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4" i="81" l="1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36"/>
  <c r="P36" s="1"/>
  <c r="N40"/>
  <c r="P40" s="1"/>
  <c r="N44"/>
  <c r="P44" s="1"/>
  <c r="N48"/>
  <c r="P48" s="1"/>
  <c r="N52"/>
  <c r="P52" s="1"/>
  <c r="N56"/>
  <c r="P56" s="1"/>
  <c r="N60"/>
  <c r="P60" s="1"/>
  <c r="N64"/>
  <c r="P64" s="1"/>
  <c r="N68"/>
  <c r="P68" s="1"/>
  <c r="N72"/>
  <c r="P72" s="1"/>
  <c r="N76"/>
  <c r="P76" s="1"/>
  <c r="N80"/>
  <c r="P80" s="1"/>
  <c r="N84"/>
  <c r="P84" s="1"/>
  <c r="N88"/>
  <c r="P88" s="1"/>
  <c r="N92"/>
  <c r="P92" s="1"/>
  <c r="N96"/>
  <c r="P96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10"/>
  <c r="M10" s="1"/>
  <c r="K14"/>
  <c r="M14" s="1"/>
  <c r="K26"/>
  <c r="M26" s="1"/>
  <c r="K30"/>
  <c r="M30" s="1"/>
  <c r="K38"/>
  <c r="M38" s="1"/>
  <c r="K50"/>
  <c r="M50" s="1"/>
  <c r="K54"/>
  <c r="M54" s="1"/>
  <c r="K62"/>
  <c r="M62" s="1"/>
  <c r="K70"/>
  <c r="M70" s="1"/>
  <c r="K78"/>
  <c r="M78" s="1"/>
  <c r="K90"/>
  <c r="M90" s="1"/>
  <c r="K98"/>
  <c r="M98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6"/>
  <c r="M6" s="1"/>
  <c r="K18"/>
  <c r="M18" s="1"/>
  <c r="K22"/>
  <c r="M22" s="1"/>
  <c r="K34"/>
  <c r="M34" s="1"/>
  <c r="K42"/>
  <c r="M42" s="1"/>
  <c r="K46"/>
  <c r="M46" s="1"/>
  <c r="K58"/>
  <c r="M58" s="1"/>
  <c r="K66"/>
  <c r="M66" s="1"/>
  <c r="K74"/>
  <c r="M74" s="1"/>
  <c r="K82"/>
  <c r="M82" s="1"/>
  <c r="K86"/>
  <c r="M86" s="1"/>
  <c r="K94"/>
  <c r="M94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Q12" s="1"/>
  <c r="B16"/>
  <c r="D16" s="1"/>
  <c r="Q16" s="1"/>
  <c r="B20"/>
  <c r="D20" s="1"/>
  <c r="B24"/>
  <c r="D24" s="1"/>
  <c r="B28"/>
  <c r="D28" s="1"/>
  <c r="Q28" s="1"/>
  <c r="B32"/>
  <c r="D32" s="1"/>
  <c r="Q32" s="1"/>
  <c r="B36"/>
  <c r="D36" s="1"/>
  <c r="Q36" s="1"/>
  <c r="B40"/>
  <c r="D40" s="1"/>
  <c r="B44"/>
  <c r="D44" s="1"/>
  <c r="Q44" s="1"/>
  <c r="B48"/>
  <c r="D48" s="1"/>
  <c r="Q48" s="1"/>
  <c r="B52"/>
  <c r="D52" s="1"/>
  <c r="B56"/>
  <c r="D56" s="1"/>
  <c r="Q56" s="1"/>
  <c r="B60"/>
  <c r="D60" s="1"/>
  <c r="Q60" s="1"/>
  <c r="B64"/>
  <c r="D64" s="1"/>
  <c r="Q64" s="1"/>
  <c r="B68"/>
  <c r="D68" s="1"/>
  <c r="B72"/>
  <c r="D72" s="1"/>
  <c r="Q72" s="1"/>
  <c r="B76"/>
  <c r="D76" s="1"/>
  <c r="Q76" s="1"/>
  <c r="B80"/>
  <c r="D80" s="1"/>
  <c r="Q80" s="1"/>
  <c r="B84"/>
  <c r="D84" s="1"/>
  <c r="Q84" s="1"/>
  <c r="B88"/>
  <c r="D88" s="1"/>
  <c r="B92"/>
  <c r="D92" s="1"/>
  <c r="Q92" s="1"/>
  <c r="B96"/>
  <c r="D96" s="1"/>
  <c r="Q96" s="1"/>
  <c r="B3"/>
  <c r="D3" s="1"/>
  <c r="Q3" s="1"/>
  <c r="B7"/>
  <c r="D7" s="1"/>
  <c r="Q7" s="1"/>
  <c r="B11"/>
  <c r="D11" s="1"/>
  <c r="Q11" s="1"/>
  <c r="B15"/>
  <c r="D15" s="1"/>
  <c r="Q15" s="1"/>
  <c r="B19"/>
  <c r="D19" s="1"/>
  <c r="Q19" s="1"/>
  <c r="B23"/>
  <c r="D23" s="1"/>
  <c r="Q23" s="1"/>
  <c r="B27"/>
  <c r="D27" s="1"/>
  <c r="Q27" s="1"/>
  <c r="B31"/>
  <c r="D31" s="1"/>
  <c r="Q31" s="1"/>
  <c r="B35"/>
  <c r="D35" s="1"/>
  <c r="Q35" s="1"/>
  <c r="B39"/>
  <c r="D39" s="1"/>
  <c r="Q39" s="1"/>
  <c r="B43"/>
  <c r="D43" s="1"/>
  <c r="Q43" s="1"/>
  <c r="B47"/>
  <c r="D47" s="1"/>
  <c r="Q47" s="1"/>
  <c r="B51"/>
  <c r="D51" s="1"/>
  <c r="Q51" s="1"/>
  <c r="B55"/>
  <c r="D55" s="1"/>
  <c r="Q55" s="1"/>
  <c r="B59"/>
  <c r="D59" s="1"/>
  <c r="Q59" s="1"/>
  <c r="B63"/>
  <c r="D63" s="1"/>
  <c r="Q63" s="1"/>
  <c r="B67"/>
  <c r="D67" s="1"/>
  <c r="Q67" s="1"/>
  <c r="B71"/>
  <c r="D71" s="1"/>
  <c r="Q71" s="1"/>
  <c r="B75"/>
  <c r="D75" s="1"/>
  <c r="Q75" s="1"/>
  <c r="B79"/>
  <c r="D79" s="1"/>
  <c r="Q79" s="1"/>
  <c r="B83"/>
  <c r="D83" s="1"/>
  <c r="Q83" s="1"/>
  <c r="B87"/>
  <c r="D87" s="1"/>
  <c r="Q87" s="1"/>
  <c r="B91"/>
  <c r="D91" s="1"/>
  <c r="Q91" s="1"/>
  <c r="B95"/>
  <c r="D95" s="1"/>
  <c r="Q95" s="1"/>
  <c r="B6"/>
  <c r="D6" s="1"/>
  <c r="Q6" s="1"/>
  <c r="B10"/>
  <c r="D10" s="1"/>
  <c r="B14"/>
  <c r="D14" s="1"/>
  <c r="B18"/>
  <c r="D18" s="1"/>
  <c r="B22"/>
  <c r="D22" s="1"/>
  <c r="B26"/>
  <c r="D26" s="1"/>
  <c r="Q26" s="1"/>
  <c r="B30"/>
  <c r="D30" s="1"/>
  <c r="B34"/>
  <c r="D34" s="1"/>
  <c r="Q34" s="1"/>
  <c r="B38"/>
  <c r="D38" s="1"/>
  <c r="Q38" s="1"/>
  <c r="B42"/>
  <c r="D42" s="1"/>
  <c r="B46"/>
  <c r="D46" s="1"/>
  <c r="B50"/>
  <c r="D50" s="1"/>
  <c r="B54"/>
  <c r="D54" s="1"/>
  <c r="Q54" s="1"/>
  <c r="B58"/>
  <c r="D58" s="1"/>
  <c r="B62"/>
  <c r="D62" s="1"/>
  <c r="B66"/>
  <c r="D66" s="1"/>
  <c r="Q66" s="1"/>
  <c r="B70"/>
  <c r="D70" s="1"/>
  <c r="Q70" s="1"/>
  <c r="B74"/>
  <c r="D74" s="1"/>
  <c r="B78"/>
  <c r="D78" s="1"/>
  <c r="B82"/>
  <c r="D82" s="1"/>
  <c r="B86"/>
  <c r="D86" s="1"/>
  <c r="Q86" s="1"/>
  <c r="B90"/>
  <c r="D90" s="1"/>
  <c r="Q90" s="1"/>
  <c r="B94"/>
  <c r="D94" s="1"/>
  <c r="B98"/>
  <c r="D98" s="1"/>
  <c r="Q98" s="1"/>
  <c r="B5"/>
  <c r="D5" s="1"/>
  <c r="Q5" s="1"/>
  <c r="B9"/>
  <c r="D9" s="1"/>
  <c r="Q9" s="1"/>
  <c r="B13"/>
  <c r="D13" s="1"/>
  <c r="Q13" s="1"/>
  <c r="B17"/>
  <c r="D17" s="1"/>
  <c r="Q17" s="1"/>
  <c r="B21"/>
  <c r="D21" s="1"/>
  <c r="B25"/>
  <c r="D25" s="1"/>
  <c r="Q25" s="1"/>
  <c r="B29"/>
  <c r="D29" s="1"/>
  <c r="Q29" s="1"/>
  <c r="B33"/>
  <c r="D33" s="1"/>
  <c r="Q33" s="1"/>
  <c r="B37"/>
  <c r="D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62" i="81" l="1"/>
  <c r="Q68"/>
  <c r="Q24"/>
  <c r="Q30"/>
  <c r="Q22"/>
  <c r="Q58"/>
  <c r="Q37"/>
  <c r="Q21"/>
  <c r="Q20"/>
  <c r="Q4"/>
  <c r="T2" i="82"/>
  <c r="T2" i="79"/>
  <c r="DM99" i="11"/>
  <c r="Q52" i="81"/>
  <c r="Q94"/>
  <c r="Q78"/>
  <c r="Q46"/>
  <c r="Q14"/>
  <c r="Q82"/>
  <c r="Q50"/>
  <c r="Q18"/>
  <c r="Q74"/>
  <c r="Q42"/>
  <c r="Q10"/>
  <c r="Q88"/>
  <c r="Q40"/>
  <c r="Q8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H29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B32" i="63" s="1"/>
  <c r="AJ32" i="14"/>
  <c r="AE33"/>
  <c r="AF33"/>
  <c r="AG33"/>
  <c r="AH33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B36" i="63" s="1"/>
  <c r="AJ36" i="14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B40" i="63" s="1"/>
  <c r="AJ40" i="14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H49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B60" i="63" s="1"/>
  <c r="AJ60" i="14"/>
  <c r="AE61"/>
  <c r="AF61"/>
  <c r="AG61"/>
  <c r="AH61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B68" i="63" s="1"/>
  <c r="AJ68" i="14"/>
  <c r="AE69"/>
  <c r="AF69"/>
  <c r="AG69"/>
  <c r="AH69"/>
  <c r="AI69"/>
  <c r="AJ69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H93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B97" i="62" s="1"/>
  <c r="AH97" i="14"/>
  <c r="AI97"/>
  <c r="AJ97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A6" i="62" s="1"/>
  <c r="AB6" i="14"/>
  <c r="AC6"/>
  <c r="X7"/>
  <c r="Y7"/>
  <c r="Z7"/>
  <c r="AA7" i="62" s="1"/>
  <c r="AA7" i="14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A12" i="62" s="1"/>
  <c r="AB12" i="14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A16" i="62" s="1"/>
  <c r="AB16" i="14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A20" i="62" s="1"/>
  <c r="AB20" i="14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A22" i="62" s="1"/>
  <c r="AB22" i="14"/>
  <c r="AA22" i="63" s="1"/>
  <c r="AC22" i="14"/>
  <c r="X23"/>
  <c r="Y23"/>
  <c r="Z23"/>
  <c r="AA23"/>
  <c r="AB23"/>
  <c r="AC23"/>
  <c r="X24"/>
  <c r="Y24"/>
  <c r="Z24"/>
  <c r="AA24"/>
  <c r="AA24" i="62" s="1"/>
  <c r="AB24" i="1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A26" i="62" s="1"/>
  <c r="AB26" i="14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A30" i="62" s="1"/>
  <c r="AB30" i="14"/>
  <c r="AA30" i="63" s="1"/>
  <c r="AC30" i="14"/>
  <c r="X31"/>
  <c r="Y31"/>
  <c r="Z31"/>
  <c r="AA31" i="62" s="1"/>
  <c r="AA31" i="14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A36" i="62" s="1"/>
  <c r="AB36" i="14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 i="62" s="1"/>
  <c r="AA39" i="14"/>
  <c r="AB39"/>
  <c r="AC39"/>
  <c r="X40"/>
  <c r="AA40" i="61" s="1"/>
  <c r="Y40" i="14"/>
  <c r="Z40"/>
  <c r="AA40"/>
  <c r="AA40" i="62" s="1"/>
  <c r="AB40" i="14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A42" i="62" s="1"/>
  <c r="AB42" i="14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A46" i="62" s="1"/>
  <c r="AB46" i="14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A50" i="62" s="1"/>
  <c r="AB50" i="14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A60" i="62" s="1"/>
  <c r="AB60" i="14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 i="62" s="1"/>
  <c r="AA63" i="14"/>
  <c r="AB63"/>
  <c r="AC63"/>
  <c r="X64"/>
  <c r="AA64" i="61" s="1"/>
  <c r="Y64" i="14"/>
  <c r="Z64"/>
  <c r="AA64"/>
  <c r="AA64" i="62" s="1"/>
  <c r="AB64" i="1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A66" i="62" s="1"/>
  <c r="AB66" i="14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A70" i="62" s="1"/>
  <c r="AB70" i="14"/>
  <c r="AA70" i="63" s="1"/>
  <c r="AC70" i="14"/>
  <c r="X71"/>
  <c r="Y71"/>
  <c r="Z71"/>
  <c r="AA71" i="62" s="1"/>
  <c r="AA71" i="14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A76" i="62" s="1"/>
  <c r="AB76" i="14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A80" i="62" s="1"/>
  <c r="AB80" i="14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A84" i="62" s="1"/>
  <c r="AB84" i="1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A86" i="62" s="1"/>
  <c r="AB86" i="14"/>
  <c r="AA86" i="63" s="1"/>
  <c r="AC86" i="14"/>
  <c r="X87"/>
  <c r="Y87"/>
  <c r="Z87"/>
  <c r="AA87"/>
  <c r="AB87"/>
  <c r="AC87"/>
  <c r="X88"/>
  <c r="Y88"/>
  <c r="Z88"/>
  <c r="AA88"/>
  <c r="AA88" i="62" s="1"/>
  <c r="AB88" i="14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A90" i="62" s="1"/>
  <c r="AB90" i="14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A94" i="62" s="1"/>
  <c r="AB94" i="14"/>
  <c r="AA94" i="63" s="1"/>
  <c r="AC94" i="14"/>
  <c r="X95"/>
  <c r="Y95"/>
  <c r="Z95"/>
  <c r="AA95" i="62" s="1"/>
  <c r="AA95" i="14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B3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B6"/>
  <c r="Y7"/>
  <c r="Z7"/>
  <c r="Y8"/>
  <c r="Z8"/>
  <c r="AA8"/>
  <c r="Y9"/>
  <c r="Z9"/>
  <c r="Y10"/>
  <c r="Z10"/>
  <c r="AA10"/>
  <c r="AB10"/>
  <c r="Y11"/>
  <c r="Z11"/>
  <c r="Y12"/>
  <c r="Z12"/>
  <c r="Y13"/>
  <c r="Z13"/>
  <c r="Y14"/>
  <c r="Z14"/>
  <c r="AA14"/>
  <c r="AB14"/>
  <c r="Y15"/>
  <c r="Z15"/>
  <c r="AA15"/>
  <c r="Y16"/>
  <c r="Z16"/>
  <c r="Y17"/>
  <c r="Z17"/>
  <c r="Y18"/>
  <c r="Z18"/>
  <c r="AA18"/>
  <c r="AB18"/>
  <c r="Y19"/>
  <c r="Z19"/>
  <c r="Y20"/>
  <c r="Z20"/>
  <c r="Y21"/>
  <c r="Z21"/>
  <c r="Y22"/>
  <c r="Z22"/>
  <c r="AB22"/>
  <c r="Y23"/>
  <c r="Z23"/>
  <c r="AA23"/>
  <c r="Y24"/>
  <c r="Z24"/>
  <c r="Y25"/>
  <c r="Z25"/>
  <c r="Y26"/>
  <c r="Z26"/>
  <c r="AB26"/>
  <c r="Y27"/>
  <c r="Z27"/>
  <c r="Y28"/>
  <c r="Z28"/>
  <c r="AA28"/>
  <c r="Y29"/>
  <c r="Z29"/>
  <c r="Y30"/>
  <c r="Z30"/>
  <c r="AB30"/>
  <c r="Y31"/>
  <c r="Z31"/>
  <c r="Y32"/>
  <c r="Z32"/>
  <c r="AA32"/>
  <c r="Y33"/>
  <c r="Z33"/>
  <c r="Y34"/>
  <c r="Z34"/>
  <c r="AA34"/>
  <c r="AB34"/>
  <c r="Y35"/>
  <c r="Z35"/>
  <c r="Y36"/>
  <c r="Z36"/>
  <c r="Y37"/>
  <c r="Z37"/>
  <c r="Y38"/>
  <c r="Z38"/>
  <c r="AA38"/>
  <c r="AB38"/>
  <c r="Y39"/>
  <c r="Z39"/>
  <c r="Y40"/>
  <c r="Z40"/>
  <c r="Y41"/>
  <c r="Z41"/>
  <c r="Y42"/>
  <c r="Z42"/>
  <c r="AB42"/>
  <c r="Y43"/>
  <c r="Z43"/>
  <c r="Y44"/>
  <c r="Z44"/>
  <c r="AA44"/>
  <c r="Y45"/>
  <c r="Z45"/>
  <c r="Y46"/>
  <c r="Z46"/>
  <c r="AB46"/>
  <c r="Y47"/>
  <c r="Z47"/>
  <c r="AA47"/>
  <c r="Y48"/>
  <c r="Z48"/>
  <c r="AA48"/>
  <c r="Y49"/>
  <c r="Z49"/>
  <c r="Y50"/>
  <c r="Z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Y61"/>
  <c r="Z61"/>
  <c r="Y62"/>
  <c r="Z62"/>
  <c r="AA62"/>
  <c r="AB62"/>
  <c r="Y63"/>
  <c r="Z63"/>
  <c r="Y64"/>
  <c r="Z64"/>
  <c r="Y65"/>
  <c r="Z65"/>
  <c r="Y66"/>
  <c r="Z66"/>
  <c r="AB66"/>
  <c r="Y67"/>
  <c r="Z67"/>
  <c r="Y68"/>
  <c r="Z68"/>
  <c r="AA68"/>
  <c r="Y69"/>
  <c r="Z69"/>
  <c r="Y70"/>
  <c r="Z70"/>
  <c r="AB70"/>
  <c r="Y71"/>
  <c r="Z71"/>
  <c r="Y72"/>
  <c r="Z72"/>
  <c r="AA72"/>
  <c r="Y73"/>
  <c r="Z73"/>
  <c r="Y74"/>
  <c r="Z74"/>
  <c r="AA74"/>
  <c r="AB74"/>
  <c r="Y75"/>
  <c r="Z75"/>
  <c r="Y76"/>
  <c r="Z76"/>
  <c r="Y77"/>
  <c r="Z77"/>
  <c r="Y78"/>
  <c r="Z78"/>
  <c r="AA78"/>
  <c r="AB78"/>
  <c r="Y79"/>
  <c r="Z79"/>
  <c r="AA79"/>
  <c r="Y80"/>
  <c r="Z80"/>
  <c r="Y81"/>
  <c r="Z81"/>
  <c r="Y82"/>
  <c r="Z82"/>
  <c r="AA82"/>
  <c r="AB82"/>
  <c r="Y83"/>
  <c r="Z83"/>
  <c r="Y84"/>
  <c r="Z84"/>
  <c r="Y85"/>
  <c r="Z85"/>
  <c r="Y86"/>
  <c r="Z86"/>
  <c r="AB86"/>
  <c r="Y87"/>
  <c r="Z87"/>
  <c r="AA87"/>
  <c r="Y88"/>
  <c r="Z88"/>
  <c r="Y89"/>
  <c r="Z89"/>
  <c r="Y90"/>
  <c r="Z90"/>
  <c r="AB90"/>
  <c r="Y91"/>
  <c r="Z91"/>
  <c r="Y92"/>
  <c r="Z92"/>
  <c r="AA92"/>
  <c r="Y93"/>
  <c r="Z93"/>
  <c r="Y94"/>
  <c r="Z94"/>
  <c r="AB94"/>
  <c r="Y95"/>
  <c r="Z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6"/>
  <c r="AL99" i="24"/>
  <c r="AK99" i="29"/>
  <c r="AB97" i="63"/>
  <c r="AB93"/>
  <c r="AB69"/>
  <c r="AB93" i="62"/>
  <c r="AB89"/>
  <c r="AB85"/>
  <c r="AB73"/>
  <c r="AB69"/>
  <c r="AB65"/>
  <c r="AB61"/>
  <c r="AB57"/>
  <c r="AB49"/>
  <c r="AB33"/>
  <c r="AB29"/>
  <c r="AB17"/>
  <c r="AB5"/>
  <c r="AB52"/>
  <c r="AA6" i="63"/>
  <c r="AA3" i="62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F16" s="1"/>
  <c r="B17"/>
  <c r="C17"/>
  <c r="B18"/>
  <c r="C18"/>
  <c r="B19"/>
  <c r="C19"/>
  <c r="B20"/>
  <c r="C20"/>
  <c r="B21"/>
  <c r="C21"/>
  <c r="B22"/>
  <c r="C22"/>
  <c r="B23"/>
  <c r="C23"/>
  <c r="B24"/>
  <c r="C24"/>
  <c r="F24" s="1"/>
  <c r="B25"/>
  <c r="C25"/>
  <c r="B26"/>
  <c r="C26"/>
  <c r="B27"/>
  <c r="C27"/>
  <c r="B28"/>
  <c r="C28"/>
  <c r="B29"/>
  <c r="C29"/>
  <c r="B30"/>
  <c r="C30"/>
  <c r="B31"/>
  <c r="C31"/>
  <c r="B32"/>
  <c r="C32"/>
  <c r="F32" s="1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F66" s="1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F76" s="1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F92" s="1"/>
  <c r="B93"/>
  <c r="C93"/>
  <c r="B94"/>
  <c r="C94"/>
  <c r="B95"/>
  <c r="C95"/>
  <c r="B96"/>
  <c r="C96"/>
  <c r="B97"/>
  <c r="C97"/>
  <c r="B98"/>
  <c r="C98"/>
  <c r="F98" s="1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F46" s="1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F82" s="1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F94" s="1"/>
  <c r="B95"/>
  <c r="C95"/>
  <c r="B96"/>
  <c r="C96"/>
  <c r="B97"/>
  <c r="C97"/>
  <c r="B98"/>
  <c r="C98"/>
  <c r="F98" s="1"/>
  <c r="C3"/>
  <c r="B3"/>
  <c r="B4" i="57"/>
  <c r="C4"/>
  <c r="B5"/>
  <c r="C5"/>
  <c r="B6"/>
  <c r="C6"/>
  <c r="B7"/>
  <c r="C7"/>
  <c r="B8"/>
  <c r="C8"/>
  <c r="B9"/>
  <c r="C9"/>
  <c r="B10"/>
  <c r="C10"/>
  <c r="F10" s="1"/>
  <c r="B11"/>
  <c r="C11"/>
  <c r="B12"/>
  <c r="C12"/>
  <c r="B13"/>
  <c r="C13"/>
  <c r="B14"/>
  <c r="C14"/>
  <c r="F14" s="1"/>
  <c r="B15"/>
  <c r="C15"/>
  <c r="B16"/>
  <c r="C16"/>
  <c r="B17"/>
  <c r="C17"/>
  <c r="B18"/>
  <c r="C18"/>
  <c r="F18" s="1"/>
  <c r="B19"/>
  <c r="C19"/>
  <c r="B20"/>
  <c r="C20"/>
  <c r="B21"/>
  <c r="C21"/>
  <c r="B22"/>
  <c r="C22"/>
  <c r="F22" s="1"/>
  <c r="B23"/>
  <c r="C23"/>
  <c r="B24"/>
  <c r="C24"/>
  <c r="F24" s="1"/>
  <c r="B25"/>
  <c r="C25"/>
  <c r="B26"/>
  <c r="C26"/>
  <c r="F26" s="1"/>
  <c r="B27"/>
  <c r="C27"/>
  <c r="B28"/>
  <c r="C28"/>
  <c r="F28" s="1"/>
  <c r="B29"/>
  <c r="C29"/>
  <c r="B30"/>
  <c r="C30"/>
  <c r="F30" s="1"/>
  <c r="B31"/>
  <c r="C31"/>
  <c r="B32"/>
  <c r="C32"/>
  <c r="B33"/>
  <c r="C33"/>
  <c r="B34"/>
  <c r="C34"/>
  <c r="F34" s="1"/>
  <c r="B35"/>
  <c r="C35"/>
  <c r="B36"/>
  <c r="C36"/>
  <c r="B37"/>
  <c r="C37"/>
  <c r="B38"/>
  <c r="C38"/>
  <c r="F38" s="1"/>
  <c r="B39"/>
  <c r="C39"/>
  <c r="B40"/>
  <c r="C40"/>
  <c r="B41"/>
  <c r="C41"/>
  <c r="B42"/>
  <c r="C42"/>
  <c r="F42" s="1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F52" s="1"/>
  <c r="B53"/>
  <c r="C53"/>
  <c r="B54"/>
  <c r="C54"/>
  <c r="F54" s="1"/>
  <c r="B55"/>
  <c r="C55"/>
  <c r="B56"/>
  <c r="C56"/>
  <c r="B57"/>
  <c r="C57"/>
  <c r="B58"/>
  <c r="C58"/>
  <c r="B59"/>
  <c r="C59"/>
  <c r="B60"/>
  <c r="C60"/>
  <c r="B61"/>
  <c r="C61"/>
  <c r="B62"/>
  <c r="C62"/>
  <c r="F62" s="1"/>
  <c r="B63"/>
  <c r="C63"/>
  <c r="B64"/>
  <c r="C64"/>
  <c r="B65"/>
  <c r="C65"/>
  <c r="B66"/>
  <c r="C66"/>
  <c r="B67"/>
  <c r="C67"/>
  <c r="B68"/>
  <c r="C68"/>
  <c r="F68" s="1"/>
  <c r="B69"/>
  <c r="C69"/>
  <c r="B70"/>
  <c r="C70"/>
  <c r="F70" s="1"/>
  <c r="B71"/>
  <c r="C71"/>
  <c r="B72"/>
  <c r="C72"/>
  <c r="B73"/>
  <c r="C73"/>
  <c r="B74"/>
  <c r="C74"/>
  <c r="F74" s="1"/>
  <c r="B75"/>
  <c r="C75"/>
  <c r="B76"/>
  <c r="C76"/>
  <c r="F76" s="1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F4" s="1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F20" s="1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F40" s="1"/>
  <c r="B41"/>
  <c r="C41"/>
  <c r="B42"/>
  <c r="C42"/>
  <c r="F42" s="1"/>
  <c r="B43"/>
  <c r="C43"/>
  <c r="B44"/>
  <c r="C44"/>
  <c r="F44" s="1"/>
  <c r="B45"/>
  <c r="C45"/>
  <c r="B46"/>
  <c r="C46"/>
  <c r="F46" s="1"/>
  <c r="B47"/>
  <c r="C47"/>
  <c r="B48"/>
  <c r="C48"/>
  <c r="F48" s="1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B65"/>
  <c r="C65"/>
  <c r="B66"/>
  <c r="C66"/>
  <c r="B67"/>
  <c r="C67"/>
  <c r="B68"/>
  <c r="C68"/>
  <c r="F68" s="1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F82" s="1"/>
  <c r="B83"/>
  <c r="C83"/>
  <c r="B84"/>
  <c r="C84"/>
  <c r="F84" s="1"/>
  <c r="B85"/>
  <c r="C85"/>
  <c r="B86"/>
  <c r="C86"/>
  <c r="B87"/>
  <c r="C87"/>
  <c r="B88"/>
  <c r="C88"/>
  <c r="F88" s="1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U97"/>
  <c r="N97"/>
  <c r="F97"/>
  <c r="U96"/>
  <c r="F96"/>
  <c r="U95"/>
  <c r="F95"/>
  <c r="U94"/>
  <c r="F94"/>
  <c r="U93"/>
  <c r="F93"/>
  <c r="U92"/>
  <c r="N92"/>
  <c r="U91"/>
  <c r="F91"/>
  <c r="U90"/>
  <c r="N90"/>
  <c r="F90"/>
  <c r="U89"/>
  <c r="N89"/>
  <c r="F89"/>
  <c r="U88"/>
  <c r="N88"/>
  <c r="F88"/>
  <c r="U87"/>
  <c r="F87"/>
  <c r="U86"/>
  <c r="N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U65"/>
  <c r="N65"/>
  <c r="F65"/>
  <c r="U64"/>
  <c r="N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U15"/>
  <c r="F15"/>
  <c r="U14"/>
  <c r="N14"/>
  <c r="F14"/>
  <c r="U13"/>
  <c r="N13"/>
  <c r="F13"/>
  <c r="U12"/>
  <c r="N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U97"/>
  <c r="F97"/>
  <c r="U96"/>
  <c r="F96"/>
  <c r="U95"/>
  <c r="F95"/>
  <c r="U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U81"/>
  <c r="F81"/>
  <c r="U80"/>
  <c r="U79"/>
  <c r="F79"/>
  <c r="U78"/>
  <c r="F78"/>
  <c r="U77"/>
  <c r="F77"/>
  <c r="U76"/>
  <c r="U75"/>
  <c r="F75"/>
  <c r="U74"/>
  <c r="F74"/>
  <c r="U73"/>
  <c r="F73"/>
  <c r="U72"/>
  <c r="U71"/>
  <c r="F71"/>
  <c r="U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U53"/>
  <c r="F53"/>
  <c r="U52"/>
  <c r="U51"/>
  <c r="F51"/>
  <c r="U50"/>
  <c r="F50"/>
  <c r="U49"/>
  <c r="F49"/>
  <c r="U48"/>
  <c r="F48"/>
  <c r="U47"/>
  <c r="F47"/>
  <c r="U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U35"/>
  <c r="F35"/>
  <c r="U34"/>
  <c r="F34"/>
  <c r="U33"/>
  <c r="F33"/>
  <c r="U32"/>
  <c r="U31"/>
  <c r="F31"/>
  <c r="U30"/>
  <c r="F30"/>
  <c r="U29"/>
  <c r="F29"/>
  <c r="U28"/>
  <c r="F28"/>
  <c r="U27"/>
  <c r="F27"/>
  <c r="U26"/>
  <c r="U25"/>
  <c r="F25"/>
  <c r="U24"/>
  <c r="N24"/>
  <c r="F24"/>
  <c r="U23"/>
  <c r="F23"/>
  <c r="U22"/>
  <c r="U21"/>
  <c r="U20"/>
  <c r="U19"/>
  <c r="F19"/>
  <c r="U18"/>
  <c r="F18"/>
  <c r="U17"/>
  <c r="U16"/>
  <c r="F16"/>
  <c r="U15"/>
  <c r="F15"/>
  <c r="U14"/>
  <c r="F14"/>
  <c r="U13"/>
  <c r="U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U79"/>
  <c r="U78"/>
  <c r="F78"/>
  <c r="U77"/>
  <c r="N77"/>
  <c r="F77"/>
  <c r="U76"/>
  <c r="N76"/>
  <c r="U75"/>
  <c r="N75"/>
  <c r="F75"/>
  <c r="U74"/>
  <c r="U73"/>
  <c r="N73"/>
  <c r="F73"/>
  <c r="U72"/>
  <c r="F72"/>
  <c r="U71"/>
  <c r="N71"/>
  <c r="F71"/>
  <c r="U70"/>
  <c r="U69"/>
  <c r="N69"/>
  <c r="F69"/>
  <c r="U68"/>
  <c r="U67"/>
  <c r="N67"/>
  <c r="F67"/>
  <c r="U66"/>
  <c r="F66"/>
  <c r="U65"/>
  <c r="N65"/>
  <c r="F65"/>
  <c r="U64"/>
  <c r="F64"/>
  <c r="U63"/>
  <c r="N63"/>
  <c r="F63"/>
  <c r="U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U53"/>
  <c r="N53"/>
  <c r="F53"/>
  <c r="U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U41"/>
  <c r="N41"/>
  <c r="F41"/>
  <c r="U40"/>
  <c r="F40"/>
  <c r="U39"/>
  <c r="N39"/>
  <c r="F39"/>
  <c r="U38"/>
  <c r="U37"/>
  <c r="N37"/>
  <c r="F37"/>
  <c r="U36"/>
  <c r="F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F16"/>
  <c r="U15"/>
  <c r="F15"/>
  <c r="U14"/>
  <c r="N14"/>
  <c r="U13"/>
  <c r="F13"/>
  <c r="U12"/>
  <c r="N12"/>
  <c r="F12"/>
  <c r="U11"/>
  <c r="F11"/>
  <c r="U10"/>
  <c r="N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U84"/>
  <c r="F84"/>
  <c r="U83"/>
  <c r="F83"/>
  <c r="U82"/>
  <c r="F82"/>
  <c r="U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U63"/>
  <c r="F63"/>
  <c r="U62"/>
  <c r="F62"/>
  <c r="U61"/>
  <c r="N61"/>
  <c r="F61"/>
  <c r="U60"/>
  <c r="F60"/>
  <c r="U59"/>
  <c r="F59"/>
  <c r="U58"/>
  <c r="F58"/>
  <c r="U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U87"/>
  <c r="F87"/>
  <c r="U86"/>
  <c r="F86"/>
  <c r="U85"/>
  <c r="N85"/>
  <c r="F85"/>
  <c r="U84"/>
  <c r="N84"/>
  <c r="U83"/>
  <c r="F83"/>
  <c r="U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U67"/>
  <c r="F67"/>
  <c r="U66"/>
  <c r="F66"/>
  <c r="U65"/>
  <c r="N65"/>
  <c r="F65"/>
  <c r="U64"/>
  <c r="N64"/>
  <c r="F64"/>
  <c r="U63"/>
  <c r="F63"/>
  <c r="U62"/>
  <c r="F62"/>
  <c r="U61"/>
  <c r="N61"/>
  <c r="U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U47"/>
  <c r="F47"/>
  <c r="U46"/>
  <c r="U45"/>
  <c r="N45"/>
  <c r="U44"/>
  <c r="U43"/>
  <c r="F43"/>
  <c r="U42"/>
  <c r="U41"/>
  <c r="F41"/>
  <c r="U40"/>
  <c r="U39"/>
  <c r="F39"/>
  <c r="U38"/>
  <c r="F38"/>
  <c r="U37"/>
  <c r="U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I99"/>
  <c r="F99"/>
  <c r="C99"/>
  <c r="F60" i="61"/>
  <c r="F32" i="58"/>
  <c r="F26"/>
  <c r="F22"/>
  <c r="F20"/>
  <c r="F12"/>
  <c r="F86" i="63"/>
  <c r="C99"/>
  <c r="F12"/>
  <c r="B99"/>
  <c r="F64"/>
  <c r="F85" i="56"/>
  <c r="F81"/>
  <c r="F57"/>
  <c r="C99"/>
  <c r="B99"/>
  <c r="C99" i="55"/>
  <c r="F36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V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V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M48" i="65"/>
  <c r="D48" i="55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V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V92" s="1"/>
  <c r="M93" i="65"/>
  <c r="D93" i="55" s="1"/>
  <c r="M94" i="65"/>
  <c r="D94" i="55" s="1"/>
  <c r="M95" i="65"/>
  <c r="D95" i="5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O70" s="1"/>
  <c r="N74"/>
  <c r="N78"/>
  <c r="N9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G3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O62" s="1"/>
  <c r="N63"/>
  <c r="N66"/>
  <c r="N67"/>
  <c r="N70"/>
  <c r="O70" s="1"/>
  <c r="N71"/>
  <c r="N74"/>
  <c r="N75"/>
  <c r="N78"/>
  <c r="N79"/>
  <c r="N82"/>
  <c r="N83"/>
  <c r="N86"/>
  <c r="O86" s="1"/>
  <c r="N87"/>
  <c r="N90"/>
  <c r="N91"/>
  <c r="N95"/>
  <c r="N4" i="56"/>
  <c r="N8"/>
  <c r="N12"/>
  <c r="N16"/>
  <c r="N20"/>
  <c r="N24"/>
  <c r="O24" s="1"/>
  <c r="N28"/>
  <c r="N32"/>
  <c r="N36"/>
  <c r="N40"/>
  <c r="O40" s="1"/>
  <c r="N44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N91"/>
  <c r="N92"/>
  <c r="N95"/>
  <c r="N96"/>
  <c r="I99"/>
  <c r="N81"/>
  <c r="O81" s="1"/>
  <c r="N82"/>
  <c r="N85"/>
  <c r="O85" s="1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M26" i="66"/>
  <c r="D26" i="57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O27" i="55"/>
  <c r="V56"/>
  <c r="O32"/>
  <c r="V16"/>
  <c r="O16"/>
  <c r="V24"/>
  <c r="O98"/>
  <c r="V26" i="56"/>
  <c r="O35"/>
  <c r="V42"/>
  <c r="V40" i="57"/>
  <c r="N8" i="55"/>
  <c r="F9"/>
  <c r="I99"/>
  <c r="M99"/>
  <c r="N12"/>
  <c r="O12" s="1"/>
  <c r="F13"/>
  <c r="G26"/>
  <c r="N28"/>
  <c r="F29"/>
  <c r="G42"/>
  <c r="N44"/>
  <c r="F45"/>
  <c r="G58"/>
  <c r="N60"/>
  <c r="F61"/>
  <c r="O72"/>
  <c r="O65" i="56"/>
  <c r="V3" i="55"/>
  <c r="V82"/>
  <c r="O15" i="56"/>
  <c r="O47"/>
  <c r="V59"/>
  <c r="V12" i="55"/>
  <c r="V28"/>
  <c r="V11" i="56"/>
  <c r="V27"/>
  <c r="V50"/>
  <c r="B99" i="55"/>
  <c r="F3"/>
  <c r="K99"/>
  <c r="F5"/>
  <c r="G18"/>
  <c r="O19"/>
  <c r="N20"/>
  <c r="O20" s="1"/>
  <c r="F21"/>
  <c r="N36"/>
  <c r="F37"/>
  <c r="N52"/>
  <c r="F53"/>
  <c r="O76"/>
  <c r="O5" i="56"/>
  <c r="O21"/>
  <c r="O37"/>
  <c r="O53"/>
  <c r="O61"/>
  <c r="O69"/>
  <c r="O77"/>
  <c r="O93"/>
  <c r="O23"/>
  <c r="V39"/>
  <c r="V63"/>
  <c r="V82"/>
  <c r="J99" i="55"/>
  <c r="N24"/>
  <c r="N40"/>
  <c r="N56"/>
  <c r="O71"/>
  <c r="V38" i="58"/>
  <c r="V41"/>
  <c r="V54"/>
  <c r="V70"/>
  <c r="V86"/>
  <c r="V75" i="55"/>
  <c r="V68" i="56"/>
  <c r="B99" i="57"/>
  <c r="F3"/>
  <c r="K99"/>
  <c r="N82"/>
  <c r="F83"/>
  <c r="F97"/>
  <c r="C99" i="58"/>
  <c r="I99"/>
  <c r="M99"/>
  <c r="N4"/>
  <c r="F5"/>
  <c r="V6"/>
  <c r="N12"/>
  <c r="F13"/>
  <c r="N20"/>
  <c r="F21"/>
  <c r="V22"/>
  <c r="V82"/>
  <c r="V68" i="55"/>
  <c r="V84"/>
  <c r="F3" i="56"/>
  <c r="F99" s="1"/>
  <c r="V5"/>
  <c r="V9"/>
  <c r="V13"/>
  <c r="V17"/>
  <c r="V29"/>
  <c r="V37"/>
  <c r="V41"/>
  <c r="V49"/>
  <c r="V53"/>
  <c r="V57"/>
  <c r="V61"/>
  <c r="V65"/>
  <c r="V69"/>
  <c r="V73"/>
  <c r="V77"/>
  <c r="V81"/>
  <c r="V85"/>
  <c r="V89"/>
  <c r="V93"/>
  <c r="V97"/>
  <c r="N3" i="57"/>
  <c r="V33" i="58"/>
  <c r="V49"/>
  <c r="N3" i="56"/>
  <c r="G88" i="57"/>
  <c r="N90"/>
  <c r="F91"/>
  <c r="K99" i="58"/>
  <c r="U99"/>
  <c r="F9"/>
  <c r="F17"/>
  <c r="V26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V88" i="55" l="1"/>
  <c r="O96"/>
  <c r="O24"/>
  <c r="O52"/>
  <c r="O80"/>
  <c r="O60"/>
  <c r="O96" i="56"/>
  <c r="O88"/>
  <c r="O80"/>
  <c r="O72"/>
  <c r="O64"/>
  <c r="O44"/>
  <c r="O28"/>
  <c r="V56"/>
  <c r="O40" i="55"/>
  <c r="O92"/>
  <c r="O44"/>
  <c r="O32" i="56"/>
  <c r="O14" i="55"/>
  <c r="O9"/>
  <c r="V64"/>
  <c r="O56"/>
  <c r="O28"/>
  <c r="O92" i="56"/>
  <c r="O84"/>
  <c r="O76"/>
  <c r="O68"/>
  <c r="O60"/>
  <c r="O52"/>
  <c r="O36"/>
  <c r="O74" i="58"/>
  <c r="N99" i="81"/>
  <c r="P99" s="1"/>
  <c r="K99"/>
  <c r="M99" s="1"/>
  <c r="H99"/>
  <c r="J99" s="1"/>
  <c r="O48" i="57"/>
  <c r="O64"/>
  <c r="O66" i="56"/>
  <c r="O78"/>
  <c r="O62"/>
  <c r="O46"/>
  <c r="O26"/>
  <c r="E99" i="81"/>
  <c r="G99" s="1"/>
  <c r="O26" i="58"/>
  <c r="O54" i="56"/>
  <c r="O30"/>
  <c r="O10"/>
  <c r="O45"/>
  <c r="O78" i="55"/>
  <c r="O74"/>
  <c r="O66"/>
  <c r="B99" i="81"/>
  <c r="D99" s="1"/>
  <c r="F99" i="63"/>
  <c r="V18" i="56"/>
  <c r="G94" i="55"/>
  <c r="O94" s="1"/>
  <c r="G50"/>
  <c r="O50" s="1"/>
  <c r="G6"/>
  <c r="V66"/>
  <c r="V51"/>
  <c r="O46"/>
  <c r="O38"/>
  <c r="O30"/>
  <c r="G10"/>
  <c r="V10" s="1"/>
  <c r="O57" i="56"/>
  <c r="V45"/>
  <c r="V33"/>
  <c r="O29"/>
  <c r="O25"/>
  <c r="O13"/>
  <c r="O94"/>
  <c r="O86"/>
  <c r="O51"/>
  <c r="O48"/>
  <c r="O7"/>
  <c r="G95" i="55"/>
  <c r="V95" s="1"/>
  <c r="G87"/>
  <c r="V87" s="1"/>
  <c r="G83"/>
  <c r="V83" s="1"/>
  <c r="G67"/>
  <c r="V67" s="1"/>
  <c r="G48"/>
  <c r="G47"/>
  <c r="V47" s="1"/>
  <c r="G36"/>
  <c r="V36" s="1"/>
  <c r="O65" i="58"/>
  <c r="O45"/>
  <c r="O25"/>
  <c r="O93"/>
  <c r="O57"/>
  <c r="G90" i="57"/>
  <c r="V90" s="1"/>
  <c r="G78"/>
  <c r="V78" s="1"/>
  <c r="G74"/>
  <c r="V74" s="1"/>
  <c r="G62"/>
  <c r="V62" s="1"/>
  <c r="G30"/>
  <c r="V30" s="1"/>
  <c r="G26"/>
  <c r="V26" s="1"/>
  <c r="O44"/>
  <c r="O53" i="58"/>
  <c r="V66" i="56"/>
  <c r="V46"/>
  <c r="V30"/>
  <c r="V78" i="55"/>
  <c r="V34" i="56"/>
  <c r="O17" i="55"/>
  <c r="O4" i="57"/>
  <c r="V78" i="56"/>
  <c r="V62"/>
  <c r="V10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67" i="5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V63"/>
  <c r="V12"/>
  <c r="V86"/>
  <c r="AD99" i="63"/>
  <c r="AC99"/>
  <c r="AC99" i="62"/>
  <c r="AD99"/>
  <c r="AC99" i="61"/>
  <c r="V64" i="57"/>
  <c r="O31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34"/>
  <c r="O34"/>
  <c r="V18"/>
  <c r="O18"/>
  <c r="O58"/>
  <c r="V58"/>
  <c r="N99" i="61"/>
  <c r="O10" i="55"/>
  <c r="F99" i="57"/>
  <c r="O80"/>
  <c r="V80"/>
  <c r="O6" i="55"/>
  <c r="V6"/>
  <c r="V26"/>
  <c r="O26"/>
  <c r="O9" i="57" l="1"/>
  <c r="O26"/>
  <c r="O43" i="58"/>
  <c r="V50" i="55"/>
  <c r="Q99" i="81"/>
  <c r="V94" i="55"/>
  <c r="O47"/>
  <c r="O36"/>
  <c r="O4" i="56"/>
  <c r="O95" i="55"/>
  <c r="O87"/>
  <c r="O67"/>
  <c r="O49"/>
  <c r="V48"/>
  <c r="O48"/>
  <c r="V13" i="57"/>
  <c r="O90"/>
  <c r="O78"/>
  <c r="O74"/>
  <c r="O62"/>
  <c r="O30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I50" i="78"/>
  <c r="N66"/>
  <c r="Q70"/>
  <c r="N35"/>
  <c r="O62"/>
  <c r="N96"/>
  <c r="B59"/>
  <c r="I32"/>
  <c r="N56"/>
  <c r="N71"/>
  <c r="H18"/>
  <c r="P21"/>
  <c r="O70"/>
  <c r="Q74"/>
  <c r="G74"/>
  <c r="I71"/>
  <c r="N6"/>
  <c r="L62"/>
  <c r="O83"/>
  <c r="L43"/>
  <c r="B66"/>
  <c r="I73"/>
  <c r="G77"/>
  <c r="L37"/>
  <c r="B54"/>
  <c r="O38"/>
  <c r="K72"/>
  <c r="L70"/>
  <c r="K81"/>
  <c r="P73"/>
  <c r="G37"/>
  <c r="L77"/>
  <c r="J72"/>
  <c r="P68"/>
  <c r="N69"/>
  <c r="J78"/>
  <c r="L89"/>
  <c r="L55"/>
  <c r="H6"/>
  <c r="L67"/>
  <c r="K13"/>
  <c r="G33"/>
  <c r="G11"/>
  <c r="P9"/>
  <c r="O44"/>
  <c r="O54"/>
  <c r="B45"/>
  <c r="I18"/>
  <c r="K40"/>
  <c r="Q63"/>
  <c r="G98"/>
  <c r="J57"/>
  <c r="G17"/>
  <c r="O92"/>
  <c r="Q30"/>
  <c r="N62"/>
  <c r="Q87"/>
  <c r="K66"/>
  <c r="J55"/>
  <c r="Q14"/>
  <c r="O76"/>
  <c r="G8"/>
  <c r="K56"/>
  <c r="J19"/>
  <c r="O7"/>
  <c r="K85"/>
  <c r="H49"/>
  <c r="N85"/>
  <c r="P94"/>
  <c r="H71"/>
  <c r="Q98"/>
  <c r="H63"/>
  <c r="G24"/>
  <c r="B79"/>
  <c r="J11"/>
  <c r="G12"/>
  <c r="K44"/>
  <c r="K71"/>
  <c r="I16"/>
  <c r="B29"/>
  <c r="Q50"/>
  <c r="K50"/>
  <c r="G40"/>
  <c r="P15"/>
  <c r="B39"/>
  <c r="L63"/>
  <c r="K4"/>
  <c r="H50"/>
  <c r="B3"/>
  <c r="O65"/>
  <c r="G67"/>
  <c r="K10"/>
  <c r="N93"/>
  <c r="H65"/>
  <c r="B46"/>
  <c r="J85"/>
  <c r="N78"/>
  <c r="L22"/>
  <c r="L90"/>
  <c r="H61"/>
  <c r="B4"/>
  <c r="P49"/>
  <c r="I62"/>
  <c r="I74"/>
  <c r="P78"/>
  <c r="L46"/>
  <c r="H88"/>
  <c r="G25"/>
  <c r="P80"/>
  <c r="L82"/>
  <c r="B28"/>
  <c r="N22"/>
  <c r="K37"/>
  <c r="O55"/>
  <c r="N65"/>
  <c r="G81"/>
  <c r="O49"/>
  <c r="Q66"/>
  <c r="J60"/>
  <c r="P48"/>
  <c r="G38"/>
  <c r="P54"/>
  <c r="J92"/>
  <c r="J37"/>
  <c r="G92"/>
  <c r="I10"/>
  <c r="O95"/>
  <c r="J46"/>
  <c r="P42"/>
  <c r="P63"/>
  <c r="B41"/>
  <c r="L21"/>
  <c r="G3"/>
  <c r="Q32"/>
  <c r="J27"/>
  <c r="G18"/>
  <c r="J42"/>
  <c r="B11"/>
  <c r="I84"/>
  <c r="I91"/>
  <c r="N7"/>
  <c r="J64"/>
  <c r="K70"/>
  <c r="B71"/>
  <c r="L34"/>
  <c r="H77"/>
  <c r="N52"/>
  <c r="B82"/>
  <c r="N92"/>
  <c r="Q6"/>
  <c r="O30"/>
  <c r="K55"/>
  <c r="I33"/>
  <c r="B55"/>
  <c r="N4"/>
  <c r="P71"/>
  <c r="P75"/>
  <c r="B13"/>
  <c r="I12"/>
  <c r="L23"/>
  <c r="Q40"/>
  <c r="Q61"/>
  <c r="J25"/>
  <c r="P38"/>
  <c r="I13"/>
  <c r="P36"/>
  <c r="G48"/>
  <c r="N27"/>
  <c r="O63"/>
  <c r="K86"/>
  <c r="B93"/>
  <c r="Q94"/>
  <c r="I63"/>
  <c r="B56"/>
  <c r="K34"/>
  <c r="J43"/>
  <c r="L39"/>
  <c r="K25"/>
  <c r="G53"/>
  <c r="Q52"/>
  <c r="N89"/>
  <c r="H86"/>
  <c r="G32"/>
  <c r="Q55"/>
  <c r="Q84"/>
  <c r="Q25"/>
  <c r="P29"/>
  <c r="H12"/>
  <c r="P28"/>
  <c r="H15"/>
  <c r="O52"/>
  <c r="L7"/>
  <c r="Q21"/>
  <c r="G96"/>
  <c r="I15"/>
  <c r="O69"/>
  <c r="B15"/>
  <c r="Q45"/>
  <c r="I98"/>
  <c r="P98"/>
  <c r="L96"/>
  <c r="Q57"/>
  <c r="K38"/>
  <c r="I88"/>
  <c r="N79"/>
  <c r="P56"/>
  <c r="G15"/>
  <c r="P4"/>
  <c r="B7"/>
  <c r="P50"/>
  <c r="B96"/>
  <c r="J88"/>
  <c r="Q4"/>
  <c r="H48"/>
  <c r="G71"/>
  <c r="I48"/>
  <c r="K94"/>
  <c r="J40"/>
  <c r="H36"/>
  <c r="Q93"/>
  <c r="N30"/>
  <c r="P18"/>
  <c r="B92"/>
  <c r="N87"/>
  <c r="N51"/>
  <c r="B97"/>
  <c r="K8"/>
  <c r="K5"/>
  <c r="L52"/>
  <c r="O14"/>
  <c r="H83"/>
  <c r="B88"/>
  <c r="Q53"/>
  <c r="G21"/>
  <c r="N53"/>
  <c r="Q5"/>
  <c r="N60"/>
  <c r="N94"/>
  <c r="I6"/>
  <c r="I77"/>
  <c r="F1"/>
  <c r="J47"/>
  <c r="H20"/>
  <c r="I7"/>
  <c r="O48"/>
  <c r="G91"/>
  <c r="P57"/>
  <c r="G10"/>
  <c r="O45"/>
  <c r="O93"/>
  <c r="P40"/>
  <c r="Q77"/>
  <c r="J93"/>
  <c r="O50"/>
  <c r="K65"/>
  <c r="O3"/>
  <c r="G87"/>
  <c r="K52"/>
  <c r="N31"/>
  <c r="J84"/>
  <c r="K23"/>
  <c r="N77"/>
  <c r="N40"/>
  <c r="G36"/>
  <c r="L86"/>
  <c r="N21"/>
  <c r="H42"/>
  <c r="J96"/>
  <c r="L48"/>
  <c r="O42"/>
  <c r="I95"/>
  <c r="H95"/>
  <c r="K31"/>
  <c r="Q23"/>
  <c r="G16"/>
  <c r="O94"/>
  <c r="B76"/>
  <c r="L3"/>
  <c r="L32"/>
  <c r="P69"/>
  <c r="J9"/>
  <c r="Q35"/>
  <c r="L74"/>
  <c r="K61"/>
  <c r="P8"/>
  <c r="P14"/>
  <c r="O74"/>
  <c r="G89"/>
  <c r="I93"/>
  <c r="Q76"/>
  <c r="O90"/>
  <c r="P87"/>
  <c r="I86"/>
  <c r="L41"/>
  <c r="L76"/>
  <c r="Q78"/>
  <c r="K97"/>
  <c r="J76"/>
  <c r="P96"/>
  <c r="K42"/>
  <c r="P22"/>
  <c r="G54"/>
  <c r="I30"/>
  <c r="B14"/>
  <c r="L83"/>
  <c r="Q75"/>
  <c r="Q47"/>
  <c r="K95"/>
  <c r="I45"/>
  <c r="N84"/>
  <c r="L66"/>
  <c r="O10"/>
  <c r="J10"/>
  <c r="L51"/>
  <c r="N81"/>
  <c r="L24"/>
  <c r="N75"/>
  <c r="J52"/>
  <c r="G42"/>
  <c r="G76"/>
  <c r="B62"/>
  <c r="I19"/>
  <c r="H69"/>
  <c r="Q68"/>
  <c r="P35"/>
  <c r="L56"/>
  <c r="I61"/>
  <c r="I46"/>
  <c r="P32"/>
  <c r="H72"/>
  <c r="K67"/>
  <c r="B83"/>
  <c r="O18"/>
  <c r="K14"/>
  <c r="G64"/>
  <c r="P82"/>
  <c r="K9"/>
  <c r="G28"/>
  <c r="B78"/>
  <c r="G84"/>
  <c r="G70"/>
  <c r="N58"/>
  <c r="J81"/>
  <c r="J86"/>
  <c r="L38"/>
  <c r="P13"/>
  <c r="H56"/>
  <c r="B40"/>
  <c r="K16"/>
  <c r="O46"/>
  <c r="I65"/>
  <c r="I87"/>
  <c r="H38"/>
  <c r="O22"/>
  <c r="B85"/>
  <c r="I70"/>
  <c r="P89"/>
  <c r="Q58"/>
  <c r="P70"/>
  <c r="L97"/>
  <c r="L4"/>
  <c r="N13"/>
  <c r="L19"/>
  <c r="L5"/>
  <c r="P6"/>
  <c r="Q96"/>
  <c r="G59"/>
  <c r="J56"/>
  <c r="P95"/>
  <c r="J58"/>
  <c r="O53"/>
  <c r="B84"/>
  <c r="G26"/>
  <c r="Q97"/>
  <c r="Q85"/>
  <c r="J97"/>
  <c r="O88"/>
  <c r="Q19"/>
  <c r="L20"/>
  <c r="N47"/>
  <c r="I25"/>
  <c r="J65"/>
  <c r="P53"/>
  <c r="H67"/>
  <c r="I58"/>
  <c r="I40"/>
  <c r="B86"/>
  <c r="Q89"/>
  <c r="O23"/>
  <c r="L98"/>
  <c r="K12"/>
  <c r="B47"/>
  <c r="H3"/>
  <c r="I29"/>
  <c r="G47"/>
  <c r="J71"/>
  <c r="J63"/>
  <c r="Q88"/>
  <c r="O72"/>
  <c r="O17"/>
  <c r="O25"/>
  <c r="B33"/>
  <c r="G6"/>
  <c r="N16"/>
  <c r="P41"/>
  <c r="J50"/>
  <c r="G85"/>
  <c r="G23"/>
  <c r="N88"/>
  <c r="P45"/>
  <c r="H22"/>
  <c r="H53"/>
  <c r="J14"/>
  <c r="N29"/>
  <c r="K62"/>
  <c r="N80"/>
  <c r="H81"/>
  <c r="Q11"/>
  <c r="H43"/>
  <c r="G34"/>
  <c r="L85"/>
  <c r="B43"/>
  <c r="I72"/>
  <c r="Q38"/>
  <c r="O71"/>
  <c r="B50"/>
  <c r="H32"/>
  <c r="H97"/>
  <c r="L78"/>
  <c r="L25"/>
  <c r="B67"/>
  <c r="H17"/>
  <c r="O39"/>
  <c r="Q73"/>
  <c r="N83"/>
  <c r="H92"/>
  <c r="G82"/>
  <c r="B2"/>
  <c r="O61"/>
  <c r="K33"/>
  <c r="J44"/>
  <c r="K58"/>
  <c r="H82"/>
  <c r="J30"/>
  <c r="H78"/>
  <c r="L6"/>
  <c r="I52"/>
  <c r="G49"/>
  <c r="P47"/>
  <c r="H10"/>
  <c r="H58"/>
  <c r="Q49"/>
  <c r="N39"/>
  <c r="L71"/>
  <c r="I55"/>
  <c r="L9"/>
  <c r="N11"/>
  <c r="K28"/>
  <c r="H52"/>
  <c r="N24"/>
  <c r="G80"/>
  <c r="H46"/>
  <c r="J73"/>
  <c r="B75"/>
  <c r="N44"/>
  <c r="P92"/>
  <c r="L72"/>
  <c r="Q10"/>
  <c r="H76"/>
  <c r="N82"/>
  <c r="J68"/>
  <c r="I39"/>
  <c r="P64"/>
  <c r="B42"/>
  <c r="K41"/>
  <c r="K32"/>
  <c r="O21"/>
  <c r="L16"/>
  <c r="L80"/>
  <c r="O20"/>
  <c r="Q33"/>
  <c r="G31"/>
  <c r="L18"/>
  <c r="P23"/>
  <c r="J90"/>
  <c r="K78"/>
  <c r="K54"/>
  <c r="B98"/>
  <c r="J6"/>
  <c r="Q15"/>
  <c r="B60"/>
  <c r="K15"/>
  <c r="H47"/>
  <c r="I22"/>
  <c r="O56"/>
  <c r="N5"/>
  <c r="I82"/>
  <c r="N32"/>
  <c r="J89"/>
  <c r="Q69"/>
  <c r="J82"/>
  <c r="J51"/>
  <c r="L93"/>
  <c r="H68"/>
  <c r="O85"/>
  <c r="O64"/>
  <c r="Q86"/>
  <c r="B87"/>
  <c r="L57"/>
  <c r="L53"/>
  <c r="G69"/>
  <c r="B10"/>
  <c r="G41"/>
  <c r="J67"/>
  <c r="J20"/>
  <c r="P3"/>
  <c r="Q54"/>
  <c r="J23"/>
  <c r="G58"/>
  <c r="L45"/>
  <c r="H24"/>
  <c r="K51"/>
  <c r="G50"/>
  <c r="I59"/>
  <c r="K73"/>
  <c r="L87"/>
  <c r="I66"/>
  <c r="P62"/>
  <c r="H23"/>
  <c r="Q20"/>
  <c r="Q71"/>
  <c r="N23"/>
  <c r="K26"/>
  <c r="I92"/>
  <c r="G22"/>
  <c r="P24"/>
  <c r="K98"/>
  <c r="B77"/>
  <c r="H44"/>
  <c r="Q51"/>
  <c r="G55"/>
  <c r="N55"/>
  <c r="I35"/>
  <c r="B24"/>
  <c r="B20"/>
  <c r="H11"/>
  <c r="J24"/>
  <c r="G97"/>
  <c r="L11"/>
  <c r="P79"/>
  <c r="N14"/>
  <c r="I42"/>
  <c r="Q67"/>
  <c r="J66"/>
  <c r="K87"/>
  <c r="L47"/>
  <c r="Q41"/>
  <c r="J38"/>
  <c r="O84"/>
  <c r="G73"/>
  <c r="I14"/>
  <c r="L79"/>
  <c r="K22"/>
  <c r="H93"/>
  <c r="N74"/>
  <c r="I28"/>
  <c r="H26"/>
  <c r="I20"/>
  <c r="K80"/>
  <c r="K59"/>
  <c r="O87"/>
  <c r="J3"/>
  <c r="I43"/>
  <c r="I21"/>
  <c r="I49"/>
  <c r="P33"/>
  <c r="L81"/>
  <c r="K74"/>
  <c r="K76"/>
  <c r="Q13"/>
  <c r="P17"/>
  <c r="P44"/>
  <c r="J32"/>
  <c r="G95"/>
  <c r="G56"/>
  <c r="J48"/>
  <c r="H73"/>
  <c r="H13"/>
  <c r="Q28"/>
  <c r="I3"/>
  <c r="K79"/>
  <c r="L84"/>
  <c r="J21"/>
  <c r="O89"/>
  <c r="J98"/>
  <c r="H80"/>
  <c r="O60"/>
  <c r="L54"/>
  <c r="O43"/>
  <c r="P27"/>
  <c r="O68"/>
  <c r="J91"/>
  <c r="N15"/>
  <c r="P61"/>
  <c r="Q43"/>
  <c r="G83"/>
  <c r="Q48"/>
  <c r="G20"/>
  <c r="O6"/>
  <c r="J62"/>
  <c r="K17"/>
  <c r="H62"/>
  <c r="N33"/>
  <c r="B94"/>
  <c r="L61"/>
  <c r="K89"/>
  <c r="P85"/>
  <c r="N86"/>
  <c r="D1"/>
  <c r="H74"/>
  <c r="B9"/>
  <c r="H87"/>
  <c r="Q90"/>
  <c r="J26"/>
  <c r="N57"/>
  <c r="N61"/>
  <c r="I67"/>
  <c r="G19"/>
  <c r="P30"/>
  <c r="L27"/>
  <c r="J35"/>
  <c r="P5"/>
  <c r="G4"/>
  <c r="G7"/>
  <c r="I51"/>
  <c r="P74"/>
  <c r="H14"/>
  <c r="I53"/>
  <c r="J53"/>
  <c r="B73"/>
  <c r="I57"/>
  <c r="N19"/>
  <c r="B18"/>
  <c r="L49"/>
  <c r="L94"/>
  <c r="Q3"/>
  <c r="J22"/>
  <c r="I26"/>
  <c r="K45"/>
  <c r="L58"/>
  <c r="L91"/>
  <c r="K46"/>
  <c r="I60"/>
  <c r="Q82"/>
  <c r="J83"/>
  <c r="H89"/>
  <c r="P76"/>
  <c r="J4"/>
  <c r="H19"/>
  <c r="Q59"/>
  <c r="G14"/>
  <c r="P83"/>
  <c r="H2"/>
  <c r="P66"/>
  <c r="I23"/>
  <c r="B5"/>
  <c r="K21"/>
  <c r="B70"/>
  <c r="I75"/>
  <c r="I68"/>
  <c r="K3"/>
  <c r="K27"/>
  <c r="B34"/>
  <c r="H7"/>
  <c r="I89"/>
  <c r="G52"/>
  <c r="H30"/>
  <c r="P25"/>
  <c r="J5"/>
  <c r="L50"/>
  <c r="N43"/>
  <c r="G44"/>
  <c r="J15"/>
  <c r="G65"/>
  <c r="H96"/>
  <c r="G93"/>
  <c r="Q37"/>
  <c r="J16"/>
  <c r="O35"/>
  <c r="G51"/>
  <c r="O40"/>
  <c r="Q42"/>
  <c r="G5"/>
  <c r="L36"/>
  <c r="Q16"/>
  <c r="H90"/>
  <c r="Q8"/>
  <c r="J41"/>
  <c r="Q46"/>
  <c r="K84"/>
  <c r="K57"/>
  <c r="Q17"/>
  <c r="H66"/>
  <c r="J45"/>
  <c r="H16"/>
  <c r="K93"/>
  <c r="L10"/>
  <c r="L29"/>
  <c r="N76"/>
  <c r="L42"/>
  <c r="H27"/>
  <c r="L59"/>
  <c r="I76"/>
  <c r="I9"/>
  <c r="H91"/>
  <c r="B32"/>
  <c r="O36"/>
  <c r="B64"/>
  <c r="I85"/>
  <c r="B30"/>
  <c r="H59"/>
  <c r="H60"/>
  <c r="N50"/>
  <c r="H35"/>
  <c r="L17"/>
  <c r="Q81"/>
  <c r="H79"/>
  <c r="H33"/>
  <c r="O79"/>
  <c r="J59"/>
  <c r="N26"/>
  <c r="J70"/>
  <c r="P72"/>
  <c r="N54"/>
  <c r="O57"/>
  <c r="O86"/>
  <c r="J13"/>
  <c r="O97"/>
  <c r="B16"/>
  <c r="N42"/>
  <c r="I34"/>
  <c r="O15"/>
  <c r="I81"/>
  <c r="I41"/>
  <c r="G46"/>
  <c r="H98"/>
  <c r="L95"/>
  <c r="Q95"/>
  <c r="B26"/>
  <c r="N3"/>
  <c r="N8"/>
  <c r="P39"/>
  <c r="P12"/>
  <c r="N63"/>
  <c r="N12"/>
  <c r="G90"/>
  <c r="B61"/>
  <c r="B48"/>
  <c r="E1"/>
  <c r="N25"/>
  <c r="O98"/>
  <c r="N20"/>
  <c r="K53"/>
  <c r="H8"/>
  <c r="O31"/>
  <c r="Q72"/>
  <c r="B38"/>
  <c r="I69"/>
  <c r="I31"/>
  <c r="I8"/>
  <c r="P60"/>
  <c r="P55"/>
  <c r="K18"/>
  <c r="K35"/>
  <c r="I24"/>
  <c r="G43"/>
  <c r="G2"/>
  <c r="O24"/>
  <c r="Q83"/>
  <c r="Q56"/>
  <c r="K6"/>
  <c r="Q22"/>
  <c r="J79"/>
  <c r="K19"/>
  <c r="Q91"/>
  <c r="K90"/>
  <c r="P59"/>
  <c r="O66"/>
  <c r="L33"/>
  <c r="I80"/>
  <c r="P93"/>
  <c r="P52"/>
  <c r="N34"/>
  <c r="H9"/>
  <c r="B36"/>
  <c r="L26"/>
  <c r="B25"/>
  <c r="K7"/>
  <c r="I90"/>
  <c r="I54"/>
  <c r="Q36"/>
  <c r="L65"/>
  <c r="O28"/>
  <c r="P86"/>
  <c r="Q12"/>
  <c r="Q64"/>
  <c r="P81"/>
  <c r="K63"/>
  <c r="J31"/>
  <c r="I78"/>
  <c r="P31"/>
  <c r="O29"/>
  <c r="G45"/>
  <c r="G60"/>
  <c r="H70"/>
  <c r="P7"/>
  <c r="J80"/>
  <c r="J49"/>
  <c r="P65"/>
  <c r="H55"/>
  <c r="L88"/>
  <c r="P19"/>
  <c r="G9"/>
  <c r="J54"/>
  <c r="I56"/>
  <c r="K43"/>
  <c r="K60"/>
  <c r="I27"/>
  <c r="H5"/>
  <c r="O47"/>
  <c r="B37"/>
  <c r="N72"/>
  <c r="B8"/>
  <c r="P58"/>
  <c r="B12"/>
  <c r="G75"/>
  <c r="Q80"/>
  <c r="K11"/>
  <c r="B89"/>
  <c r="G78"/>
  <c r="G94"/>
  <c r="H94"/>
  <c r="G79"/>
  <c r="B65"/>
  <c r="G66"/>
  <c r="B74"/>
  <c r="Q39"/>
  <c r="H75"/>
  <c r="O73"/>
  <c r="H34"/>
  <c r="H51"/>
  <c r="K96"/>
  <c r="I64"/>
  <c r="K82"/>
  <c r="O5"/>
  <c r="P67"/>
  <c r="H29"/>
  <c r="Q18"/>
  <c r="G62"/>
  <c r="J94"/>
  <c r="B95"/>
  <c r="H21"/>
  <c r="N70"/>
  <c r="B68"/>
  <c r="J34"/>
  <c r="N46"/>
  <c r="Q62"/>
  <c r="B23"/>
  <c r="L40"/>
  <c r="I96"/>
  <c r="B22"/>
  <c r="G57"/>
  <c r="P26"/>
  <c r="H41"/>
  <c r="P91"/>
  <c r="Q92"/>
  <c r="P34"/>
  <c r="K30"/>
  <c r="G61"/>
  <c r="O91"/>
  <c r="O13"/>
  <c r="B53"/>
  <c r="J95"/>
  <c r="J12"/>
  <c r="P90"/>
  <c r="O34"/>
  <c r="L8"/>
  <c r="Q65"/>
  <c r="H85"/>
  <c r="J39"/>
  <c r="O12"/>
  <c r="N97"/>
  <c r="I5"/>
  <c r="B51"/>
  <c r="O75"/>
  <c r="L64"/>
  <c r="B72"/>
  <c r="N17"/>
  <c r="B52"/>
  <c r="J87"/>
  <c r="G13"/>
  <c r="L35"/>
  <c r="H39"/>
  <c r="K68"/>
  <c r="J8"/>
  <c r="K47"/>
  <c r="G88"/>
  <c r="B17"/>
  <c r="L92"/>
  <c r="B27"/>
  <c r="O41"/>
  <c r="H31"/>
  <c r="N68"/>
  <c r="K75"/>
  <c r="P10"/>
  <c r="L14"/>
  <c r="L30"/>
  <c r="L60"/>
  <c r="B57"/>
  <c r="L15"/>
  <c r="L44"/>
  <c r="N98"/>
  <c r="O32"/>
  <c r="K64"/>
  <c r="J18"/>
  <c r="L13"/>
  <c r="L73"/>
  <c r="J7"/>
  <c r="L31"/>
  <c r="N91"/>
  <c r="I44"/>
  <c r="L68"/>
  <c r="L75"/>
  <c r="O59"/>
  <c r="K29"/>
  <c r="N67"/>
  <c r="Q7"/>
  <c r="K48"/>
  <c r="G68"/>
  <c r="N28"/>
  <c r="P84"/>
  <c r="B49"/>
  <c r="N36"/>
  <c r="O81"/>
  <c r="G39"/>
  <c r="I47"/>
  <c r="H37"/>
  <c r="I4"/>
  <c r="J74"/>
  <c r="G30"/>
  <c r="I37"/>
  <c r="L28"/>
  <c r="G35"/>
  <c r="K69"/>
  <c r="I17"/>
  <c r="J29"/>
  <c r="N38"/>
  <c r="B58"/>
  <c r="O11"/>
  <c r="Q31"/>
  <c r="G27"/>
  <c r="B90"/>
  <c r="H4"/>
  <c r="N48"/>
  <c r="H25"/>
  <c r="O19"/>
  <c r="P97"/>
  <c r="O37"/>
  <c r="H64"/>
  <c r="G72"/>
  <c r="Q29"/>
  <c r="P51"/>
  <c r="H57"/>
  <c r="Q34"/>
  <c r="K77"/>
  <c r="H45"/>
  <c r="P88"/>
  <c r="O33"/>
  <c r="Q26"/>
  <c r="P20"/>
  <c r="J33"/>
  <c r="O16"/>
  <c r="O9"/>
  <c r="B35"/>
  <c r="G29"/>
  <c r="J69"/>
  <c r="K20"/>
  <c r="O8"/>
  <c r="G63"/>
  <c r="N64"/>
  <c r="O82"/>
  <c r="O4"/>
  <c r="Q79"/>
  <c r="B81"/>
  <c r="B80"/>
  <c r="O77"/>
  <c r="I83"/>
  <c r="N9"/>
  <c r="L12"/>
  <c r="K83"/>
  <c r="K91"/>
  <c r="B31"/>
  <c r="P37"/>
  <c r="J36"/>
  <c r="H40"/>
  <c r="N73"/>
  <c r="K88"/>
  <c r="I79"/>
  <c r="K24"/>
  <c r="O96"/>
  <c r="H28"/>
  <c r="J75"/>
  <c r="P77"/>
  <c r="B21"/>
  <c r="J77"/>
  <c r="I38"/>
  <c r="O67"/>
  <c r="O58"/>
  <c r="Q60"/>
  <c r="H84"/>
  <c r="I36"/>
  <c r="N95"/>
  <c r="I11"/>
  <c r="G86"/>
  <c r="K92"/>
  <c r="J61"/>
  <c r="B63"/>
  <c r="H54"/>
  <c r="O80"/>
  <c r="O26"/>
  <c r="K49"/>
  <c r="B69"/>
  <c r="B6"/>
  <c r="Q44"/>
  <c r="N45"/>
  <c r="N18"/>
  <c r="P46"/>
  <c r="B19"/>
  <c r="K36"/>
  <c r="O51"/>
  <c r="P16"/>
  <c r="Q24"/>
  <c r="I97"/>
  <c r="N49"/>
  <c r="N37"/>
  <c r="Q9"/>
  <c r="J28"/>
  <c r="I94"/>
  <c r="N10"/>
  <c r="N41"/>
  <c r="B91"/>
  <c r="P43"/>
  <c r="B44"/>
  <c r="N59"/>
  <c r="P11"/>
  <c r="O78"/>
  <c r="N90"/>
  <c r="L69"/>
  <c r="O27"/>
  <c r="K39"/>
  <c r="C1"/>
  <c r="J17"/>
  <c r="Q27"/>
  <c r="R90" l="1"/>
  <c r="R59"/>
  <c r="D44"/>
  <c r="F44"/>
  <c r="C44"/>
  <c r="E44"/>
  <c r="C91"/>
  <c r="E91"/>
  <c r="F91"/>
  <c r="D91"/>
  <c r="R41"/>
  <c r="R10"/>
  <c r="M94"/>
  <c r="R37"/>
  <c r="R49"/>
  <c r="M97"/>
  <c r="E19"/>
  <c r="C19"/>
  <c r="F19"/>
  <c r="D19"/>
  <c r="R18"/>
  <c r="R45"/>
  <c r="D6"/>
  <c r="C6"/>
  <c r="F6"/>
  <c r="E6"/>
  <c r="D69"/>
  <c r="C69"/>
  <c r="E69"/>
  <c r="F69"/>
  <c r="C63"/>
  <c r="D63"/>
  <c r="E63"/>
  <c r="F63"/>
  <c r="M11"/>
  <c r="R95"/>
  <c r="M36"/>
  <c r="M38"/>
  <c r="E21"/>
  <c r="C21"/>
  <c r="D21"/>
  <c r="F21"/>
  <c r="M79"/>
  <c r="R73"/>
  <c r="E31"/>
  <c r="C31"/>
  <c r="D31"/>
  <c r="F31"/>
  <c r="R9"/>
  <c r="M83"/>
  <c r="D80"/>
  <c r="C80"/>
  <c r="F80"/>
  <c r="E80"/>
  <c r="E81"/>
  <c r="C81"/>
  <c r="D81"/>
  <c r="F81"/>
  <c r="R64"/>
  <c r="E35"/>
  <c r="D35"/>
  <c r="F35"/>
  <c r="C35"/>
  <c r="R48"/>
  <c r="D90"/>
  <c r="C90"/>
  <c r="F90"/>
  <c r="E90"/>
  <c r="F58"/>
  <c r="C58"/>
  <c r="D58"/>
  <c r="E58"/>
  <c r="R38"/>
  <c r="M17"/>
  <c r="M37"/>
  <c r="M4"/>
  <c r="M47"/>
  <c r="R36"/>
  <c r="E49"/>
  <c r="C49"/>
  <c r="F49"/>
  <c r="D49"/>
  <c r="R28"/>
  <c r="R67"/>
  <c r="M44"/>
  <c r="R91"/>
  <c r="R98"/>
  <c r="E57"/>
  <c r="C57"/>
  <c r="F57"/>
  <c r="D57"/>
  <c r="R68"/>
  <c r="D27"/>
  <c r="C27"/>
  <c r="E27"/>
  <c r="F27"/>
  <c r="F17"/>
  <c r="C17"/>
  <c r="D17"/>
  <c r="E17"/>
  <c r="D52"/>
  <c r="E52"/>
  <c r="F52"/>
  <c r="C52"/>
  <c r="R17"/>
  <c r="C72"/>
  <c r="E72"/>
  <c r="D72"/>
  <c r="F72"/>
  <c r="F51"/>
  <c r="C51"/>
  <c r="D51"/>
  <c r="E51"/>
  <c r="M5"/>
  <c r="R97"/>
  <c r="E53"/>
  <c r="D53"/>
  <c r="F53"/>
  <c r="C53"/>
  <c r="E22"/>
  <c r="C22"/>
  <c r="F22"/>
  <c r="D22"/>
  <c r="M96"/>
  <c r="E23"/>
  <c r="C23"/>
  <c r="F23"/>
  <c r="D23"/>
  <c r="R46"/>
  <c r="F68"/>
  <c r="D68"/>
  <c r="C68"/>
  <c r="E68"/>
  <c r="R70"/>
  <c r="F95"/>
  <c r="C95"/>
  <c r="D95"/>
  <c r="E95"/>
  <c r="M64"/>
  <c r="D74"/>
  <c r="E74"/>
  <c r="F74"/>
  <c r="C74"/>
  <c r="D65"/>
  <c r="F65"/>
  <c r="C65"/>
  <c r="E65"/>
  <c r="C89"/>
  <c r="E89"/>
  <c r="F89"/>
  <c r="D89"/>
  <c r="F12"/>
  <c r="E12"/>
  <c r="C12"/>
  <c r="D12"/>
  <c r="F8"/>
  <c r="D8"/>
  <c r="E8"/>
  <c r="C8"/>
  <c r="R72"/>
  <c r="C37"/>
  <c r="D37"/>
  <c r="E37"/>
  <c r="F37"/>
  <c r="M27"/>
  <c r="M56"/>
  <c r="M78"/>
  <c r="M54"/>
  <c r="M90"/>
  <c r="F25"/>
  <c r="E25"/>
  <c r="C25"/>
  <c r="D25"/>
  <c r="F36"/>
  <c r="C36"/>
  <c r="E36"/>
  <c r="D36"/>
  <c r="R34"/>
  <c r="M80"/>
  <c r="M24"/>
  <c r="M8"/>
  <c r="M31"/>
  <c r="M69"/>
  <c r="E38"/>
  <c r="D38"/>
  <c r="C38"/>
  <c r="F38"/>
  <c r="R20"/>
  <c r="R25"/>
  <c r="C48"/>
  <c r="F48"/>
  <c r="E48"/>
  <c r="D48"/>
  <c r="D61"/>
  <c r="E61"/>
  <c r="F61"/>
  <c r="C61"/>
  <c r="R12"/>
  <c r="R63"/>
  <c r="R8"/>
  <c r="R3"/>
  <c r="N99"/>
  <c r="F26"/>
  <c r="C26"/>
  <c r="D26"/>
  <c r="E26"/>
  <c r="M41"/>
  <c r="M81"/>
  <c r="M34"/>
  <c r="R42"/>
  <c r="E16"/>
  <c r="F16"/>
  <c r="C16"/>
  <c r="D16"/>
  <c r="R54"/>
  <c r="R26"/>
  <c r="R50"/>
  <c r="C30"/>
  <c r="E30"/>
  <c r="D30"/>
  <c r="F30"/>
  <c r="M85"/>
  <c r="E64"/>
  <c r="F64"/>
  <c r="C64"/>
  <c r="D64"/>
  <c r="F32"/>
  <c r="C32"/>
  <c r="D32"/>
  <c r="E32"/>
  <c r="M9"/>
  <c r="M76"/>
  <c r="R76"/>
  <c r="R43"/>
  <c r="M89"/>
  <c r="C34"/>
  <c r="F34"/>
  <c r="D34"/>
  <c r="E34"/>
  <c r="K99"/>
  <c r="M68"/>
  <c r="M75"/>
  <c r="D70"/>
  <c r="F70"/>
  <c r="E70"/>
  <c r="C70"/>
  <c r="D5"/>
  <c r="C5"/>
  <c r="E5"/>
  <c r="F5"/>
  <c r="M23"/>
  <c r="M60"/>
  <c r="M26"/>
  <c r="Q99"/>
  <c r="E18"/>
  <c r="C18"/>
  <c r="D18"/>
  <c r="F18"/>
  <c r="R19"/>
  <c r="M57"/>
  <c r="F73"/>
  <c r="C73"/>
  <c r="D73"/>
  <c r="E73"/>
  <c r="M53"/>
  <c r="M51"/>
  <c r="M67"/>
  <c r="R61"/>
  <c r="R57"/>
  <c r="E9"/>
  <c r="D9"/>
  <c r="F9"/>
  <c r="C9"/>
  <c r="R86"/>
  <c r="C94"/>
  <c r="D94"/>
  <c r="F94"/>
  <c r="E94"/>
  <c r="R33"/>
  <c r="R15"/>
  <c r="I99"/>
  <c r="M3"/>
  <c r="M49"/>
  <c r="M21"/>
  <c r="M43"/>
  <c r="J99"/>
  <c r="M20"/>
  <c r="M28"/>
  <c r="R74"/>
  <c r="M14"/>
  <c r="M42"/>
  <c r="R14"/>
  <c r="D20"/>
  <c r="C20"/>
  <c r="E20"/>
  <c r="F20"/>
  <c r="F24"/>
  <c r="E24"/>
  <c r="C24"/>
  <c r="D24"/>
  <c r="M35"/>
  <c r="R55"/>
  <c r="F77"/>
  <c r="C77"/>
  <c r="E77"/>
  <c r="D77"/>
  <c r="M92"/>
  <c r="R23"/>
  <c r="M66"/>
  <c r="M59"/>
  <c r="P99"/>
  <c r="D10"/>
  <c r="E10"/>
  <c r="F10"/>
  <c r="C10"/>
  <c r="C87"/>
  <c r="F87"/>
  <c r="E87"/>
  <c r="D87"/>
  <c r="R32"/>
  <c r="M82"/>
  <c r="R5"/>
  <c r="M22"/>
  <c r="E60"/>
  <c r="F60"/>
  <c r="C60"/>
  <c r="D60"/>
  <c r="C98"/>
  <c r="E98"/>
  <c r="D98"/>
  <c r="F98"/>
  <c r="F42"/>
  <c r="C42"/>
  <c r="E42"/>
  <c r="D42"/>
  <c r="M39"/>
  <c r="R82"/>
  <c r="R44"/>
  <c r="C75"/>
  <c r="D75"/>
  <c r="F75"/>
  <c r="E75"/>
  <c r="R24"/>
  <c r="R11"/>
  <c r="M55"/>
  <c r="R39"/>
  <c r="M52"/>
  <c r="R83"/>
  <c r="F67"/>
  <c r="C67"/>
  <c r="E67"/>
  <c r="D67"/>
  <c r="F50"/>
  <c r="E50"/>
  <c r="D50"/>
  <c r="C50"/>
  <c r="M72"/>
  <c r="E43"/>
  <c r="C43"/>
  <c r="D43"/>
  <c r="F43"/>
  <c r="R80"/>
  <c r="R29"/>
  <c r="R88"/>
  <c r="R16"/>
  <c r="C33"/>
  <c r="F33"/>
  <c r="D33"/>
  <c r="E33"/>
  <c r="M29"/>
  <c r="H99"/>
  <c r="C47"/>
  <c r="E47"/>
  <c r="F47"/>
  <c r="D47"/>
  <c r="C86"/>
  <c r="E86"/>
  <c r="F86"/>
  <c r="D86"/>
  <c r="M40"/>
  <c r="M58"/>
  <c r="M25"/>
  <c r="R47"/>
  <c r="E84"/>
  <c r="C84"/>
  <c r="F84"/>
  <c r="D84"/>
  <c r="R13"/>
  <c r="M70"/>
  <c r="C85"/>
  <c r="E85"/>
  <c r="F85"/>
  <c r="D85"/>
  <c r="M87"/>
  <c r="M65"/>
  <c r="C40"/>
  <c r="F40"/>
  <c r="D40"/>
  <c r="E40"/>
  <c r="R58"/>
  <c r="C78"/>
  <c r="F78"/>
  <c r="E78"/>
  <c r="D78"/>
  <c r="D83"/>
  <c r="E83"/>
  <c r="C83"/>
  <c r="F83"/>
  <c r="M46"/>
  <c r="M61"/>
  <c r="M19"/>
  <c r="E62"/>
  <c r="C62"/>
  <c r="D62"/>
  <c r="F62"/>
  <c r="R75"/>
  <c r="R81"/>
  <c r="R84"/>
  <c r="M45"/>
  <c r="F14"/>
  <c r="D14"/>
  <c r="E14"/>
  <c r="C14"/>
  <c r="M30"/>
  <c r="M86"/>
  <c r="M93"/>
  <c r="L99"/>
  <c r="E76"/>
  <c r="F76"/>
  <c r="C76"/>
  <c r="D76"/>
  <c r="M95"/>
  <c r="R21"/>
  <c r="R40"/>
  <c r="R77"/>
  <c r="R31"/>
  <c r="O99"/>
  <c r="M7"/>
  <c r="M77"/>
  <c r="M6"/>
  <c r="R94"/>
  <c r="R60"/>
  <c r="R53"/>
  <c r="F88"/>
  <c r="C88"/>
  <c r="E88"/>
  <c r="D88"/>
  <c r="C97"/>
  <c r="D97"/>
  <c r="F97"/>
  <c r="E97"/>
  <c r="R51"/>
  <c r="R87"/>
  <c r="C92"/>
  <c r="F92"/>
  <c r="D92"/>
  <c r="E92"/>
  <c r="R30"/>
  <c r="M48"/>
  <c r="C96"/>
  <c r="F96"/>
  <c r="E96"/>
  <c r="D96"/>
  <c r="E7"/>
  <c r="C7"/>
  <c r="F7"/>
  <c r="D7"/>
  <c r="R79"/>
  <c r="M88"/>
  <c r="M98"/>
  <c r="C15"/>
  <c r="F15"/>
  <c r="D15"/>
  <c r="E15"/>
  <c r="M15"/>
  <c r="R89"/>
  <c r="D56"/>
  <c r="C56"/>
  <c r="F56"/>
  <c r="E56"/>
  <c r="M63"/>
  <c r="F93"/>
  <c r="C93"/>
  <c r="E93"/>
  <c r="D93"/>
  <c r="R27"/>
  <c r="M13"/>
  <c r="M12"/>
  <c r="E13"/>
  <c r="D13"/>
  <c r="F13"/>
  <c r="C13"/>
  <c r="R4"/>
  <c r="E55"/>
  <c r="C55"/>
  <c r="F55"/>
  <c r="D55"/>
  <c r="M33"/>
  <c r="R92"/>
  <c r="D82"/>
  <c r="E82"/>
  <c r="F82"/>
  <c r="C82"/>
  <c r="R52"/>
  <c r="E71"/>
  <c r="D71"/>
  <c r="F71"/>
  <c r="C71"/>
  <c r="R7"/>
  <c r="M91"/>
  <c r="M84"/>
  <c r="F11"/>
  <c r="D11"/>
  <c r="C11"/>
  <c r="E11"/>
  <c r="G99"/>
  <c r="C41"/>
  <c r="F41"/>
  <c r="D41"/>
  <c r="E41"/>
  <c r="M10"/>
  <c r="R65"/>
  <c r="R22"/>
  <c r="C28"/>
  <c r="E28"/>
  <c r="F28"/>
  <c r="D28"/>
  <c r="M74"/>
  <c r="M62"/>
  <c r="D4"/>
  <c r="E4"/>
  <c r="F4"/>
  <c r="C4"/>
  <c r="R78"/>
  <c r="F46"/>
  <c r="E46"/>
  <c r="D46"/>
  <c r="C46"/>
  <c r="R93"/>
  <c r="E3"/>
  <c r="B99"/>
  <c r="D3"/>
  <c r="F3"/>
  <c r="C3"/>
  <c r="E39"/>
  <c r="F39"/>
  <c r="C39"/>
  <c r="D39"/>
  <c r="E29"/>
  <c r="D29"/>
  <c r="C29"/>
  <c r="F29"/>
  <c r="M16"/>
  <c r="D79"/>
  <c r="F79"/>
  <c r="E79"/>
  <c r="C79"/>
  <c r="R85"/>
  <c r="R62"/>
  <c r="M18"/>
  <c r="D45"/>
  <c r="C45"/>
  <c r="F45"/>
  <c r="E45"/>
  <c r="R69"/>
  <c r="F54"/>
  <c r="C54"/>
  <c r="D54"/>
  <c r="E54"/>
  <c r="M73"/>
  <c r="E66"/>
  <c r="C66"/>
  <c r="D66"/>
  <c r="F66"/>
  <c r="R6"/>
  <c r="M71"/>
  <c r="R71"/>
  <c r="R56"/>
  <c r="M32"/>
  <c r="F59"/>
  <c r="D59"/>
  <c r="E59"/>
  <c r="C59"/>
  <c r="R96"/>
  <c r="R35"/>
  <c r="R66"/>
  <c r="M50"/>
  <c r="T23" i="73"/>
  <c r="Q24"/>
  <c r="D24" i="26" s="1"/>
  <c r="P24" i="73"/>
  <c r="D24" i="24" s="1"/>
  <c r="R24" i="73"/>
  <c r="D24" i="29" s="1"/>
  <c r="S24" i="73"/>
  <c r="D24" i="28" s="1"/>
  <c r="K22" i="65"/>
  <c r="M99" i="78" l="1"/>
  <c r="D99"/>
  <c r="F99"/>
  <c r="C99"/>
  <c r="R99"/>
  <c r="E99"/>
  <c r="T24" i="73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51" i="54" l="1"/>
  <c r="DC47"/>
  <c r="DC19"/>
  <c r="DC11"/>
  <c r="DB67"/>
  <c r="DB63"/>
  <c r="DB37"/>
  <c r="DB33"/>
  <c r="DB29"/>
  <c r="DB25"/>
  <c r="BM62"/>
  <c r="AY70"/>
  <c r="CA91"/>
  <c r="AR70"/>
  <c r="DF70" s="1"/>
  <c r="B70" i="40" s="1"/>
  <c r="AR62" i="54"/>
  <c r="DF62" s="1"/>
  <c r="B62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DI4" s="1"/>
  <c r="E4" i="40" s="1"/>
  <c r="BY7" i="54"/>
  <c r="CM7"/>
  <c r="DA7"/>
  <c r="AR8"/>
  <c r="DF8" s="1"/>
  <c r="B8" i="40" s="1"/>
  <c r="BT8" i="54"/>
  <c r="DJ8" s="1"/>
  <c r="F8" i="40" s="1"/>
  <c r="BF14" i="54"/>
  <c r="AR16"/>
  <c r="DF16" s="1"/>
  <c r="B16" i="40" s="1"/>
  <c r="BF16" i="54"/>
  <c r="DH16" s="1"/>
  <c r="D16" i="40" s="1"/>
  <c r="BM16" i="54"/>
  <c r="AY24"/>
  <c r="BF24"/>
  <c r="BT24"/>
  <c r="DJ24" s="1"/>
  <c r="F24" i="40" s="1"/>
  <c r="AR28" i="54"/>
  <c r="DF28" s="1"/>
  <c r="B28" i="40" s="1"/>
  <c r="BF28" i="54"/>
  <c r="BT28"/>
  <c r="DJ28" s="1"/>
  <c r="F28" i="40" s="1"/>
  <c r="AR32" i="54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DH59" s="1"/>
  <c r="D59" i="40" s="1"/>
  <c r="BF61" i="54"/>
  <c r="CN63"/>
  <c r="BM64"/>
  <c r="DI64" s="1"/>
  <c r="E64" i="40" s="1"/>
  <c r="CU66" i="54"/>
  <c r="CA67"/>
  <c r="AY69"/>
  <c r="DG69" s="1"/>
  <c r="C69" i="40" s="1"/>
  <c r="BM69" i="54"/>
  <c r="DI69" s="1"/>
  <c r="E69" i="40" s="1"/>
  <c r="CG71" i="54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DJ34" s="1"/>
  <c r="F34" i="40" s="1"/>
  <c r="BT35" i="54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BT75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B26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DJ72" s="1"/>
  <c r="F72" i="40" s="1"/>
  <c r="BT78" i="54"/>
  <c r="DJ78" s="1"/>
  <c r="F78" i="40" s="1"/>
  <c r="CZ78" i="54"/>
  <c r="BT81"/>
  <c r="DJ81" s="1"/>
  <c r="F81" i="40" s="1"/>
  <c r="BT83" i="54"/>
  <c r="DJ83" s="1"/>
  <c r="F83" i="40" s="1"/>
  <c r="BT86" i="54"/>
  <c r="BT89"/>
  <c r="DJ89" s="1"/>
  <c r="F89" i="40" s="1"/>
  <c r="BT93" i="54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DI23" s="1"/>
  <c r="E23" i="40" s="1"/>
  <c r="BM27" i="54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DI58" s="1"/>
  <c r="E58" i="40" s="1"/>
  <c r="BM60" i="54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DI17" s="1"/>
  <c r="E17" i="40" s="1"/>
  <c r="BM25" i="54"/>
  <c r="BM29"/>
  <c r="BM33"/>
  <c r="DI33" s="1"/>
  <c r="E33" i="40" s="1"/>
  <c r="BM81" i="54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DI32" s="1"/>
  <c r="E32" i="40" s="1"/>
  <c r="BM37" i="54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DI98" s="1"/>
  <c r="E98" i="40" s="1"/>
  <c r="BF9" i="54"/>
  <c r="BF23"/>
  <c r="DH23" s="1"/>
  <c r="D23" i="40" s="1"/>
  <c r="DJ23" i="54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DH83" s="1"/>
  <c r="D83" i="40" s="1"/>
  <c r="BF86" i="54"/>
  <c r="BF88"/>
  <c r="BF91"/>
  <c r="BF92"/>
  <c r="BF97"/>
  <c r="DH97" s="1"/>
  <c r="D97" i="40" s="1"/>
  <c r="BF17" i="54"/>
  <c r="BF30"/>
  <c r="DH30" s="1"/>
  <c r="D30" i="40" s="1"/>
  <c r="BF49" i="54"/>
  <c r="BF4"/>
  <c r="BF6"/>
  <c r="DH6" s="1"/>
  <c r="D6" i="40" s="1"/>
  <c r="DI6" i="54"/>
  <c r="E6" i="40" s="1"/>
  <c r="BF8" i="54"/>
  <c r="DH8" s="1"/>
  <c r="D8" i="40" s="1"/>
  <c r="BF10" i="54"/>
  <c r="DI22"/>
  <c r="E22" i="40" s="1"/>
  <c r="BF25" i="54"/>
  <c r="DH25" s="1"/>
  <c r="D25" i="40" s="1"/>
  <c r="BF29" i="54"/>
  <c r="BF33"/>
  <c r="BF37"/>
  <c r="DH37" s="1"/>
  <c r="D37" i="40" s="1"/>
  <c r="BF48" i="54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AY8"/>
  <c r="AY9"/>
  <c r="DG9" s="1"/>
  <c r="C9" i="40" s="1"/>
  <c r="AY15" i="54"/>
  <c r="DG15" s="1"/>
  <c r="C15" i="40" s="1"/>
  <c r="DI15" i="54"/>
  <c r="E15" i="40" s="1"/>
  <c r="DJ15" i="54"/>
  <c r="F15" i="40" s="1"/>
  <c r="AY17" i="54"/>
  <c r="DG17" s="1"/>
  <c r="C17" i="40" s="1"/>
  <c r="AY19" i="54"/>
  <c r="DG19" s="1"/>
  <c r="C19" i="40" s="1"/>
  <c r="DI19" i="54"/>
  <c r="E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AY62" i="54"/>
  <c r="DG62" s="1"/>
  <c r="C62" i="40" s="1"/>
  <c r="DI62" i="54"/>
  <c r="E62" i="40" s="1"/>
  <c r="DJ62" i="54"/>
  <c r="F62" i="40" s="1"/>
  <c r="AY72" i="54"/>
  <c r="DG72" s="1"/>
  <c r="C72" i="40" s="1"/>
  <c r="AY79" i="54"/>
  <c r="DG79" s="1"/>
  <c r="C79" i="40" s="1"/>
  <c r="DI79" i="54"/>
  <c r="E79" i="40" s="1"/>
  <c r="DJ79" i="54"/>
  <c r="F79" i="40" s="1"/>
  <c r="AY81" i="54"/>
  <c r="DG81" s="1"/>
  <c r="C81" i="40" s="1"/>
  <c r="AY83" i="54"/>
  <c r="AY86"/>
  <c r="AY95"/>
  <c r="DG95" s="1"/>
  <c r="C95" i="40" s="1"/>
  <c r="AY97" i="54"/>
  <c r="DG97" s="1"/>
  <c r="C97" i="40" s="1"/>
  <c r="AY22" i="54"/>
  <c r="AY25"/>
  <c r="DJ25"/>
  <c r="F25" i="40" s="1"/>
  <c r="AY28" i="54"/>
  <c r="DG28" s="1"/>
  <c r="C28" i="40" s="1"/>
  <c r="AY31" i="54"/>
  <c r="DJ31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CE53"/>
  <c r="DJ57"/>
  <c r="F57" i="40" s="1"/>
  <c r="AY59" i="54"/>
  <c r="DG59" s="1"/>
  <c r="C59" i="40" s="1"/>
  <c r="AY61" i="54"/>
  <c r="DJ61"/>
  <c r="F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4"/>
  <c r="D4" i="40" s="1"/>
  <c r="DH10" i="54"/>
  <c r="D10" i="40" s="1"/>
  <c r="AY18" i="54"/>
  <c r="DG18" s="1"/>
  <c r="C18" i="40" s="1"/>
  <c r="AY3" i="54"/>
  <c r="CF8"/>
  <c r="AY11"/>
  <c r="DG11" s="1"/>
  <c r="C11" i="40" s="1"/>
  <c r="AY13" i="54"/>
  <c r="DG13" s="1"/>
  <c r="C13" i="40" s="1"/>
  <c r="DI16" i="54"/>
  <c r="E16" i="40" s="1"/>
  <c r="AY21" i="54"/>
  <c r="DG21" s="1"/>
  <c r="C21" i="40" s="1"/>
  <c r="AY23" i="54"/>
  <c r="AY26"/>
  <c r="DG26" s="1"/>
  <c r="C26" i="40" s="1"/>
  <c r="DH26" i="54"/>
  <c r="D26" i="40" s="1"/>
  <c r="AY33" i="54"/>
  <c r="AY38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DI55" i="54"/>
  <c r="E55" i="40" s="1"/>
  <c r="AY64" i="54"/>
  <c r="DG64" s="1"/>
  <c r="C64" i="40" s="1"/>
  <c r="AY68" i="54"/>
  <c r="DG68" s="1"/>
  <c r="C68" i="40" s="1"/>
  <c r="AY71" i="54"/>
  <c r="DI71"/>
  <c r="E71" i="40" s="1"/>
  <c r="AY82" i="54"/>
  <c r="DG82" s="1"/>
  <c r="C82" i="40" s="1"/>
  <c r="AY84" i="54"/>
  <c r="AY88"/>
  <c r="DH88"/>
  <c r="D88" i="40" s="1"/>
  <c r="AY90" i="54"/>
  <c r="DG90" s="1"/>
  <c r="C90" i="40" s="1"/>
  <c r="AY98" i="54"/>
  <c r="DG5"/>
  <c r="C5" i="40" s="1"/>
  <c r="DH5" i="54"/>
  <c r="D5" i="40" s="1"/>
  <c r="DG7" i="54"/>
  <c r="C7" i="40" s="1"/>
  <c r="DG8" i="54"/>
  <c r="C8" i="40" s="1"/>
  <c r="DI9" i="54"/>
  <c r="E9" i="40" s="1"/>
  <c r="DI11" i="54"/>
  <c r="E11" i="40" s="1"/>
  <c r="AR17" i="54"/>
  <c r="DF17" s="1"/>
  <c r="B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G53" i="54"/>
  <c r="C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I78" i="54"/>
  <c r="E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AR90" i="54"/>
  <c r="DF90" s="1"/>
  <c r="B90" i="40" s="1"/>
  <c r="DJ90" i="54"/>
  <c r="F90" i="40" s="1"/>
  <c r="AR95" i="54"/>
  <c r="DF95" s="1"/>
  <c r="B95" i="40" s="1"/>
  <c r="DH95" i="54"/>
  <c r="D95" i="40" s="1"/>
  <c r="AR97" i="54"/>
  <c r="DF97" s="1"/>
  <c r="B97" i="40" s="1"/>
  <c r="DI97" i="54"/>
  <c r="E97" i="40" s="1"/>
  <c r="DJ97" i="54"/>
  <c r="F97" i="40" s="1"/>
  <c r="DG6" i="54"/>
  <c r="C6" i="40" s="1"/>
  <c r="AR23" i="54"/>
  <c r="DF23" s="1"/>
  <c r="B23" i="40" s="1"/>
  <c r="DG23" i="54"/>
  <c r="C23" i="40" s="1"/>
  <c r="DJ29" i="54"/>
  <c r="F29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4" i="54"/>
  <c r="BX54"/>
  <c r="BX62"/>
  <c r="DG66"/>
  <c r="DG70"/>
  <c r="BX70"/>
  <c r="DG88"/>
  <c r="C88" i="40" s="1"/>
  <c r="DG96" i="54"/>
  <c r="C96" i="40" s="1"/>
  <c r="DJ96" i="54"/>
  <c r="F96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H21" i="54"/>
  <c r="D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AR61" i="54"/>
  <c r="DF61" s="1"/>
  <c r="B61" i="40" s="1"/>
  <c r="DG61" i="54"/>
  <c r="C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AR71" i="54"/>
  <c r="DF71" s="1"/>
  <c r="B71" i="40" s="1"/>
  <c r="DG71" i="54"/>
  <c r="C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G33" i="54"/>
  <c r="C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AR68" i="54"/>
  <c r="DF68" s="1"/>
  <c r="B68" i="40" s="1"/>
  <c r="DH68" i="54"/>
  <c r="D68" i="40" s="1"/>
  <c r="DI68" i="54"/>
  <c r="E68" i="40" s="1"/>
  <c r="DJ68" i="54"/>
  <c r="F68" i="40" s="1"/>
  <c r="AR72" i="54"/>
  <c r="DF72" s="1"/>
  <c r="B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G98" i="54"/>
  <c r="C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59"/>
  <c r="DD19"/>
  <c r="DD10"/>
  <c r="DD18"/>
  <c r="DD15"/>
  <c r="DD82"/>
  <c r="DD34"/>
  <c r="CW46"/>
  <c r="CW48"/>
  <c r="CW16"/>
  <c r="CP44"/>
  <c r="CP35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G52" s="1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AE70" i="26" s="1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F99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E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69"/>
  <c r="G68"/>
  <c r="G67"/>
  <c r="G65"/>
  <c r="G64"/>
  <c r="G63"/>
  <c r="G62"/>
  <c r="G61"/>
  <c r="G60"/>
  <c r="G59"/>
  <c r="G58"/>
  <c r="G57"/>
  <c r="G56"/>
  <c r="G55"/>
  <c r="G54"/>
  <c r="G53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70" i="40" l="1"/>
  <c r="AE99" i="29"/>
  <c r="AE52" i="26"/>
  <c r="AE99" s="1"/>
  <c r="C99" i="40"/>
  <c r="AE99" i="27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5" i="28" l="1"/>
  <c r="AG5" s="1"/>
  <c r="AD3"/>
  <c r="AG3" s="1"/>
  <c r="AD4"/>
  <c r="AG4" s="1"/>
  <c r="AD4" i="24"/>
  <c r="AG4" s="1"/>
  <c r="AD3"/>
  <c r="AG3" s="1"/>
  <c r="AC6" i="28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4" l="1"/>
  <c r="AG11" s="1"/>
  <c r="AD11" i="28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8" l="1"/>
  <c r="AG20" s="1"/>
  <c r="AD20" i="24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8" l="1"/>
  <c r="AG31" s="1"/>
  <c r="AD31" i="24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8" l="1"/>
  <c r="AG33" s="1"/>
  <c r="AD33" i="24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8" l="1"/>
  <c r="AG41" s="1"/>
  <c r="AD41" i="24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8" l="1"/>
  <c r="AG44" s="1"/>
  <c r="AD44" i="24"/>
  <c r="AG44" s="1"/>
  <c r="AC45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8" l="1"/>
  <c r="AG46" s="1"/>
  <c r="AD46" i="24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8" l="1"/>
  <c r="AG49" s="1"/>
  <c r="AD49" i="24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4" l="1"/>
  <c r="AG53" s="1"/>
  <c r="AD53" i="28"/>
  <c r="AG53" s="1"/>
  <c r="AC54" i="2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4" l="1"/>
  <c r="AG57" s="1"/>
  <c r="AD57" i="28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8" l="1"/>
  <c r="AG63" s="1"/>
  <c r="AD63" i="24"/>
  <c r="AG63" s="1"/>
  <c r="AC6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O61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T73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AM73" i="14"/>
  <c r="E73" i="61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D96" i="24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8" l="1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<sst xmlns="http://schemas.openxmlformats.org/spreadsheetml/2006/main" count="9553" uniqueCount="653">
  <si>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</si>
  <si>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</si>
  <si>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</si>
  <si>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</si>
  <si>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</si>
  <si>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</si>
  <si>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</si>
  <si>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</si>
  <si>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</si>
  <si>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</si>
  <si>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</si>
  <si>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</si>
  <si>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</si>
  <si>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</si>
  <si>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</si>
  <si>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</si>
  <si>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</si>
  <si>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</si>
  <si>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</si>
  <si>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</si>
  <si>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</si>
  <si>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</si>
  <si>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</si>
  <si>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</si>
  <si>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</si>
  <si>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</si>
  <si>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</si>
  <si>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</si>
  <si>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</si>
  <si>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</si>
  <si>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</si>
  <si>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</si>
  <si>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</si>
  <si>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</si>
  <si>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</si>
  <si>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</si>
  <si>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</si>
  <si>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</si>
  <si>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</si>
  <si>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</si>
  <si>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</si>
  <si>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</si>
  <si>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</si>
  <si>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</si>
  <si>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</si>
  <si>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</si>
  <si>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</si>
  <si>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</si>
  <si>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</si>
  <si>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</si>
  <si>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</si>
  <si>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</si>
  <si>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</si>
  <si>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</si>
  <si>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</si>
  <si>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</si>
  <si>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</si>
  <si>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</si>
  <si>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</si>
  <si>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</si>
  <si>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</si>
  <si>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</si>
  <si>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</si>
  <si>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</si>
  <si>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</si>
  <si>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</si>
  <si>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</si>
  <si>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</si>
  <si>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</si>
  <si>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</si>
  <si>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</si>
  <si>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</si>
  <si>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</si>
  <si>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</si>
  <si>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</si>
  <si>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</si>
  <si>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</si>
  <si>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</si>
  <si>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</si>
  <si>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</si>
  <si>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</si>
  <si>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</si>
  <si>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</si>
  <si>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</si>
  <si>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</si>
  <si>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</si>
  <si>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</si>
  <si>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</si>
  <si>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</si>
  <si>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</si>
  <si>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</si>
  <si>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</si>
  <si>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</si>
  <si>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</si>
  <si>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</si>
  <si>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</si>
  <si>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</si>
  <si>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</si>
  <si>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</si>
  <si>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</si>
  <si>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</si>
  <si>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</si>
  <si>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</si>
  <si>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</si>
  <si>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</si>
  <si>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</si>
  <si>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</si>
  <si>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</si>
  <si>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</si>
  <si>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</si>
  <si>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</si>
  <si>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</si>
  <si>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</si>
  <si>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</si>
  <si>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</si>
  <si>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</si>
  <si>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</si>
  <si>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</si>
  <si>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</si>
  <si>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</si>
  <si>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</si>
  <si>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</si>
  <si>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</si>
  <si>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</si>
  <si>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</si>
  <si>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</si>
  <si>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</si>
  <si>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</si>
  <si>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</si>
  <si>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</si>
  <si>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</si>
  <si>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</si>
  <si>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</si>
  <si>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</si>
  <si>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</si>
  <si>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</si>
  <si>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</si>
  <si>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</si>
  <si>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</si>
  <si>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</si>
  <si>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</si>
  <si>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</si>
  <si>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</si>
  <si>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</si>
  <si>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</si>
  <si>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</si>
  <si>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</si>
  <si>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</si>
  <si>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</si>
  <si>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</si>
  <si>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</si>
  <si>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</si>
  <si>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</si>
  <si>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</si>
  <si>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</si>
  <si>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</si>
  <si>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</si>
  <si>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</si>
  <si>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</si>
  <si>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</si>
  <si>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</si>
  <si>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</si>
  <si>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</si>
  <si>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</si>
  <si>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</si>
  <si>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</si>
  <si>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</si>
  <si>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</si>
  <si>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</si>
  <si>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</si>
  <si>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</si>
  <si>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</si>
  <si>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</si>
  <si>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</si>
  <si>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</si>
  <si>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</si>
  <si>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</si>
  <si>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</si>
  <si>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</si>
  <si>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</si>
  <si>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</si>
  <si>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</si>
  <si>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</si>
  <si>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</si>
  <si>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</si>
  <si>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</si>
  <si>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</si>
  <si>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</si>
  <si>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</si>
  <si>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</si>
  <si>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</si>
  <si>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</si>
  <si>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</si>
  <si>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</si>
  <si>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</si>
  <si>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</si>
  <si>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</si>
  <si>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</si>
  <si>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</si>
  <si>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</si>
  <si>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</si>
  <si>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</si>
  <si>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</si>
  <si>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</si>
  <si>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</si>
  <si>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</si>
  <si>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</si>
  <si>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</si>
  <si>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</si>
  <si>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</si>
  <si>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</si>
  <si>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</si>
  <si>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</si>
  <si>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</si>
  <si>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</si>
  <si>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</si>
  <si>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</si>
  <si>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</si>
  <si>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</si>
  <si>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</si>
  <si>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</si>
  <si>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</si>
  <si>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</si>
  <si>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</si>
  <si>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</si>
  <si>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</si>
  <si>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</si>
  <si>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</si>
  <si>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</si>
  <si>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</si>
  <si>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</si>
  <si>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</si>
  <si>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</si>
  <si>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</si>
  <si>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</si>
  <si>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</si>
  <si>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</si>
  <si>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</si>
  <si>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</si>
  <si>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</si>
  <si>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</si>
  <si>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</si>
  <si>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</si>
  <si>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</si>
  <si>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</si>
  <si>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</si>
  <si>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</si>
  <si>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</si>
  <si>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</si>
  <si>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</si>
  <si>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</si>
  <si>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</si>
  <si>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</si>
  <si>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</si>
  <si>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</si>
  <si>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</si>
  <si>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</si>
  <si>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</si>
  <si>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</si>
  <si>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</si>
  <si>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</si>
  <si>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</si>
  <si>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</si>
  <si>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</si>
  <si>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</si>
  <si>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</si>
  <si>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</si>
  <si>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</si>
  <si>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</si>
  <si>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</si>
  <si>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</si>
  <si>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</si>
  <si>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</si>
  <si>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</si>
  <si>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</si>
  <si>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</si>
  <si>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</si>
  <si>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</si>
  <si>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</si>
  <si>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</si>
  <si>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</si>
  <si>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</si>
  <si>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</si>
  <si>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</si>
  <si>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</si>
  <si>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</si>
  <si>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</si>
  <si>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</si>
  <si>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</si>
  <si>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</si>
  <si>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</si>
  <si>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</si>
  <si>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</si>
  <si>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</si>
  <si>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</si>
  <si>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</si>
  <si>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</si>
  <si>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</si>
  <si>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</si>
  <si>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</si>
  <si>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</si>
  <si>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</si>
  <si>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</si>
  <si>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</si>
  <si>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</si>
  <si>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</si>
  <si>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</si>
  <si>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</si>
  <si>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</si>
  <si>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</si>
  <si>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</si>
  <si>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</si>
  <si>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</si>
  <si>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</si>
  <si>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</si>
  <si>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</si>
  <si>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</si>
  <si>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</si>
  <si>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</si>
  <si>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</si>
  <si>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</si>
  <si>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</si>
  <si>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</si>
  <si>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</si>
  <si>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</si>
  <si>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</si>
  <si>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</si>
  <si>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</si>
  <si>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</si>
  <si>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</si>
  <si>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</si>
  <si>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</si>
  <si>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</si>
  <si>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</si>
  <si>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</si>
  <si>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</si>
  <si>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</si>
  <si>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</si>
  <si>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</si>
  <si>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</si>
  <si>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</si>
  <si>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</si>
  <si>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</si>
  <si>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</si>
  <si>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</si>
  <si>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</si>
  <si>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</si>
  <si>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</si>
  <si>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</si>
  <si>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</si>
  <si>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</si>
  <si>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</si>
  <si>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</si>
  <si>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</si>
  <si>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</si>
  <si>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</si>
  <si>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</si>
  <si>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</si>
  <si>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</si>
  <si>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</si>
  <si>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</si>
  <si>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</si>
  <si>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</si>
  <si>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</si>
  <si>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</si>
  <si>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</si>
  <si>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</si>
  <si>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</si>
  <si>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</si>
  <si>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</si>
  <si>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</si>
  <si>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</si>
  <si>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</si>
  <si>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</si>
  <si>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</si>
  <si>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</si>
  <si>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</si>
  <si>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</si>
  <si>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</si>
  <si>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</si>
  <si>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</si>
  <si>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</si>
  <si>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</si>
  <si>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</si>
  <si>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</si>
  <si>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</si>
  <si>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</si>
  <si>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</si>
  <si>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</si>
  <si>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</si>
  <si>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</si>
  <si>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</si>
  <si>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</si>
  <si>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</si>
  <si>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</si>
  <si>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</si>
  <si>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</si>
  <si>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</si>
  <si>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</si>
  <si>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</si>
  <si>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</si>
  <si>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</si>
  <si>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</si>
  <si>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</si>
  <si>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</si>
  <si>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</si>
  <si>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</si>
  <si>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</si>
  <si>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</si>
  <si>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</si>
  <si>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</si>
  <si>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</si>
  <si>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</si>
  <si>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</si>
  <si>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</si>
  <si>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</si>
  <si>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</si>
  <si>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</si>
  <si>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</si>
  <si>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</si>
  <si>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</si>
  <si>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</si>
  <si>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</si>
  <si>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</si>
  <si>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</si>
  <si>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</si>
  <si>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</si>
  <si>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</si>
  <si>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</si>
  <si>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</si>
  <si>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</si>
  <si>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</si>
  <si>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</si>
  <si>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</si>
  <si>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</si>
  <si>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</si>
  <si>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</si>
  <si>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</si>
  <si>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</si>
  <si>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</si>
  <si>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</si>
  <si>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</si>
  <si>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</si>
  <si>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</si>
  <si>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</si>
  <si>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</si>
  <si>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</si>
  <si>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</si>
  <si>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</si>
  <si>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</si>
  <si>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</si>
  <si>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</si>
  <si>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</si>
  <si>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</si>
  <si>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</si>
  <si>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</si>
  <si>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</si>
  <si>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</si>
  <si>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</si>
  <si>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</si>
  <si>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</si>
  <si>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</si>
  <si>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</si>
  <si>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</si>
  <si>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</si>
  <si>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</si>
  <si>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</si>
  <si>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</si>
  <si>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</si>
  <si>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</si>
  <si>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</si>
  <si>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</si>
  <si>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</si>
  <si>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</si>
  <si>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</si>
  <si>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</si>
  <si>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</si>
  <si>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</si>
  <si>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</si>
  <si>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</si>
  <si>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</si>
  <si>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</si>
  <si>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</si>
  <si>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</si>
  <si>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</si>
  <si>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</si>
  <si>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</si>
  <si>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</si>
  <si>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</si>
  <si>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</si>
  <si>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</si>
  <si>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</si>
  <si>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</si>
  <si>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</si>
  <si>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</si>
  <si>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</si>
  <si>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</si>
  <si>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</si>
  <si>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</si>
  <si>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</si>
  <si>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</si>
  <si>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</si>
  <si>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</si>
  <si>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</si>
  <si>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</si>
  <si>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</si>
  <si>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</si>
  <si>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</si>
  <si>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</si>
  <si>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</si>
  <si>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</si>
  <si>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</si>
  <si>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</si>
  <si>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</si>
  <si>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</si>
  <si>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</si>
  <si>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</si>
  <si>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</si>
  <si>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</si>
  <si>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</si>
  <si>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</si>
  <si>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</si>
  <si>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</si>
  <si>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</si>
  <si>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</si>
  <si>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</si>
  <si>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</si>
  <si>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</si>
  <si>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</si>
  <si>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</si>
  <si>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</si>
  <si>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</si>
  <si>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</si>
  <si>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</si>
  <si>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</si>
  <si>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</si>
  <si>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</si>
  <si>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81IS2024/07/18</t>
  </si>
  <si>
    <t>NR/2024/21485/A/27773</t>
  </si>
  <si>
    <t>SHPPBPL</t>
  </si>
  <si>
    <t>NR/2024/21159/A/27479</t>
  </si>
  <si>
    <t>GMRKEL (STU)</t>
  </si>
  <si>
    <t>NR/2024/21173/A/27486</t>
  </si>
  <si>
    <t>HP-GOVT</t>
  </si>
  <si>
    <t>NR/2024/21142/A/27434</t>
  </si>
  <si>
    <t>JPL_DHULE</t>
  </si>
  <si>
    <t>NR/2024/21199/A/27456</t>
  </si>
  <si>
    <t>NR/2024/21158/A/27478</t>
  </si>
  <si>
    <t>JPL-2</t>
  </si>
  <si>
    <t>NR/2024/20711/A/27774</t>
  </si>
  <si>
    <t>KSEB</t>
  </si>
  <si>
    <t>NR/2024/21096/A/27741</t>
  </si>
  <si>
    <t>RKM_POWER</t>
  </si>
  <si>
    <t>NR/2024/21072/A/27725</t>
  </si>
  <si>
    <t>NR/2024/21622/C</t>
  </si>
  <si>
    <t>JP BINA</t>
  </si>
  <si>
    <t>NR/2024/21186/A/27734</t>
  </si>
  <si>
    <t>GBHHPL</t>
  </si>
  <si>
    <t>NR/2024/21659/C</t>
  </si>
  <si>
    <t>NR/2024/21150/A/27472</t>
  </si>
  <si>
    <t>RUVNL</t>
  </si>
  <si>
    <t>NR/2024/20688/A/27488</t>
  </si>
  <si>
    <t>Manipur_Ben</t>
  </si>
  <si>
    <t>NR/2024/21108/A/27738</t>
  </si>
  <si>
    <t>TRN_ENERGY</t>
  </si>
  <si>
    <t>NR/2024/21567/A/27722</t>
  </si>
  <si>
    <t>SIMHAPURI</t>
  </si>
  <si>
    <t>NR/2024/21210/A/27433</t>
  </si>
  <si>
    <t>A_A_Energy_MH_Bio</t>
  </si>
  <si>
    <t>NR/2024/20966/A/27426</t>
  </si>
  <si>
    <t>JPL</t>
  </si>
  <si>
    <t>NR/2024/21023/A/27458</t>
  </si>
  <si>
    <t>TPC MSEB</t>
  </si>
  <si>
    <t>NR/2024/21141/A/27435</t>
  </si>
  <si>
    <t>NR/2024/21146/A/27474</t>
  </si>
  <si>
    <t>SEILP2</t>
  </si>
  <si>
    <t>NR/2024/21062/A/27693</t>
  </si>
  <si>
    <t>APL_Raigarh TPP</t>
  </si>
  <si>
    <t>NR/2024/20931/A/27659</t>
  </si>
  <si>
    <t>NR/2024/21148/A/27473</t>
  </si>
  <si>
    <t>NR/2024/21113/A/27723</t>
  </si>
  <si>
    <t>NR/2024/21144/A/27516</t>
  </si>
  <si>
    <t>ITCWIND</t>
  </si>
  <si>
    <t>NR/2024/19779/A/27407</t>
  </si>
  <si>
    <t>GOA_Beneficiary</t>
  </si>
  <si>
    <t>NR/2024/21075/A/27671</t>
  </si>
  <si>
    <t>ACBIL</t>
  </si>
  <si>
    <t>NR/2024/21626/C</t>
  </si>
  <si>
    <t>HP</t>
  </si>
  <si>
    <t>NR/2024/20573/A/27695</t>
  </si>
  <si>
    <t>UTTARAKHAND</t>
  </si>
  <si>
    <t>NR/2024/21103/A/27740</t>
  </si>
  <si>
    <t>JITPL</t>
  </si>
  <si>
    <t>NR/2024/21339/A/27431</t>
  </si>
  <si>
    <t>AEML</t>
  </si>
  <si>
    <t>NR/2024/21076/A/27668</t>
  </si>
  <si>
    <t>NR/2024/20574/A/27694</t>
  </si>
  <si>
    <t>GEE_HP</t>
  </si>
  <si>
    <t>NR/2024/21630/C</t>
  </si>
  <si>
    <t>NR/2024/21653/C</t>
  </si>
  <si>
    <t>BLAPOWER_MP</t>
  </si>
  <si>
    <t>NR/2024/21183/A/27669</t>
  </si>
  <si>
    <t>NR/2024/21087/A/27487</t>
  </si>
  <si>
    <t>NR/2024/21160/A/27475</t>
  </si>
  <si>
    <t>IND_BHARAT</t>
  </si>
  <si>
    <t>NR/2024/21623/C</t>
  </si>
  <si>
    <t>NR/2024/21089/A/27724</t>
  </si>
  <si>
    <t>IEPLBELA2022</t>
  </si>
  <si>
    <t>NR/2024/21632/C</t>
  </si>
  <si>
    <t>KAMENG</t>
  </si>
  <si>
    <t>NR/2024/21619/C</t>
  </si>
  <si>
    <t>NR/2024/21625/C</t>
  </si>
  <si>
    <t>LLHEP1234</t>
  </si>
  <si>
    <t>NR/2024/21633/C</t>
  </si>
  <si>
    <t>JPNIGRIE_JNSTPP</t>
  </si>
  <si>
    <t>NR/2024/21629/C</t>
  </si>
  <si>
    <t>NR/2024/21099/A/27436</t>
  </si>
  <si>
    <t>Nagaland_Ben</t>
  </si>
  <si>
    <t>NR/2024/21227/A/27739</t>
  </si>
  <si>
    <t>NHCPL_HP</t>
  </si>
  <si>
    <t>NR/2024/21152/A/27425</t>
  </si>
  <si>
    <t>NR/2024/21156/A/27477</t>
  </si>
  <si>
    <t>NR/2024/21153/A/27476</t>
  </si>
  <si>
    <t>MMS STEEL TN</t>
  </si>
  <si>
    <t>NR/2024/21238/A/27672</t>
  </si>
  <si>
    <t>NR/2024/21496/A/27735</t>
  </si>
  <si>
    <t>NR/2024/21500/A/27284</t>
  </si>
  <si>
    <t>SOLAPUR_SOLAR</t>
  </si>
  <si>
    <t>NR/2024/21618/C</t>
  </si>
  <si>
    <t>CHANJUII</t>
  </si>
  <si>
    <t>NR/01072024/31072024/Chanju/TPDDL/Jul01072024</t>
  </si>
  <si>
    <t>NR/01072024/31072024/NDMC/D-55/EE(POWER)2024</t>
  </si>
  <si>
    <t>Arunachal_Ben</t>
  </si>
  <si>
    <t>NR/01072024/31072024/APPCPL/180/F25/TGNA/3250</t>
  </si>
  <si>
    <t>NR/01072024/31072024/IIPL/JPL(TM)-BRPL/BRPLT-169/24-25/02</t>
  </si>
  <si>
    <t>NR/05072024/31072024/1000011449-JITPL-BRPL(DISCOM)</t>
  </si>
  <si>
    <t>MPL</t>
  </si>
  <si>
    <t>NR/01102023/23072042/L_NR_2012_04</t>
  </si>
  <si>
    <t>NR/16072024/31072024/NR/16072024/31072024/717758</t>
  </si>
  <si>
    <t>NR/01072024/31072024/R2</t>
  </si>
  <si>
    <t>SKS Raigarh</t>
  </si>
  <si>
    <t>NR/01072024/31072024/NDMC/D-54/EE(POWER)2024</t>
  </si>
  <si>
    <t>NR/18072024/18072024/IEX_240717_01569</t>
  </si>
  <si>
    <t>MSEB_Beneficiary</t>
  </si>
  <si>
    <t>NR/01072024/31072024/	NR/01072024/31072024/TataPower-DDL/PMG/MSEDCL/Banking/12112023</t>
  </si>
  <si>
    <t>NR/01072024/31072024/IIPL/JPL(SH)-BRPL/BRPL T-249/24-25/1</t>
  </si>
  <si>
    <t>DELHI</t>
  </si>
  <si>
    <t>NR/01102023/25122043/GNA_MEJA_DELHI</t>
  </si>
  <si>
    <t>SBSRPC11PL_BKN</t>
  </si>
  <si>
    <t>NR/01102023/02012046/L_NR_2021_17</t>
  </si>
  <si>
    <t>RSRPL_BKN</t>
  </si>
  <si>
    <t>NR/2024/21389/A/27469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</si>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</sst>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150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150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150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150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150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150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150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150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150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150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150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150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150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150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150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150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150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150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150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150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150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150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150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150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150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150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150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150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150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150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150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150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150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150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150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150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148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148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148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148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148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148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148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148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148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148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148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148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20</v>
          </cell>
          <cell r="D55">
            <v>0</v>
          </cell>
          <cell r="E55">
            <v>0</v>
          </cell>
          <cell r="H55">
            <v>148</v>
          </cell>
          <cell r="I55">
            <v>20</v>
          </cell>
          <cell r="J55">
            <v>0</v>
          </cell>
          <cell r="K55">
            <v>0</v>
          </cell>
        </row>
        <row r="56">
          <cell r="B56">
            <v>270</v>
          </cell>
          <cell r="C56">
            <v>20</v>
          </cell>
          <cell r="D56">
            <v>0</v>
          </cell>
          <cell r="E56">
            <v>0</v>
          </cell>
          <cell r="H56">
            <v>148</v>
          </cell>
          <cell r="I56">
            <v>20</v>
          </cell>
          <cell r="J56">
            <v>0</v>
          </cell>
          <cell r="K56">
            <v>0</v>
          </cell>
        </row>
        <row r="57">
          <cell r="B57">
            <v>250</v>
          </cell>
          <cell r="C57">
            <v>40</v>
          </cell>
          <cell r="D57">
            <v>0</v>
          </cell>
          <cell r="E57">
            <v>0</v>
          </cell>
          <cell r="H57">
            <v>148</v>
          </cell>
          <cell r="I57">
            <v>40</v>
          </cell>
          <cell r="J57">
            <v>0</v>
          </cell>
          <cell r="K57">
            <v>0</v>
          </cell>
        </row>
        <row r="58">
          <cell r="B58">
            <v>250</v>
          </cell>
          <cell r="C58">
            <v>40</v>
          </cell>
          <cell r="D58">
            <v>0</v>
          </cell>
          <cell r="E58">
            <v>0</v>
          </cell>
          <cell r="H58">
            <v>148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230</v>
          </cell>
          <cell r="C59">
            <v>60</v>
          </cell>
          <cell r="D59">
            <v>0</v>
          </cell>
          <cell r="E59">
            <v>0</v>
          </cell>
          <cell r="H59">
            <v>148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148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148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148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148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148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148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148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148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148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148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148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148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148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148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148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148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148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148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148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148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148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151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151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151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151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151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151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151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151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151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151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151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151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151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151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151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151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151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151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151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151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80</v>
          </cell>
          <cell r="C5">
            <v>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80</v>
          </cell>
          <cell r="C6">
            <v>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80</v>
          </cell>
          <cell r="C7">
            <v>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80</v>
          </cell>
          <cell r="C8">
            <v>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80</v>
          </cell>
          <cell r="C9">
            <v>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80</v>
          </cell>
          <cell r="C10">
            <v>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80</v>
          </cell>
          <cell r="C11">
            <v>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80</v>
          </cell>
          <cell r="C12">
            <v>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80</v>
          </cell>
          <cell r="C13">
            <v>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80</v>
          </cell>
          <cell r="C14">
            <v>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80</v>
          </cell>
          <cell r="C15">
            <v>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80</v>
          </cell>
          <cell r="C16">
            <v>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80</v>
          </cell>
          <cell r="C17">
            <v>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80</v>
          </cell>
          <cell r="C18">
            <v>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80</v>
          </cell>
          <cell r="C19">
            <v>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80</v>
          </cell>
          <cell r="C20">
            <v>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80</v>
          </cell>
          <cell r="C21">
            <v>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80</v>
          </cell>
          <cell r="C22">
            <v>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80</v>
          </cell>
          <cell r="C23">
            <v>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80</v>
          </cell>
          <cell r="C24">
            <v>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80</v>
          </cell>
          <cell r="C25">
            <v>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80</v>
          </cell>
          <cell r="C26">
            <v>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80</v>
          </cell>
          <cell r="C27">
            <v>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80</v>
          </cell>
          <cell r="C28">
            <v>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80</v>
          </cell>
          <cell r="C29">
            <v>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80</v>
          </cell>
          <cell r="C30">
            <v>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80</v>
          </cell>
          <cell r="C31">
            <v>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80</v>
          </cell>
          <cell r="C32">
            <v>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80</v>
          </cell>
          <cell r="C33">
            <v>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80</v>
          </cell>
          <cell r="C34">
            <v>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80</v>
          </cell>
          <cell r="C35">
            <v>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80</v>
          </cell>
          <cell r="C36">
            <v>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80</v>
          </cell>
          <cell r="C37">
            <v>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80</v>
          </cell>
          <cell r="C38">
            <v>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80</v>
          </cell>
          <cell r="C39">
            <v>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80</v>
          </cell>
          <cell r="C40">
            <v>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80</v>
          </cell>
          <cell r="C41">
            <v>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80</v>
          </cell>
          <cell r="C42">
            <v>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80</v>
          </cell>
          <cell r="C43">
            <v>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80</v>
          </cell>
          <cell r="C44">
            <v>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80</v>
          </cell>
          <cell r="C45">
            <v>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80</v>
          </cell>
          <cell r="C46">
            <v>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80</v>
          </cell>
          <cell r="C47">
            <v>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80</v>
          </cell>
          <cell r="C48">
            <v>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80</v>
          </cell>
          <cell r="C49">
            <v>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80</v>
          </cell>
          <cell r="C50">
            <v>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80</v>
          </cell>
          <cell r="C51">
            <v>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80</v>
          </cell>
          <cell r="C52">
            <v>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80</v>
          </cell>
          <cell r="C53">
            <v>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80</v>
          </cell>
          <cell r="C54">
            <v>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80</v>
          </cell>
          <cell r="C58">
            <v>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80</v>
          </cell>
          <cell r="C62">
            <v>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80</v>
          </cell>
          <cell r="C63">
            <v>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80</v>
          </cell>
          <cell r="C64">
            <v>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80</v>
          </cell>
          <cell r="C65">
            <v>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80</v>
          </cell>
          <cell r="C66">
            <v>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80</v>
          </cell>
          <cell r="C67">
            <v>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80</v>
          </cell>
          <cell r="C68">
            <v>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80</v>
          </cell>
          <cell r="C69">
            <v>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80</v>
          </cell>
          <cell r="C70">
            <v>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80</v>
          </cell>
          <cell r="C71">
            <v>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80</v>
          </cell>
          <cell r="C72">
            <v>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80</v>
          </cell>
          <cell r="C73">
            <v>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80</v>
          </cell>
          <cell r="C74">
            <v>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80</v>
          </cell>
          <cell r="C75">
            <v>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80</v>
          </cell>
          <cell r="C76">
            <v>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80</v>
          </cell>
          <cell r="C77">
            <v>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80</v>
          </cell>
          <cell r="C78">
            <v>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80</v>
          </cell>
          <cell r="C79">
            <v>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80</v>
          </cell>
          <cell r="C80">
            <v>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80</v>
          </cell>
          <cell r="C81">
            <v>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80</v>
          </cell>
          <cell r="C82">
            <v>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80</v>
          </cell>
          <cell r="C83">
            <v>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80</v>
          </cell>
          <cell r="C84">
            <v>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80</v>
          </cell>
          <cell r="C85">
            <v>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80</v>
          </cell>
          <cell r="C86">
            <v>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80</v>
          </cell>
          <cell r="C87">
            <v>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80</v>
          </cell>
          <cell r="C88">
            <v>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80</v>
          </cell>
          <cell r="C89">
            <v>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80</v>
          </cell>
          <cell r="C90">
            <v>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80</v>
          </cell>
          <cell r="C91">
            <v>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80</v>
          </cell>
          <cell r="C92">
            <v>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80</v>
          </cell>
          <cell r="C93">
            <v>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80</v>
          </cell>
          <cell r="C94">
            <v>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80</v>
          </cell>
          <cell r="C95">
            <v>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80</v>
          </cell>
          <cell r="C96">
            <v>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80</v>
          </cell>
          <cell r="C97">
            <v>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80</v>
          </cell>
          <cell r="C98">
            <v>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80</v>
          </cell>
          <cell r="C99">
            <v>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80</v>
          </cell>
          <cell r="C100">
            <v>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920</v>
          </cell>
          <cell r="E5">
            <v>0</v>
          </cell>
          <cell r="F5">
            <v>0</v>
          </cell>
          <cell r="G5">
            <v>0</v>
          </cell>
          <cell r="J5">
            <v>320</v>
          </cell>
          <cell r="K5">
            <v>0</v>
          </cell>
          <cell r="L5">
            <v>280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920</v>
          </cell>
          <cell r="E6">
            <v>0</v>
          </cell>
          <cell r="F6">
            <v>0</v>
          </cell>
          <cell r="G6">
            <v>0</v>
          </cell>
          <cell r="J6">
            <v>320</v>
          </cell>
          <cell r="K6">
            <v>0</v>
          </cell>
          <cell r="L6">
            <v>280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920</v>
          </cell>
          <cell r="E7">
            <v>0</v>
          </cell>
          <cell r="F7">
            <v>0</v>
          </cell>
          <cell r="G7">
            <v>0</v>
          </cell>
          <cell r="J7">
            <v>320</v>
          </cell>
          <cell r="K7">
            <v>0</v>
          </cell>
          <cell r="L7">
            <v>280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920</v>
          </cell>
          <cell r="E8">
            <v>0</v>
          </cell>
          <cell r="F8">
            <v>0</v>
          </cell>
          <cell r="G8">
            <v>0</v>
          </cell>
          <cell r="J8">
            <v>320</v>
          </cell>
          <cell r="K8">
            <v>0</v>
          </cell>
          <cell r="L8">
            <v>280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920</v>
          </cell>
          <cell r="E9">
            <v>0</v>
          </cell>
          <cell r="F9">
            <v>0</v>
          </cell>
          <cell r="G9">
            <v>0</v>
          </cell>
          <cell r="J9">
            <v>320</v>
          </cell>
          <cell r="K9">
            <v>0</v>
          </cell>
          <cell r="L9">
            <v>194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920</v>
          </cell>
          <cell r="E10">
            <v>0</v>
          </cell>
          <cell r="F10">
            <v>0</v>
          </cell>
          <cell r="G10">
            <v>0</v>
          </cell>
          <cell r="J10">
            <v>320</v>
          </cell>
          <cell r="K10">
            <v>0</v>
          </cell>
          <cell r="L10">
            <v>164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920</v>
          </cell>
          <cell r="E11">
            <v>0</v>
          </cell>
          <cell r="F11">
            <v>0</v>
          </cell>
          <cell r="G11">
            <v>0</v>
          </cell>
          <cell r="J11">
            <v>320</v>
          </cell>
          <cell r="K11">
            <v>0</v>
          </cell>
          <cell r="L11">
            <v>153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920</v>
          </cell>
          <cell r="E12">
            <v>0</v>
          </cell>
          <cell r="F12">
            <v>0</v>
          </cell>
          <cell r="G12">
            <v>0</v>
          </cell>
          <cell r="J12">
            <v>320</v>
          </cell>
          <cell r="K12">
            <v>0</v>
          </cell>
          <cell r="L12">
            <v>150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920</v>
          </cell>
          <cell r="E13">
            <v>0</v>
          </cell>
          <cell r="F13">
            <v>0</v>
          </cell>
          <cell r="G13">
            <v>0</v>
          </cell>
          <cell r="J13">
            <v>320</v>
          </cell>
          <cell r="K13">
            <v>0</v>
          </cell>
          <cell r="L13">
            <v>150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920</v>
          </cell>
          <cell r="E14">
            <v>0</v>
          </cell>
          <cell r="F14">
            <v>0</v>
          </cell>
          <cell r="G14">
            <v>0</v>
          </cell>
          <cell r="J14">
            <v>320</v>
          </cell>
          <cell r="K14">
            <v>0</v>
          </cell>
          <cell r="L14">
            <v>150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920</v>
          </cell>
          <cell r="E15">
            <v>0</v>
          </cell>
          <cell r="F15">
            <v>0</v>
          </cell>
          <cell r="G15">
            <v>0</v>
          </cell>
          <cell r="J15">
            <v>320</v>
          </cell>
          <cell r="K15">
            <v>0</v>
          </cell>
          <cell r="L15">
            <v>160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920</v>
          </cell>
          <cell r="E16">
            <v>0</v>
          </cell>
          <cell r="F16">
            <v>0</v>
          </cell>
          <cell r="G16">
            <v>0</v>
          </cell>
          <cell r="J16">
            <v>320</v>
          </cell>
          <cell r="K16">
            <v>0</v>
          </cell>
          <cell r="L16">
            <v>160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920</v>
          </cell>
          <cell r="E17">
            <v>0</v>
          </cell>
          <cell r="F17">
            <v>0</v>
          </cell>
          <cell r="G17">
            <v>0</v>
          </cell>
          <cell r="J17">
            <v>320</v>
          </cell>
          <cell r="K17">
            <v>0</v>
          </cell>
          <cell r="L17">
            <v>160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920</v>
          </cell>
          <cell r="E18">
            <v>0</v>
          </cell>
          <cell r="F18">
            <v>0</v>
          </cell>
          <cell r="G18">
            <v>0</v>
          </cell>
          <cell r="J18">
            <v>320</v>
          </cell>
          <cell r="K18">
            <v>0</v>
          </cell>
          <cell r="L18">
            <v>160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920</v>
          </cell>
          <cell r="E19">
            <v>0</v>
          </cell>
          <cell r="F19">
            <v>0</v>
          </cell>
          <cell r="G19">
            <v>0</v>
          </cell>
          <cell r="J19">
            <v>320</v>
          </cell>
          <cell r="K19">
            <v>0</v>
          </cell>
          <cell r="L19">
            <v>160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920</v>
          </cell>
          <cell r="E20">
            <v>0</v>
          </cell>
          <cell r="F20">
            <v>0</v>
          </cell>
          <cell r="G20">
            <v>0</v>
          </cell>
          <cell r="J20">
            <v>320</v>
          </cell>
          <cell r="K20">
            <v>0</v>
          </cell>
          <cell r="L20">
            <v>160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920</v>
          </cell>
          <cell r="E21">
            <v>0</v>
          </cell>
          <cell r="F21">
            <v>0</v>
          </cell>
          <cell r="G21">
            <v>0</v>
          </cell>
          <cell r="J21">
            <v>320</v>
          </cell>
          <cell r="K21">
            <v>0</v>
          </cell>
          <cell r="L21">
            <v>160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920</v>
          </cell>
          <cell r="E22">
            <v>0</v>
          </cell>
          <cell r="F22">
            <v>0</v>
          </cell>
          <cell r="G22">
            <v>0</v>
          </cell>
          <cell r="J22">
            <v>320</v>
          </cell>
          <cell r="K22">
            <v>0</v>
          </cell>
          <cell r="L22">
            <v>160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920</v>
          </cell>
          <cell r="E23">
            <v>0</v>
          </cell>
          <cell r="F23">
            <v>0</v>
          </cell>
          <cell r="G23">
            <v>0</v>
          </cell>
          <cell r="J23">
            <v>320</v>
          </cell>
          <cell r="K23">
            <v>0</v>
          </cell>
          <cell r="L23">
            <v>160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920</v>
          </cell>
          <cell r="E24">
            <v>0</v>
          </cell>
          <cell r="F24">
            <v>0</v>
          </cell>
          <cell r="G24">
            <v>0</v>
          </cell>
          <cell r="J24">
            <v>320</v>
          </cell>
          <cell r="K24">
            <v>0</v>
          </cell>
          <cell r="L24">
            <v>160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920</v>
          </cell>
          <cell r="E25">
            <v>0</v>
          </cell>
          <cell r="F25">
            <v>0</v>
          </cell>
          <cell r="G25">
            <v>0</v>
          </cell>
          <cell r="J25">
            <v>320</v>
          </cell>
          <cell r="K25">
            <v>0</v>
          </cell>
          <cell r="L25">
            <v>160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920</v>
          </cell>
          <cell r="E26">
            <v>0</v>
          </cell>
          <cell r="F26">
            <v>0</v>
          </cell>
          <cell r="G26">
            <v>0</v>
          </cell>
          <cell r="J26">
            <v>320</v>
          </cell>
          <cell r="K26">
            <v>0</v>
          </cell>
          <cell r="L26">
            <v>160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920</v>
          </cell>
          <cell r="E27">
            <v>0</v>
          </cell>
          <cell r="F27">
            <v>0</v>
          </cell>
          <cell r="G27">
            <v>0</v>
          </cell>
          <cell r="J27">
            <v>320</v>
          </cell>
          <cell r="K27">
            <v>0</v>
          </cell>
          <cell r="L27">
            <v>160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920</v>
          </cell>
          <cell r="E28">
            <v>0</v>
          </cell>
          <cell r="F28">
            <v>0</v>
          </cell>
          <cell r="G28">
            <v>0</v>
          </cell>
          <cell r="J28">
            <v>320</v>
          </cell>
          <cell r="K28">
            <v>0</v>
          </cell>
          <cell r="L28">
            <v>160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920</v>
          </cell>
          <cell r="E29">
            <v>0</v>
          </cell>
          <cell r="F29">
            <v>0</v>
          </cell>
          <cell r="G29">
            <v>0</v>
          </cell>
          <cell r="J29">
            <v>320</v>
          </cell>
          <cell r="K29">
            <v>0</v>
          </cell>
          <cell r="L29">
            <v>160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920</v>
          </cell>
          <cell r="E30">
            <v>0</v>
          </cell>
          <cell r="F30">
            <v>0</v>
          </cell>
          <cell r="G30">
            <v>0</v>
          </cell>
          <cell r="J30">
            <v>320</v>
          </cell>
          <cell r="K30">
            <v>0</v>
          </cell>
          <cell r="L30">
            <v>160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920</v>
          </cell>
          <cell r="E31">
            <v>0</v>
          </cell>
          <cell r="F31">
            <v>0</v>
          </cell>
          <cell r="G31">
            <v>0</v>
          </cell>
          <cell r="J31">
            <v>320</v>
          </cell>
          <cell r="K31">
            <v>0</v>
          </cell>
          <cell r="L31">
            <v>160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920</v>
          </cell>
          <cell r="E32">
            <v>0</v>
          </cell>
          <cell r="F32">
            <v>0</v>
          </cell>
          <cell r="G32">
            <v>0</v>
          </cell>
          <cell r="J32">
            <v>320</v>
          </cell>
          <cell r="K32">
            <v>0</v>
          </cell>
          <cell r="L32">
            <v>160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920</v>
          </cell>
          <cell r="E33">
            <v>0</v>
          </cell>
          <cell r="F33">
            <v>0</v>
          </cell>
          <cell r="G33">
            <v>0</v>
          </cell>
          <cell r="J33">
            <v>320</v>
          </cell>
          <cell r="K33">
            <v>0</v>
          </cell>
          <cell r="L33">
            <v>160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920</v>
          </cell>
          <cell r="E34">
            <v>0</v>
          </cell>
          <cell r="F34">
            <v>0</v>
          </cell>
          <cell r="G34">
            <v>0</v>
          </cell>
          <cell r="J34">
            <v>320</v>
          </cell>
          <cell r="K34">
            <v>0</v>
          </cell>
          <cell r="L34">
            <v>160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920</v>
          </cell>
          <cell r="E35">
            <v>0</v>
          </cell>
          <cell r="F35">
            <v>0</v>
          </cell>
          <cell r="G35">
            <v>0</v>
          </cell>
          <cell r="J35">
            <v>320</v>
          </cell>
          <cell r="K35">
            <v>0</v>
          </cell>
          <cell r="L35">
            <v>160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920</v>
          </cell>
          <cell r="E36">
            <v>0</v>
          </cell>
          <cell r="F36">
            <v>0</v>
          </cell>
          <cell r="G36">
            <v>0</v>
          </cell>
          <cell r="J36">
            <v>320</v>
          </cell>
          <cell r="K36">
            <v>0</v>
          </cell>
          <cell r="L36">
            <v>160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920</v>
          </cell>
          <cell r="E37">
            <v>0</v>
          </cell>
          <cell r="F37">
            <v>0</v>
          </cell>
          <cell r="G37">
            <v>0</v>
          </cell>
          <cell r="J37">
            <v>320</v>
          </cell>
          <cell r="K37">
            <v>0</v>
          </cell>
          <cell r="L37">
            <v>160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920</v>
          </cell>
          <cell r="E38">
            <v>0</v>
          </cell>
          <cell r="F38">
            <v>0</v>
          </cell>
          <cell r="G38">
            <v>0</v>
          </cell>
          <cell r="J38">
            <v>320</v>
          </cell>
          <cell r="K38">
            <v>0</v>
          </cell>
          <cell r="L38">
            <v>160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920</v>
          </cell>
          <cell r="E39">
            <v>0</v>
          </cell>
          <cell r="F39">
            <v>0</v>
          </cell>
          <cell r="G39">
            <v>0</v>
          </cell>
          <cell r="J39">
            <v>320</v>
          </cell>
          <cell r="K39">
            <v>0</v>
          </cell>
          <cell r="L39">
            <v>160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920</v>
          </cell>
          <cell r="E40">
            <v>0</v>
          </cell>
          <cell r="F40">
            <v>0</v>
          </cell>
          <cell r="G40">
            <v>0</v>
          </cell>
          <cell r="J40">
            <v>320</v>
          </cell>
          <cell r="K40">
            <v>0</v>
          </cell>
          <cell r="L40">
            <v>160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900</v>
          </cell>
          <cell r="E41">
            <v>0</v>
          </cell>
          <cell r="F41">
            <v>0</v>
          </cell>
          <cell r="G41">
            <v>0</v>
          </cell>
          <cell r="J41">
            <v>320</v>
          </cell>
          <cell r="K41">
            <v>0</v>
          </cell>
          <cell r="L41">
            <v>160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900</v>
          </cell>
          <cell r="E42">
            <v>0</v>
          </cell>
          <cell r="F42">
            <v>0</v>
          </cell>
          <cell r="G42">
            <v>0</v>
          </cell>
          <cell r="J42">
            <v>320</v>
          </cell>
          <cell r="K42">
            <v>0</v>
          </cell>
          <cell r="L42">
            <v>160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900</v>
          </cell>
          <cell r="E43">
            <v>0</v>
          </cell>
          <cell r="F43">
            <v>0</v>
          </cell>
          <cell r="G43">
            <v>0</v>
          </cell>
          <cell r="J43">
            <v>320</v>
          </cell>
          <cell r="K43">
            <v>0</v>
          </cell>
          <cell r="L43">
            <v>160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900</v>
          </cell>
          <cell r="E44">
            <v>0</v>
          </cell>
          <cell r="F44">
            <v>0</v>
          </cell>
          <cell r="G44">
            <v>0</v>
          </cell>
          <cell r="J44">
            <v>320</v>
          </cell>
          <cell r="K44">
            <v>0</v>
          </cell>
          <cell r="L44">
            <v>160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900</v>
          </cell>
          <cell r="E45">
            <v>0</v>
          </cell>
          <cell r="F45">
            <v>0</v>
          </cell>
          <cell r="G45">
            <v>0</v>
          </cell>
          <cell r="J45">
            <v>320</v>
          </cell>
          <cell r="K45">
            <v>0</v>
          </cell>
          <cell r="L45">
            <v>160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900</v>
          </cell>
          <cell r="E46">
            <v>0</v>
          </cell>
          <cell r="F46">
            <v>0</v>
          </cell>
          <cell r="G46">
            <v>0</v>
          </cell>
          <cell r="J46">
            <v>320</v>
          </cell>
          <cell r="K46">
            <v>0</v>
          </cell>
          <cell r="L46">
            <v>160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900</v>
          </cell>
          <cell r="E47">
            <v>0</v>
          </cell>
          <cell r="F47">
            <v>0</v>
          </cell>
          <cell r="G47">
            <v>0</v>
          </cell>
          <cell r="J47">
            <v>320</v>
          </cell>
          <cell r="K47">
            <v>0</v>
          </cell>
          <cell r="L47">
            <v>160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900</v>
          </cell>
          <cell r="E48">
            <v>0</v>
          </cell>
          <cell r="F48">
            <v>0</v>
          </cell>
          <cell r="G48">
            <v>0</v>
          </cell>
          <cell r="J48">
            <v>320</v>
          </cell>
          <cell r="K48">
            <v>0</v>
          </cell>
          <cell r="L48">
            <v>160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900</v>
          </cell>
          <cell r="E49">
            <v>0</v>
          </cell>
          <cell r="F49">
            <v>0</v>
          </cell>
          <cell r="G49">
            <v>0</v>
          </cell>
          <cell r="J49">
            <v>320</v>
          </cell>
          <cell r="K49">
            <v>0</v>
          </cell>
          <cell r="L49">
            <v>160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900</v>
          </cell>
          <cell r="E50">
            <v>0</v>
          </cell>
          <cell r="F50">
            <v>0</v>
          </cell>
          <cell r="G50">
            <v>0</v>
          </cell>
          <cell r="J50">
            <v>320</v>
          </cell>
          <cell r="K50">
            <v>0</v>
          </cell>
          <cell r="L50">
            <v>160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900</v>
          </cell>
          <cell r="E51">
            <v>0</v>
          </cell>
          <cell r="F51">
            <v>0</v>
          </cell>
          <cell r="G51">
            <v>0</v>
          </cell>
          <cell r="J51">
            <v>320</v>
          </cell>
          <cell r="K51">
            <v>0</v>
          </cell>
          <cell r="L51">
            <v>160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900</v>
          </cell>
          <cell r="E52">
            <v>0</v>
          </cell>
          <cell r="F52">
            <v>0</v>
          </cell>
          <cell r="G52">
            <v>0</v>
          </cell>
          <cell r="J52">
            <v>320</v>
          </cell>
          <cell r="K52">
            <v>0</v>
          </cell>
          <cell r="L52">
            <v>160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900</v>
          </cell>
          <cell r="E53">
            <v>0</v>
          </cell>
          <cell r="F53">
            <v>0</v>
          </cell>
          <cell r="G53">
            <v>0</v>
          </cell>
          <cell r="J53">
            <v>320</v>
          </cell>
          <cell r="K53">
            <v>0</v>
          </cell>
          <cell r="L53">
            <v>162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900</v>
          </cell>
          <cell r="E54">
            <v>0</v>
          </cell>
          <cell r="F54">
            <v>0</v>
          </cell>
          <cell r="G54">
            <v>0</v>
          </cell>
          <cell r="J54">
            <v>320</v>
          </cell>
          <cell r="K54">
            <v>0</v>
          </cell>
          <cell r="L54">
            <v>162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870</v>
          </cell>
          <cell r="E55">
            <v>0</v>
          </cell>
          <cell r="F55">
            <v>0</v>
          </cell>
          <cell r="G55">
            <v>0</v>
          </cell>
          <cell r="J55">
            <v>320</v>
          </cell>
          <cell r="K55">
            <v>0</v>
          </cell>
          <cell r="L55">
            <v>162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870</v>
          </cell>
          <cell r="E56">
            <v>0</v>
          </cell>
          <cell r="F56">
            <v>0</v>
          </cell>
          <cell r="G56">
            <v>0</v>
          </cell>
          <cell r="J56">
            <v>320</v>
          </cell>
          <cell r="K56">
            <v>0</v>
          </cell>
          <cell r="L56">
            <v>162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870</v>
          </cell>
          <cell r="E57">
            <v>30</v>
          </cell>
          <cell r="F57">
            <v>0</v>
          </cell>
          <cell r="G57">
            <v>0</v>
          </cell>
          <cell r="J57">
            <v>320</v>
          </cell>
          <cell r="K57">
            <v>0</v>
          </cell>
          <cell r="L57">
            <v>164</v>
          </cell>
          <cell r="M57">
            <v>30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870</v>
          </cell>
          <cell r="E58">
            <v>30</v>
          </cell>
          <cell r="F58">
            <v>0</v>
          </cell>
          <cell r="G58">
            <v>0</v>
          </cell>
          <cell r="J58">
            <v>320</v>
          </cell>
          <cell r="K58">
            <v>0</v>
          </cell>
          <cell r="L58">
            <v>164</v>
          </cell>
          <cell r="M58">
            <v>30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870</v>
          </cell>
          <cell r="E59">
            <v>30</v>
          </cell>
          <cell r="F59">
            <v>0</v>
          </cell>
          <cell r="G59">
            <v>0</v>
          </cell>
          <cell r="J59">
            <v>320</v>
          </cell>
          <cell r="K59">
            <v>0</v>
          </cell>
          <cell r="L59">
            <v>164</v>
          </cell>
          <cell r="M59">
            <v>30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870</v>
          </cell>
          <cell r="E60">
            <v>30</v>
          </cell>
          <cell r="F60">
            <v>0</v>
          </cell>
          <cell r="G60">
            <v>0</v>
          </cell>
          <cell r="J60">
            <v>320</v>
          </cell>
          <cell r="K60">
            <v>0</v>
          </cell>
          <cell r="L60">
            <v>164</v>
          </cell>
          <cell r="M60">
            <v>30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870</v>
          </cell>
          <cell r="E61">
            <v>30</v>
          </cell>
          <cell r="F61">
            <v>0</v>
          </cell>
          <cell r="G61">
            <v>0</v>
          </cell>
          <cell r="J61">
            <v>320</v>
          </cell>
          <cell r="K61">
            <v>0</v>
          </cell>
          <cell r="L61">
            <v>164</v>
          </cell>
          <cell r="M61">
            <v>30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870</v>
          </cell>
          <cell r="E62">
            <v>30</v>
          </cell>
          <cell r="F62">
            <v>0</v>
          </cell>
          <cell r="G62">
            <v>0</v>
          </cell>
          <cell r="J62">
            <v>320</v>
          </cell>
          <cell r="K62">
            <v>0</v>
          </cell>
          <cell r="L62">
            <v>164</v>
          </cell>
          <cell r="M62">
            <v>30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870</v>
          </cell>
          <cell r="E63">
            <v>30</v>
          </cell>
          <cell r="F63">
            <v>0</v>
          </cell>
          <cell r="G63">
            <v>0</v>
          </cell>
          <cell r="J63">
            <v>320</v>
          </cell>
          <cell r="K63">
            <v>0</v>
          </cell>
          <cell r="L63">
            <v>164</v>
          </cell>
          <cell r="M63">
            <v>30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870</v>
          </cell>
          <cell r="E64">
            <v>30</v>
          </cell>
          <cell r="F64">
            <v>0</v>
          </cell>
          <cell r="G64">
            <v>0</v>
          </cell>
          <cell r="J64">
            <v>320</v>
          </cell>
          <cell r="K64">
            <v>0</v>
          </cell>
          <cell r="L64">
            <v>164</v>
          </cell>
          <cell r="M64">
            <v>30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870</v>
          </cell>
          <cell r="E65">
            <v>30</v>
          </cell>
          <cell r="F65">
            <v>0</v>
          </cell>
          <cell r="G65">
            <v>0</v>
          </cell>
          <cell r="J65">
            <v>320</v>
          </cell>
          <cell r="K65">
            <v>0</v>
          </cell>
          <cell r="L65">
            <v>164</v>
          </cell>
          <cell r="M65">
            <v>30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870</v>
          </cell>
          <cell r="E66">
            <v>30</v>
          </cell>
          <cell r="F66">
            <v>0</v>
          </cell>
          <cell r="G66">
            <v>0</v>
          </cell>
          <cell r="J66">
            <v>320</v>
          </cell>
          <cell r="K66">
            <v>0</v>
          </cell>
          <cell r="L66">
            <v>164</v>
          </cell>
          <cell r="M66">
            <v>30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870</v>
          </cell>
          <cell r="E67">
            <v>30</v>
          </cell>
          <cell r="F67">
            <v>0</v>
          </cell>
          <cell r="G67">
            <v>0</v>
          </cell>
          <cell r="J67">
            <v>320</v>
          </cell>
          <cell r="K67">
            <v>0</v>
          </cell>
          <cell r="L67">
            <v>164</v>
          </cell>
          <cell r="M67">
            <v>30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870</v>
          </cell>
          <cell r="E68">
            <v>30</v>
          </cell>
          <cell r="F68">
            <v>0</v>
          </cell>
          <cell r="G68">
            <v>0</v>
          </cell>
          <cell r="J68">
            <v>320</v>
          </cell>
          <cell r="K68">
            <v>0</v>
          </cell>
          <cell r="L68">
            <v>164</v>
          </cell>
          <cell r="M68">
            <v>30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870</v>
          </cell>
          <cell r="E69">
            <v>30</v>
          </cell>
          <cell r="F69">
            <v>0</v>
          </cell>
          <cell r="G69">
            <v>0</v>
          </cell>
          <cell r="J69">
            <v>320</v>
          </cell>
          <cell r="K69">
            <v>0</v>
          </cell>
          <cell r="L69">
            <v>164</v>
          </cell>
          <cell r="M69">
            <v>30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870</v>
          </cell>
          <cell r="E70">
            <v>30</v>
          </cell>
          <cell r="F70">
            <v>0</v>
          </cell>
          <cell r="G70">
            <v>0</v>
          </cell>
          <cell r="J70">
            <v>320</v>
          </cell>
          <cell r="K70">
            <v>0</v>
          </cell>
          <cell r="L70">
            <v>164</v>
          </cell>
          <cell r="M70">
            <v>30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870</v>
          </cell>
          <cell r="E71">
            <v>30</v>
          </cell>
          <cell r="F71">
            <v>0</v>
          </cell>
          <cell r="G71">
            <v>0</v>
          </cell>
          <cell r="J71">
            <v>320</v>
          </cell>
          <cell r="K71">
            <v>0</v>
          </cell>
          <cell r="L71">
            <v>164</v>
          </cell>
          <cell r="M71">
            <v>30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870</v>
          </cell>
          <cell r="E72">
            <v>30</v>
          </cell>
          <cell r="F72">
            <v>0</v>
          </cell>
          <cell r="G72">
            <v>0</v>
          </cell>
          <cell r="J72">
            <v>320</v>
          </cell>
          <cell r="K72">
            <v>0</v>
          </cell>
          <cell r="L72">
            <v>164</v>
          </cell>
          <cell r="M72">
            <v>30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870</v>
          </cell>
          <cell r="E73">
            <v>30</v>
          </cell>
          <cell r="F73">
            <v>0</v>
          </cell>
          <cell r="G73">
            <v>0</v>
          </cell>
          <cell r="J73">
            <v>320</v>
          </cell>
          <cell r="K73">
            <v>0</v>
          </cell>
          <cell r="L73">
            <v>164</v>
          </cell>
          <cell r="M73">
            <v>30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870</v>
          </cell>
          <cell r="E74">
            <v>30</v>
          </cell>
          <cell r="F74">
            <v>0</v>
          </cell>
          <cell r="G74">
            <v>0</v>
          </cell>
          <cell r="J74">
            <v>320</v>
          </cell>
          <cell r="K74">
            <v>0</v>
          </cell>
          <cell r="L74">
            <v>164</v>
          </cell>
          <cell r="M74">
            <v>30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870</v>
          </cell>
          <cell r="E75">
            <v>30</v>
          </cell>
          <cell r="F75">
            <v>0</v>
          </cell>
          <cell r="G75">
            <v>0</v>
          </cell>
          <cell r="J75">
            <v>320</v>
          </cell>
          <cell r="K75">
            <v>0</v>
          </cell>
          <cell r="L75">
            <v>164</v>
          </cell>
          <cell r="M75">
            <v>30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870</v>
          </cell>
          <cell r="E76">
            <v>30</v>
          </cell>
          <cell r="F76">
            <v>0</v>
          </cell>
          <cell r="G76">
            <v>0</v>
          </cell>
          <cell r="J76">
            <v>320</v>
          </cell>
          <cell r="K76">
            <v>0</v>
          </cell>
          <cell r="L76">
            <v>164</v>
          </cell>
          <cell r="M76">
            <v>30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870</v>
          </cell>
          <cell r="E77">
            <v>30</v>
          </cell>
          <cell r="F77">
            <v>0</v>
          </cell>
          <cell r="G77">
            <v>0</v>
          </cell>
          <cell r="J77">
            <v>320</v>
          </cell>
          <cell r="K77">
            <v>0</v>
          </cell>
          <cell r="L77">
            <v>164</v>
          </cell>
          <cell r="M77">
            <v>30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870</v>
          </cell>
          <cell r="E78">
            <v>30</v>
          </cell>
          <cell r="F78">
            <v>0</v>
          </cell>
          <cell r="G78">
            <v>0</v>
          </cell>
          <cell r="J78">
            <v>320</v>
          </cell>
          <cell r="K78">
            <v>0</v>
          </cell>
          <cell r="L78">
            <v>164</v>
          </cell>
          <cell r="M78">
            <v>30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870</v>
          </cell>
          <cell r="E79">
            <v>30</v>
          </cell>
          <cell r="F79">
            <v>0</v>
          </cell>
          <cell r="G79">
            <v>0</v>
          </cell>
          <cell r="J79">
            <v>320</v>
          </cell>
          <cell r="K79">
            <v>0</v>
          </cell>
          <cell r="L79">
            <v>162</v>
          </cell>
          <cell r="M79">
            <v>30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870</v>
          </cell>
          <cell r="E80">
            <v>30</v>
          </cell>
          <cell r="F80">
            <v>0</v>
          </cell>
          <cell r="G80">
            <v>0</v>
          </cell>
          <cell r="J80">
            <v>320</v>
          </cell>
          <cell r="K80">
            <v>0</v>
          </cell>
          <cell r="L80">
            <v>162</v>
          </cell>
          <cell r="M80">
            <v>30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870</v>
          </cell>
          <cell r="E81">
            <v>30</v>
          </cell>
          <cell r="F81">
            <v>0</v>
          </cell>
          <cell r="G81">
            <v>0</v>
          </cell>
          <cell r="J81">
            <v>320</v>
          </cell>
          <cell r="K81">
            <v>0</v>
          </cell>
          <cell r="L81">
            <v>234</v>
          </cell>
          <cell r="M81">
            <v>30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870</v>
          </cell>
          <cell r="E82">
            <v>30</v>
          </cell>
          <cell r="F82">
            <v>0</v>
          </cell>
          <cell r="G82">
            <v>0</v>
          </cell>
          <cell r="J82">
            <v>320</v>
          </cell>
          <cell r="K82">
            <v>0</v>
          </cell>
          <cell r="L82">
            <v>234</v>
          </cell>
          <cell r="M82">
            <v>30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870</v>
          </cell>
          <cell r="E83">
            <v>30</v>
          </cell>
          <cell r="F83">
            <v>0</v>
          </cell>
          <cell r="G83">
            <v>0</v>
          </cell>
          <cell r="J83">
            <v>320</v>
          </cell>
          <cell r="K83">
            <v>0</v>
          </cell>
          <cell r="L83">
            <v>234</v>
          </cell>
          <cell r="M83">
            <v>30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870</v>
          </cell>
          <cell r="E84">
            <v>30</v>
          </cell>
          <cell r="F84">
            <v>0</v>
          </cell>
          <cell r="G84">
            <v>0</v>
          </cell>
          <cell r="J84">
            <v>320</v>
          </cell>
          <cell r="K84">
            <v>0</v>
          </cell>
          <cell r="L84">
            <v>278</v>
          </cell>
          <cell r="M84">
            <v>30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910</v>
          </cell>
          <cell r="E85">
            <v>0</v>
          </cell>
          <cell r="F85">
            <v>0</v>
          </cell>
          <cell r="G85">
            <v>0</v>
          </cell>
          <cell r="J85">
            <v>320</v>
          </cell>
          <cell r="K85">
            <v>0</v>
          </cell>
          <cell r="L85">
            <v>278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910</v>
          </cell>
          <cell r="E86">
            <v>0</v>
          </cell>
          <cell r="F86">
            <v>0</v>
          </cell>
          <cell r="G86">
            <v>0</v>
          </cell>
          <cell r="J86">
            <v>320</v>
          </cell>
          <cell r="K86">
            <v>0</v>
          </cell>
          <cell r="L86">
            <v>280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910</v>
          </cell>
          <cell r="E87">
            <v>0</v>
          </cell>
          <cell r="F87">
            <v>0</v>
          </cell>
          <cell r="G87">
            <v>0</v>
          </cell>
          <cell r="J87">
            <v>320</v>
          </cell>
          <cell r="K87">
            <v>0</v>
          </cell>
          <cell r="L87">
            <v>318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910</v>
          </cell>
          <cell r="E88">
            <v>0</v>
          </cell>
          <cell r="F88">
            <v>0</v>
          </cell>
          <cell r="G88">
            <v>0</v>
          </cell>
          <cell r="J88">
            <v>320</v>
          </cell>
          <cell r="K88">
            <v>0</v>
          </cell>
          <cell r="L88">
            <v>360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910</v>
          </cell>
          <cell r="E89">
            <v>0</v>
          </cell>
          <cell r="F89">
            <v>0</v>
          </cell>
          <cell r="G89">
            <v>0</v>
          </cell>
          <cell r="J89">
            <v>320</v>
          </cell>
          <cell r="K89">
            <v>0</v>
          </cell>
          <cell r="L89">
            <v>420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910</v>
          </cell>
          <cell r="E90">
            <v>0</v>
          </cell>
          <cell r="F90">
            <v>0</v>
          </cell>
          <cell r="G90">
            <v>0</v>
          </cell>
          <cell r="J90">
            <v>320</v>
          </cell>
          <cell r="K90">
            <v>0</v>
          </cell>
          <cell r="L90">
            <v>420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910</v>
          </cell>
          <cell r="E91">
            <v>0</v>
          </cell>
          <cell r="F91">
            <v>0</v>
          </cell>
          <cell r="G91">
            <v>0</v>
          </cell>
          <cell r="J91">
            <v>320</v>
          </cell>
          <cell r="K91">
            <v>0</v>
          </cell>
          <cell r="L91">
            <v>451.26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910</v>
          </cell>
          <cell r="E92">
            <v>0</v>
          </cell>
          <cell r="F92">
            <v>0</v>
          </cell>
          <cell r="G92">
            <v>0</v>
          </cell>
          <cell r="J92">
            <v>320</v>
          </cell>
          <cell r="K92">
            <v>0</v>
          </cell>
          <cell r="L92">
            <v>511.26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910</v>
          </cell>
          <cell r="E93">
            <v>0</v>
          </cell>
          <cell r="F93">
            <v>0</v>
          </cell>
          <cell r="G93">
            <v>0</v>
          </cell>
          <cell r="J93">
            <v>320</v>
          </cell>
          <cell r="K93">
            <v>0</v>
          </cell>
          <cell r="L93">
            <v>511.26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910</v>
          </cell>
          <cell r="E94">
            <v>0</v>
          </cell>
          <cell r="F94">
            <v>0</v>
          </cell>
          <cell r="G94">
            <v>0</v>
          </cell>
          <cell r="J94">
            <v>320</v>
          </cell>
          <cell r="K94">
            <v>0</v>
          </cell>
          <cell r="L94">
            <v>551.26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910</v>
          </cell>
          <cell r="E95">
            <v>0</v>
          </cell>
          <cell r="F95">
            <v>0</v>
          </cell>
          <cell r="G95">
            <v>0</v>
          </cell>
          <cell r="J95">
            <v>320</v>
          </cell>
          <cell r="K95">
            <v>0</v>
          </cell>
          <cell r="L95">
            <v>580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910</v>
          </cell>
          <cell r="E96">
            <v>0</v>
          </cell>
          <cell r="F96">
            <v>0</v>
          </cell>
          <cell r="G96">
            <v>0</v>
          </cell>
          <cell r="J96">
            <v>320</v>
          </cell>
          <cell r="K96">
            <v>0</v>
          </cell>
          <cell r="L96">
            <v>580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910</v>
          </cell>
          <cell r="E97">
            <v>0</v>
          </cell>
          <cell r="F97">
            <v>0</v>
          </cell>
          <cell r="G97">
            <v>0</v>
          </cell>
          <cell r="J97">
            <v>320</v>
          </cell>
          <cell r="K97">
            <v>0</v>
          </cell>
          <cell r="L97">
            <v>580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910</v>
          </cell>
          <cell r="E98">
            <v>0</v>
          </cell>
          <cell r="F98">
            <v>0</v>
          </cell>
          <cell r="G98">
            <v>0</v>
          </cell>
          <cell r="J98">
            <v>320</v>
          </cell>
          <cell r="K98">
            <v>0</v>
          </cell>
          <cell r="L98">
            <v>580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910</v>
          </cell>
          <cell r="E99">
            <v>0</v>
          </cell>
          <cell r="F99">
            <v>0</v>
          </cell>
          <cell r="G99">
            <v>0</v>
          </cell>
          <cell r="J99">
            <v>320</v>
          </cell>
          <cell r="K99">
            <v>0</v>
          </cell>
          <cell r="L99">
            <v>580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910</v>
          </cell>
          <cell r="E100">
            <v>0</v>
          </cell>
          <cell r="F100">
            <v>0</v>
          </cell>
          <cell r="G100">
            <v>0</v>
          </cell>
          <cell r="J100">
            <v>320</v>
          </cell>
          <cell r="K100">
            <v>0</v>
          </cell>
          <cell r="L100">
            <v>531.26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45491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301</v>
      </c>
    </row>
    <row r="9" spans="1:3">
      <c r="A9" s="46" t="s">
        <v>447</v>
      </c>
      <c r="B9" s="205">
        <v>45491.98096064815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45491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26.7</v>
      </c>
      <c r="C3" s="202">
        <v>26.7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11.139239999999999</v>
      </c>
      <c r="J3" s="21">
        <f>C3*E3/100</f>
        <v>6.2291099999999995</v>
      </c>
      <c r="K3" s="21">
        <f>C3*F3/100</f>
        <v>8.0340299999999996</v>
      </c>
      <c r="L3" s="21">
        <f>C3*G3/100</f>
        <v>1.29762</v>
      </c>
      <c r="M3" s="155">
        <f>SUM(I3:L3)</f>
        <v>26.7</v>
      </c>
      <c r="N3" s="22"/>
      <c r="P3" s="37">
        <f t="shared" ref="P3:P34" si="1">I3</f>
        <v>11.139239999999999</v>
      </c>
      <c r="Q3" s="37">
        <f t="shared" ref="Q3:Q34" si="2">J3</f>
        <v>6.2291099999999995</v>
      </c>
      <c r="R3" s="37">
        <f t="shared" ref="R3:R34" si="3">K3</f>
        <v>8.0340299999999996</v>
      </c>
      <c r="S3" s="37">
        <f t="shared" ref="S3:S34" si="4">L3</f>
        <v>1.29762</v>
      </c>
      <c r="T3" s="37">
        <f>SUM(P3:S3)</f>
        <v>26.7</v>
      </c>
    </row>
    <row r="4" spans="1:20">
      <c r="A4" s="8" t="s">
        <v>46</v>
      </c>
      <c r="B4" s="202">
        <v>26.7</v>
      </c>
      <c r="C4" s="202">
        <v>26.7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11.139239999999999</v>
      </c>
      <c r="J4" s="21">
        <f t="shared" ref="J4:J67" si="6">C4*E4/100</f>
        <v>6.2291099999999995</v>
      </c>
      <c r="K4" s="21">
        <f t="shared" ref="K4:K67" si="7">C4*F4/100</f>
        <v>8.0340299999999996</v>
      </c>
      <c r="L4" s="21">
        <f t="shared" ref="L4:L67" si="8">C4*G4/100</f>
        <v>1.29762</v>
      </c>
      <c r="M4" s="156">
        <f t="shared" ref="M4:M67" si="9">SUM(I4:L4)</f>
        <v>26.7</v>
      </c>
      <c r="N4" s="22"/>
      <c r="P4" s="37">
        <f t="shared" si="1"/>
        <v>11.139239999999999</v>
      </c>
      <c r="Q4" s="37">
        <f t="shared" si="2"/>
        <v>6.2291099999999995</v>
      </c>
      <c r="R4" s="37">
        <f t="shared" si="3"/>
        <v>8.0340299999999996</v>
      </c>
      <c r="S4" s="37">
        <f t="shared" si="4"/>
        <v>1.29762</v>
      </c>
      <c r="T4" s="37">
        <f t="shared" ref="T4:T67" si="10">SUM(P4:S4)</f>
        <v>26.7</v>
      </c>
    </row>
    <row r="5" spans="1:20">
      <c r="A5" s="8" t="s">
        <v>47</v>
      </c>
      <c r="B5" s="202">
        <v>26.7</v>
      </c>
      <c r="C5" s="202">
        <v>26.7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11.139239999999999</v>
      </c>
      <c r="J5" s="21">
        <f t="shared" si="6"/>
        <v>6.2291099999999995</v>
      </c>
      <c r="K5" s="21">
        <f t="shared" si="7"/>
        <v>8.0340299999999996</v>
      </c>
      <c r="L5" s="21">
        <f t="shared" si="8"/>
        <v>1.29762</v>
      </c>
      <c r="M5" s="156">
        <f t="shared" si="9"/>
        <v>26.7</v>
      </c>
      <c r="N5" s="22"/>
      <c r="P5" s="37">
        <f t="shared" si="1"/>
        <v>11.139239999999999</v>
      </c>
      <c r="Q5" s="37">
        <f t="shared" si="2"/>
        <v>6.2291099999999995</v>
      </c>
      <c r="R5" s="37">
        <f t="shared" si="3"/>
        <v>8.0340299999999996</v>
      </c>
      <c r="S5" s="37">
        <f t="shared" si="4"/>
        <v>1.29762</v>
      </c>
      <c r="T5" s="37">
        <f t="shared" si="10"/>
        <v>26.7</v>
      </c>
    </row>
    <row r="6" spans="1:20">
      <c r="A6" s="8" t="s">
        <v>48</v>
      </c>
      <c r="B6" s="202">
        <v>26.7</v>
      </c>
      <c r="C6" s="202">
        <v>26.7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11.139239999999999</v>
      </c>
      <c r="J6" s="21">
        <f t="shared" si="6"/>
        <v>6.2291099999999995</v>
      </c>
      <c r="K6" s="21">
        <f t="shared" si="7"/>
        <v>8.0340299999999996</v>
      </c>
      <c r="L6" s="21">
        <f t="shared" si="8"/>
        <v>1.29762</v>
      </c>
      <c r="M6" s="156">
        <f t="shared" si="9"/>
        <v>26.7</v>
      </c>
      <c r="N6" s="22"/>
      <c r="P6" s="37">
        <f t="shared" si="1"/>
        <v>11.139239999999999</v>
      </c>
      <c r="Q6" s="37">
        <f t="shared" si="2"/>
        <v>6.2291099999999995</v>
      </c>
      <c r="R6" s="37">
        <f t="shared" si="3"/>
        <v>8.0340299999999996</v>
      </c>
      <c r="S6" s="37">
        <f t="shared" si="4"/>
        <v>1.29762</v>
      </c>
      <c r="T6" s="37">
        <f t="shared" si="10"/>
        <v>26.7</v>
      </c>
    </row>
    <row r="7" spans="1:20">
      <c r="A7" s="8" t="s">
        <v>49</v>
      </c>
      <c r="B7" s="202">
        <v>26.7</v>
      </c>
      <c r="C7" s="202">
        <v>26.7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11.139239999999999</v>
      </c>
      <c r="J7" s="21">
        <f t="shared" si="6"/>
        <v>6.2291099999999995</v>
      </c>
      <c r="K7" s="21">
        <f t="shared" si="7"/>
        <v>8.0340299999999996</v>
      </c>
      <c r="L7" s="21">
        <f t="shared" si="8"/>
        <v>1.29762</v>
      </c>
      <c r="M7" s="156">
        <f t="shared" si="9"/>
        <v>26.7</v>
      </c>
      <c r="N7" s="22"/>
      <c r="P7" s="37">
        <f t="shared" si="1"/>
        <v>11.139239999999999</v>
      </c>
      <c r="Q7" s="37">
        <f t="shared" si="2"/>
        <v>6.2291099999999995</v>
      </c>
      <c r="R7" s="37">
        <f t="shared" si="3"/>
        <v>8.0340299999999996</v>
      </c>
      <c r="S7" s="37">
        <f t="shared" si="4"/>
        <v>1.29762</v>
      </c>
      <c r="T7" s="37">
        <f t="shared" si="10"/>
        <v>26.7</v>
      </c>
    </row>
    <row r="8" spans="1:20">
      <c r="A8" s="8" t="s">
        <v>50</v>
      </c>
      <c r="B8" s="202">
        <v>26.7</v>
      </c>
      <c r="C8" s="202">
        <v>26.7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11.139239999999999</v>
      </c>
      <c r="J8" s="21">
        <f t="shared" si="6"/>
        <v>6.2291099999999995</v>
      </c>
      <c r="K8" s="21">
        <f t="shared" si="7"/>
        <v>8.0340299999999996</v>
      </c>
      <c r="L8" s="21">
        <f t="shared" si="8"/>
        <v>1.29762</v>
      </c>
      <c r="M8" s="156">
        <f t="shared" si="9"/>
        <v>26.7</v>
      </c>
      <c r="N8" s="22"/>
      <c r="P8" s="37">
        <f t="shared" si="1"/>
        <v>11.139239999999999</v>
      </c>
      <c r="Q8" s="37">
        <f t="shared" si="2"/>
        <v>6.2291099999999995</v>
      </c>
      <c r="R8" s="37">
        <f t="shared" si="3"/>
        <v>8.0340299999999996</v>
      </c>
      <c r="S8" s="37">
        <f t="shared" si="4"/>
        <v>1.29762</v>
      </c>
      <c r="T8" s="37">
        <f t="shared" si="10"/>
        <v>26.7</v>
      </c>
    </row>
    <row r="9" spans="1:20">
      <c r="A9" s="8" t="s">
        <v>51</v>
      </c>
      <c r="B9" s="202">
        <v>26.7</v>
      </c>
      <c r="C9" s="202">
        <v>26.7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11.139239999999999</v>
      </c>
      <c r="J9" s="21">
        <f t="shared" si="6"/>
        <v>6.2291099999999995</v>
      </c>
      <c r="K9" s="21">
        <f t="shared" si="7"/>
        <v>8.0340299999999996</v>
      </c>
      <c r="L9" s="21">
        <f t="shared" si="8"/>
        <v>1.29762</v>
      </c>
      <c r="M9" s="156">
        <f t="shared" si="9"/>
        <v>26.7</v>
      </c>
      <c r="N9" s="22"/>
      <c r="P9" s="37">
        <f t="shared" si="1"/>
        <v>11.139239999999999</v>
      </c>
      <c r="Q9" s="37">
        <f t="shared" si="2"/>
        <v>6.2291099999999995</v>
      </c>
      <c r="R9" s="37">
        <f t="shared" si="3"/>
        <v>8.0340299999999996</v>
      </c>
      <c r="S9" s="37">
        <f t="shared" si="4"/>
        <v>1.29762</v>
      </c>
      <c r="T9" s="37">
        <f t="shared" si="10"/>
        <v>26.7</v>
      </c>
    </row>
    <row r="10" spans="1:20">
      <c r="A10" s="8" t="s">
        <v>52</v>
      </c>
      <c r="B10" s="202">
        <v>26.7</v>
      </c>
      <c r="C10" s="202">
        <v>26.7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11.139239999999999</v>
      </c>
      <c r="J10" s="21">
        <f t="shared" si="6"/>
        <v>6.2291099999999995</v>
      </c>
      <c r="K10" s="21">
        <f t="shared" si="7"/>
        <v>8.0340299999999996</v>
      </c>
      <c r="L10" s="21">
        <f t="shared" si="8"/>
        <v>1.29762</v>
      </c>
      <c r="M10" s="156">
        <f t="shared" si="9"/>
        <v>26.7</v>
      </c>
      <c r="N10" s="22"/>
      <c r="P10" s="37">
        <f t="shared" si="1"/>
        <v>11.139239999999999</v>
      </c>
      <c r="Q10" s="37">
        <f t="shared" si="2"/>
        <v>6.2291099999999995</v>
      </c>
      <c r="R10" s="37">
        <f t="shared" si="3"/>
        <v>8.0340299999999996</v>
      </c>
      <c r="S10" s="37">
        <f t="shared" si="4"/>
        <v>1.29762</v>
      </c>
      <c r="T10" s="37">
        <f t="shared" si="10"/>
        <v>26.7</v>
      </c>
    </row>
    <row r="11" spans="1:20">
      <c r="A11" s="8" t="s">
        <v>53</v>
      </c>
      <c r="B11" s="202">
        <v>26.7</v>
      </c>
      <c r="C11" s="202">
        <v>26.7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11.139239999999999</v>
      </c>
      <c r="J11" s="21">
        <f t="shared" si="6"/>
        <v>6.2291099999999995</v>
      </c>
      <c r="K11" s="21">
        <f t="shared" si="7"/>
        <v>8.0340299999999996</v>
      </c>
      <c r="L11" s="21">
        <f t="shared" si="8"/>
        <v>1.29762</v>
      </c>
      <c r="M11" s="156">
        <f t="shared" si="9"/>
        <v>26.7</v>
      </c>
      <c r="N11" s="22"/>
      <c r="P11" s="37">
        <f t="shared" si="1"/>
        <v>11.139239999999999</v>
      </c>
      <c r="Q11" s="37">
        <f t="shared" si="2"/>
        <v>6.2291099999999995</v>
      </c>
      <c r="R11" s="37">
        <f t="shared" si="3"/>
        <v>8.0340299999999996</v>
      </c>
      <c r="S11" s="37">
        <f t="shared" si="4"/>
        <v>1.29762</v>
      </c>
      <c r="T11" s="37">
        <f t="shared" si="10"/>
        <v>26.7</v>
      </c>
    </row>
    <row r="12" spans="1:20">
      <c r="A12" s="8" t="s">
        <v>54</v>
      </c>
      <c r="B12" s="202">
        <v>26.7</v>
      </c>
      <c r="C12" s="202">
        <v>26.7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11.139239999999999</v>
      </c>
      <c r="J12" s="21">
        <f t="shared" si="6"/>
        <v>6.2291099999999995</v>
      </c>
      <c r="K12" s="21">
        <f t="shared" si="7"/>
        <v>8.0340299999999996</v>
      </c>
      <c r="L12" s="21">
        <f t="shared" si="8"/>
        <v>1.29762</v>
      </c>
      <c r="M12" s="156">
        <f t="shared" si="9"/>
        <v>26.7</v>
      </c>
      <c r="N12" s="22"/>
      <c r="P12" s="37">
        <f t="shared" si="1"/>
        <v>11.139239999999999</v>
      </c>
      <c r="Q12" s="37">
        <f t="shared" si="2"/>
        <v>6.2291099999999995</v>
      </c>
      <c r="R12" s="37">
        <f t="shared" si="3"/>
        <v>8.0340299999999996</v>
      </c>
      <c r="S12" s="37">
        <f t="shared" si="4"/>
        <v>1.29762</v>
      </c>
      <c r="T12" s="37">
        <f t="shared" si="10"/>
        <v>26.7</v>
      </c>
    </row>
    <row r="13" spans="1:20">
      <c r="A13" s="8" t="s">
        <v>55</v>
      </c>
      <c r="B13" s="202">
        <v>26.7</v>
      </c>
      <c r="C13" s="202">
        <v>26.7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11.139239999999999</v>
      </c>
      <c r="J13" s="21">
        <f t="shared" si="6"/>
        <v>6.2291099999999995</v>
      </c>
      <c r="K13" s="21">
        <f t="shared" si="7"/>
        <v>8.0340299999999996</v>
      </c>
      <c r="L13" s="21">
        <f t="shared" si="8"/>
        <v>1.29762</v>
      </c>
      <c r="M13" s="156">
        <f t="shared" si="9"/>
        <v>26.7</v>
      </c>
      <c r="N13" s="22"/>
      <c r="P13" s="37">
        <f t="shared" si="1"/>
        <v>11.139239999999999</v>
      </c>
      <c r="Q13" s="37">
        <f t="shared" si="2"/>
        <v>6.2291099999999995</v>
      </c>
      <c r="R13" s="37">
        <f t="shared" si="3"/>
        <v>8.0340299999999996</v>
      </c>
      <c r="S13" s="37">
        <f t="shared" si="4"/>
        <v>1.29762</v>
      </c>
      <c r="T13" s="37">
        <f t="shared" si="10"/>
        <v>26.7</v>
      </c>
    </row>
    <row r="14" spans="1:20">
      <c r="A14" s="8" t="s">
        <v>56</v>
      </c>
      <c r="B14" s="202">
        <v>26.7</v>
      </c>
      <c r="C14" s="202">
        <v>26.7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11.139239999999999</v>
      </c>
      <c r="J14" s="21">
        <f t="shared" si="6"/>
        <v>6.2291099999999995</v>
      </c>
      <c r="K14" s="21">
        <f t="shared" si="7"/>
        <v>8.0340299999999996</v>
      </c>
      <c r="L14" s="21">
        <f t="shared" si="8"/>
        <v>1.29762</v>
      </c>
      <c r="M14" s="156">
        <f t="shared" si="9"/>
        <v>26.7</v>
      </c>
      <c r="N14" s="22"/>
      <c r="P14" s="37">
        <f t="shared" si="1"/>
        <v>11.139239999999999</v>
      </c>
      <c r="Q14" s="37">
        <f t="shared" si="2"/>
        <v>6.2291099999999995</v>
      </c>
      <c r="R14" s="37">
        <f t="shared" si="3"/>
        <v>8.0340299999999996</v>
      </c>
      <c r="S14" s="37">
        <f t="shared" si="4"/>
        <v>1.29762</v>
      </c>
      <c r="T14" s="37">
        <f t="shared" si="10"/>
        <v>26.7</v>
      </c>
    </row>
    <row r="15" spans="1:20">
      <c r="A15" s="8" t="s">
        <v>57</v>
      </c>
      <c r="B15" s="202">
        <v>26.7</v>
      </c>
      <c r="C15" s="202">
        <v>26.7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11.139239999999999</v>
      </c>
      <c r="J15" s="21">
        <f t="shared" si="6"/>
        <v>6.2291099999999995</v>
      </c>
      <c r="K15" s="21">
        <f t="shared" si="7"/>
        <v>8.0340299999999996</v>
      </c>
      <c r="L15" s="21">
        <f t="shared" si="8"/>
        <v>1.29762</v>
      </c>
      <c r="M15" s="156">
        <f t="shared" si="9"/>
        <v>26.7</v>
      </c>
      <c r="N15" s="22"/>
      <c r="P15" s="37">
        <f t="shared" si="1"/>
        <v>11.139239999999999</v>
      </c>
      <c r="Q15" s="37">
        <f t="shared" si="2"/>
        <v>6.2291099999999995</v>
      </c>
      <c r="R15" s="37">
        <f t="shared" si="3"/>
        <v>8.0340299999999996</v>
      </c>
      <c r="S15" s="37">
        <f t="shared" si="4"/>
        <v>1.29762</v>
      </c>
      <c r="T15" s="37">
        <f t="shared" si="10"/>
        <v>26.7</v>
      </c>
    </row>
    <row r="16" spans="1:20">
      <c r="A16" s="8" t="s">
        <v>58</v>
      </c>
      <c r="B16" s="202">
        <v>26.7</v>
      </c>
      <c r="C16" s="202">
        <v>26.7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11.139239999999999</v>
      </c>
      <c r="J16" s="21">
        <f t="shared" si="6"/>
        <v>6.2291099999999995</v>
      </c>
      <c r="K16" s="21">
        <f t="shared" si="7"/>
        <v>8.0340299999999996</v>
      </c>
      <c r="L16" s="21">
        <f t="shared" si="8"/>
        <v>1.29762</v>
      </c>
      <c r="M16" s="156">
        <f t="shared" si="9"/>
        <v>26.7</v>
      </c>
      <c r="N16" s="22"/>
      <c r="P16" s="37">
        <f t="shared" si="1"/>
        <v>11.139239999999999</v>
      </c>
      <c r="Q16" s="37">
        <f t="shared" si="2"/>
        <v>6.2291099999999995</v>
      </c>
      <c r="R16" s="37">
        <f t="shared" si="3"/>
        <v>8.0340299999999996</v>
      </c>
      <c r="S16" s="37">
        <f t="shared" si="4"/>
        <v>1.29762</v>
      </c>
      <c r="T16" s="37">
        <f t="shared" si="10"/>
        <v>26.7</v>
      </c>
    </row>
    <row r="17" spans="1:20">
      <c r="A17" s="8" t="s">
        <v>59</v>
      </c>
      <c r="B17" s="202">
        <v>26.7</v>
      </c>
      <c r="C17" s="202">
        <v>26.7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11.139239999999999</v>
      </c>
      <c r="J17" s="21">
        <f t="shared" si="6"/>
        <v>6.2291099999999995</v>
      </c>
      <c r="K17" s="21">
        <f t="shared" si="7"/>
        <v>8.0340299999999996</v>
      </c>
      <c r="L17" s="21">
        <f t="shared" si="8"/>
        <v>1.29762</v>
      </c>
      <c r="M17" s="156">
        <f t="shared" si="9"/>
        <v>26.7</v>
      </c>
      <c r="N17" s="22"/>
      <c r="P17" s="37">
        <f t="shared" si="1"/>
        <v>11.139239999999999</v>
      </c>
      <c r="Q17" s="37">
        <f t="shared" si="2"/>
        <v>6.2291099999999995</v>
      </c>
      <c r="R17" s="37">
        <f t="shared" si="3"/>
        <v>8.0340299999999996</v>
      </c>
      <c r="S17" s="37">
        <f t="shared" si="4"/>
        <v>1.29762</v>
      </c>
      <c r="T17" s="37">
        <f t="shared" si="10"/>
        <v>26.7</v>
      </c>
    </row>
    <row r="18" spans="1:20">
      <c r="A18" s="8" t="s">
        <v>60</v>
      </c>
      <c r="B18" s="202">
        <v>26.7</v>
      </c>
      <c r="C18" s="202">
        <v>26.7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11.139239999999999</v>
      </c>
      <c r="J18" s="21">
        <f t="shared" si="6"/>
        <v>6.2291099999999995</v>
      </c>
      <c r="K18" s="21">
        <f t="shared" si="7"/>
        <v>8.0340299999999996</v>
      </c>
      <c r="L18" s="21">
        <f t="shared" si="8"/>
        <v>1.29762</v>
      </c>
      <c r="M18" s="156">
        <f t="shared" si="9"/>
        <v>26.7</v>
      </c>
      <c r="N18" s="22"/>
      <c r="P18" s="37">
        <f t="shared" si="1"/>
        <v>11.139239999999999</v>
      </c>
      <c r="Q18" s="37">
        <f t="shared" si="2"/>
        <v>6.2291099999999995</v>
      </c>
      <c r="R18" s="37">
        <f t="shared" si="3"/>
        <v>8.0340299999999996</v>
      </c>
      <c r="S18" s="37">
        <f t="shared" si="4"/>
        <v>1.29762</v>
      </c>
      <c r="T18" s="37">
        <f t="shared" si="10"/>
        <v>26.7</v>
      </c>
    </row>
    <row r="19" spans="1:20">
      <c r="A19" s="8" t="s">
        <v>61</v>
      </c>
      <c r="B19" s="202">
        <v>26.7</v>
      </c>
      <c r="C19" s="202">
        <v>26.7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11.139239999999999</v>
      </c>
      <c r="J19" s="21">
        <f t="shared" si="6"/>
        <v>6.2291099999999995</v>
      </c>
      <c r="K19" s="21">
        <f t="shared" si="7"/>
        <v>8.0340299999999996</v>
      </c>
      <c r="L19" s="21">
        <f t="shared" si="8"/>
        <v>1.29762</v>
      </c>
      <c r="M19" s="156">
        <f t="shared" si="9"/>
        <v>26.7</v>
      </c>
      <c r="N19" s="22"/>
      <c r="P19" s="37">
        <f t="shared" si="1"/>
        <v>11.139239999999999</v>
      </c>
      <c r="Q19" s="37">
        <f t="shared" si="2"/>
        <v>6.2291099999999995</v>
      </c>
      <c r="R19" s="37">
        <f t="shared" si="3"/>
        <v>8.0340299999999996</v>
      </c>
      <c r="S19" s="37">
        <f t="shared" si="4"/>
        <v>1.29762</v>
      </c>
      <c r="T19" s="37">
        <f t="shared" si="10"/>
        <v>26.7</v>
      </c>
    </row>
    <row r="20" spans="1:20">
      <c r="A20" s="8" t="s">
        <v>62</v>
      </c>
      <c r="B20" s="202">
        <v>26.7</v>
      </c>
      <c r="C20" s="202">
        <v>26.7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11.139239999999999</v>
      </c>
      <c r="J20" s="21">
        <f t="shared" si="6"/>
        <v>6.2291099999999995</v>
      </c>
      <c r="K20" s="21">
        <f t="shared" si="7"/>
        <v>8.0340299999999996</v>
      </c>
      <c r="L20" s="21">
        <f t="shared" si="8"/>
        <v>1.29762</v>
      </c>
      <c r="M20" s="156">
        <f t="shared" si="9"/>
        <v>26.7</v>
      </c>
      <c r="N20" s="22"/>
      <c r="P20" s="37">
        <f t="shared" si="1"/>
        <v>11.139239999999999</v>
      </c>
      <c r="Q20" s="37">
        <f t="shared" si="2"/>
        <v>6.2291099999999995</v>
      </c>
      <c r="R20" s="37">
        <f t="shared" si="3"/>
        <v>8.0340299999999996</v>
      </c>
      <c r="S20" s="37">
        <f t="shared" si="4"/>
        <v>1.29762</v>
      </c>
      <c r="T20" s="37">
        <f t="shared" si="10"/>
        <v>26.7</v>
      </c>
    </row>
    <row r="21" spans="1:20">
      <c r="A21" s="8" t="s">
        <v>63</v>
      </c>
      <c r="B21" s="202">
        <v>26.7</v>
      </c>
      <c r="C21" s="202">
        <v>26.7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11.139239999999999</v>
      </c>
      <c r="J21" s="21">
        <f t="shared" si="6"/>
        <v>6.2291099999999995</v>
      </c>
      <c r="K21" s="21">
        <f t="shared" si="7"/>
        <v>8.0340299999999996</v>
      </c>
      <c r="L21" s="21">
        <f t="shared" si="8"/>
        <v>1.29762</v>
      </c>
      <c r="M21" s="156">
        <f t="shared" si="9"/>
        <v>26.7</v>
      </c>
      <c r="N21" s="22"/>
      <c r="P21" s="37">
        <f t="shared" si="1"/>
        <v>11.139239999999999</v>
      </c>
      <c r="Q21" s="37">
        <f t="shared" si="2"/>
        <v>6.2291099999999995</v>
      </c>
      <c r="R21" s="37">
        <f t="shared" si="3"/>
        <v>8.0340299999999996</v>
      </c>
      <c r="S21" s="37">
        <f t="shared" si="4"/>
        <v>1.29762</v>
      </c>
      <c r="T21" s="37">
        <f t="shared" si="10"/>
        <v>26.7</v>
      </c>
    </row>
    <row r="22" spans="1:20">
      <c r="A22" s="8" t="s">
        <v>64</v>
      </c>
      <c r="B22" s="202">
        <v>26.7</v>
      </c>
      <c r="C22" s="202">
        <v>26.7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11.139239999999999</v>
      </c>
      <c r="J22" s="21">
        <f t="shared" si="6"/>
        <v>6.2291099999999995</v>
      </c>
      <c r="K22" s="21">
        <f t="shared" si="7"/>
        <v>8.0340299999999996</v>
      </c>
      <c r="L22" s="21">
        <f t="shared" si="8"/>
        <v>1.29762</v>
      </c>
      <c r="M22" s="156">
        <f t="shared" si="9"/>
        <v>26.7</v>
      </c>
      <c r="N22" s="22"/>
      <c r="P22" s="37">
        <f t="shared" si="1"/>
        <v>11.139239999999999</v>
      </c>
      <c r="Q22" s="37">
        <f t="shared" si="2"/>
        <v>6.2291099999999995</v>
      </c>
      <c r="R22" s="37">
        <f t="shared" si="3"/>
        <v>8.0340299999999996</v>
      </c>
      <c r="S22" s="37">
        <f t="shared" si="4"/>
        <v>1.29762</v>
      </c>
      <c r="T22" s="37">
        <f t="shared" si="10"/>
        <v>26.7</v>
      </c>
    </row>
    <row r="23" spans="1:20">
      <c r="A23" s="8" t="s">
        <v>65</v>
      </c>
      <c r="B23" s="202">
        <v>26.7</v>
      </c>
      <c r="C23" s="202">
        <v>26.7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11.139239999999999</v>
      </c>
      <c r="J23" s="21">
        <f t="shared" si="6"/>
        <v>6.2291099999999995</v>
      </c>
      <c r="K23" s="21">
        <f t="shared" si="7"/>
        <v>8.0340299999999996</v>
      </c>
      <c r="L23" s="21">
        <f t="shared" si="8"/>
        <v>1.29762</v>
      </c>
      <c r="M23" s="156">
        <f t="shared" si="9"/>
        <v>26.7</v>
      </c>
      <c r="N23" s="22"/>
      <c r="P23" s="37">
        <f t="shared" si="1"/>
        <v>11.139239999999999</v>
      </c>
      <c r="Q23" s="37">
        <f t="shared" si="2"/>
        <v>6.2291099999999995</v>
      </c>
      <c r="R23" s="37">
        <f t="shared" si="3"/>
        <v>8.0340299999999996</v>
      </c>
      <c r="S23" s="37">
        <f t="shared" si="4"/>
        <v>1.29762</v>
      </c>
      <c r="T23" s="37">
        <f t="shared" si="10"/>
        <v>26.7</v>
      </c>
    </row>
    <row r="24" spans="1:20">
      <c r="A24" s="8" t="s">
        <v>66</v>
      </c>
      <c r="B24" s="202">
        <v>26.7</v>
      </c>
      <c r="C24" s="202">
        <v>26.7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11.139239999999999</v>
      </c>
      <c r="J24" s="21">
        <f t="shared" si="6"/>
        <v>6.2291099999999995</v>
      </c>
      <c r="K24" s="21">
        <f t="shared" si="7"/>
        <v>8.0340299999999996</v>
      </c>
      <c r="L24" s="21">
        <f t="shared" si="8"/>
        <v>1.29762</v>
      </c>
      <c r="M24" s="156">
        <f t="shared" si="9"/>
        <v>26.7</v>
      </c>
      <c r="N24" s="22"/>
      <c r="P24" s="37">
        <f t="shared" si="1"/>
        <v>11.139239999999999</v>
      </c>
      <c r="Q24" s="37">
        <f t="shared" si="2"/>
        <v>6.2291099999999995</v>
      </c>
      <c r="R24" s="37">
        <f t="shared" si="3"/>
        <v>8.0340299999999996</v>
      </c>
      <c r="S24" s="37">
        <f t="shared" si="4"/>
        <v>1.29762</v>
      </c>
      <c r="T24" s="37">
        <f t="shared" si="10"/>
        <v>26.7</v>
      </c>
    </row>
    <row r="25" spans="1:20">
      <c r="A25" s="8" t="s">
        <v>67</v>
      </c>
      <c r="B25" s="202">
        <v>26.7</v>
      </c>
      <c r="C25" s="202">
        <v>26.7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11.139239999999999</v>
      </c>
      <c r="J25" s="21">
        <f t="shared" si="6"/>
        <v>6.2291099999999995</v>
      </c>
      <c r="K25" s="21">
        <f t="shared" si="7"/>
        <v>8.0340299999999996</v>
      </c>
      <c r="L25" s="21">
        <f t="shared" si="8"/>
        <v>1.29762</v>
      </c>
      <c r="M25" s="156">
        <f t="shared" si="9"/>
        <v>26.7</v>
      </c>
      <c r="N25" s="22"/>
      <c r="P25" s="37">
        <f t="shared" si="1"/>
        <v>11.139239999999999</v>
      </c>
      <c r="Q25" s="37">
        <f t="shared" si="2"/>
        <v>6.2291099999999995</v>
      </c>
      <c r="R25" s="37">
        <f t="shared" si="3"/>
        <v>8.0340299999999996</v>
      </c>
      <c r="S25" s="37">
        <f t="shared" si="4"/>
        <v>1.29762</v>
      </c>
      <c r="T25" s="37">
        <f t="shared" si="10"/>
        <v>26.7</v>
      </c>
    </row>
    <row r="26" spans="1:20">
      <c r="A26" s="8" t="s">
        <v>68</v>
      </c>
      <c r="B26" s="202">
        <v>26.7</v>
      </c>
      <c r="C26" s="202">
        <v>26.7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11.139239999999999</v>
      </c>
      <c r="J26" s="21">
        <f t="shared" si="6"/>
        <v>6.2291099999999995</v>
      </c>
      <c r="K26" s="21">
        <f t="shared" si="7"/>
        <v>8.0340299999999996</v>
      </c>
      <c r="L26" s="21">
        <f t="shared" si="8"/>
        <v>1.29762</v>
      </c>
      <c r="M26" s="156">
        <f t="shared" si="9"/>
        <v>26.7</v>
      </c>
      <c r="N26" s="22"/>
      <c r="P26" s="37">
        <f t="shared" si="1"/>
        <v>11.139239999999999</v>
      </c>
      <c r="Q26" s="37">
        <f t="shared" si="2"/>
        <v>6.2291099999999995</v>
      </c>
      <c r="R26" s="37">
        <f t="shared" si="3"/>
        <v>8.0340299999999996</v>
      </c>
      <c r="S26" s="37">
        <f t="shared" si="4"/>
        <v>1.29762</v>
      </c>
      <c r="T26" s="37">
        <f t="shared" si="10"/>
        <v>26.7</v>
      </c>
    </row>
    <row r="27" spans="1:20">
      <c r="A27" s="8" t="s">
        <v>69</v>
      </c>
      <c r="B27" s="202">
        <v>26.7</v>
      </c>
      <c r="C27" s="202">
        <v>26.7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11.139239999999999</v>
      </c>
      <c r="J27" s="21">
        <f t="shared" si="6"/>
        <v>6.2291099999999995</v>
      </c>
      <c r="K27" s="21">
        <f t="shared" si="7"/>
        <v>8.0340299999999996</v>
      </c>
      <c r="L27" s="21">
        <f t="shared" si="8"/>
        <v>1.29762</v>
      </c>
      <c r="M27" s="156">
        <f t="shared" si="9"/>
        <v>26.7</v>
      </c>
      <c r="N27" s="22"/>
      <c r="P27" s="37">
        <f t="shared" si="1"/>
        <v>11.139239999999999</v>
      </c>
      <c r="Q27" s="37">
        <f t="shared" si="2"/>
        <v>6.2291099999999995</v>
      </c>
      <c r="R27" s="37">
        <f t="shared" si="3"/>
        <v>8.0340299999999996</v>
      </c>
      <c r="S27" s="37">
        <f t="shared" si="4"/>
        <v>1.29762</v>
      </c>
      <c r="T27" s="37">
        <f t="shared" si="10"/>
        <v>26.7</v>
      </c>
    </row>
    <row r="28" spans="1:20">
      <c r="A28" s="8" t="s">
        <v>70</v>
      </c>
      <c r="B28" s="202">
        <v>26.7</v>
      </c>
      <c r="C28" s="202">
        <v>26.7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11.139239999999999</v>
      </c>
      <c r="J28" s="21">
        <f t="shared" si="6"/>
        <v>6.2291099999999995</v>
      </c>
      <c r="K28" s="21">
        <f t="shared" si="7"/>
        <v>8.0340299999999996</v>
      </c>
      <c r="L28" s="21">
        <f t="shared" si="8"/>
        <v>1.29762</v>
      </c>
      <c r="M28" s="156">
        <f t="shared" si="9"/>
        <v>26.7</v>
      </c>
      <c r="N28" s="22"/>
      <c r="P28" s="37">
        <f t="shared" si="1"/>
        <v>11.139239999999999</v>
      </c>
      <c r="Q28" s="37">
        <f t="shared" si="2"/>
        <v>6.2291099999999995</v>
      </c>
      <c r="R28" s="37">
        <f t="shared" si="3"/>
        <v>8.0340299999999996</v>
      </c>
      <c r="S28" s="37">
        <f t="shared" si="4"/>
        <v>1.29762</v>
      </c>
      <c r="T28" s="37">
        <f t="shared" si="10"/>
        <v>26.7</v>
      </c>
    </row>
    <row r="29" spans="1:20">
      <c r="A29" s="8" t="s">
        <v>71</v>
      </c>
      <c r="B29" s="202">
        <v>26.7</v>
      </c>
      <c r="C29" s="202">
        <v>26.7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11.139239999999999</v>
      </c>
      <c r="J29" s="21">
        <f t="shared" si="6"/>
        <v>6.2291099999999995</v>
      </c>
      <c r="K29" s="21">
        <f t="shared" si="7"/>
        <v>8.0340299999999996</v>
      </c>
      <c r="L29" s="21">
        <f t="shared" si="8"/>
        <v>1.29762</v>
      </c>
      <c r="M29" s="156">
        <f t="shared" si="9"/>
        <v>26.7</v>
      </c>
      <c r="N29" s="22"/>
      <c r="P29" s="37">
        <f t="shared" si="1"/>
        <v>11.139239999999999</v>
      </c>
      <c r="Q29" s="37">
        <f t="shared" si="2"/>
        <v>6.2291099999999995</v>
      </c>
      <c r="R29" s="37">
        <f t="shared" si="3"/>
        <v>8.0340299999999996</v>
      </c>
      <c r="S29" s="37">
        <f t="shared" si="4"/>
        <v>1.29762</v>
      </c>
      <c r="T29" s="37">
        <f t="shared" si="10"/>
        <v>26.7</v>
      </c>
    </row>
    <row r="30" spans="1:20">
      <c r="A30" s="8" t="s">
        <v>72</v>
      </c>
      <c r="B30" s="202">
        <v>26.7</v>
      </c>
      <c r="C30" s="202">
        <v>26.7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11.139239999999999</v>
      </c>
      <c r="J30" s="21">
        <f t="shared" si="6"/>
        <v>6.2291099999999995</v>
      </c>
      <c r="K30" s="21">
        <f t="shared" si="7"/>
        <v>8.0340299999999996</v>
      </c>
      <c r="L30" s="21">
        <f t="shared" si="8"/>
        <v>1.29762</v>
      </c>
      <c r="M30" s="156">
        <f t="shared" si="9"/>
        <v>26.7</v>
      </c>
      <c r="N30" s="22"/>
      <c r="P30" s="37">
        <f t="shared" si="1"/>
        <v>11.139239999999999</v>
      </c>
      <c r="Q30" s="37">
        <f t="shared" si="2"/>
        <v>6.2291099999999995</v>
      </c>
      <c r="R30" s="37">
        <f t="shared" si="3"/>
        <v>8.0340299999999996</v>
      </c>
      <c r="S30" s="37">
        <f t="shared" si="4"/>
        <v>1.29762</v>
      </c>
      <c r="T30" s="37">
        <f t="shared" si="10"/>
        <v>26.7</v>
      </c>
    </row>
    <row r="31" spans="1:20">
      <c r="A31" s="8" t="s">
        <v>73</v>
      </c>
      <c r="B31" s="202">
        <v>26.7</v>
      </c>
      <c r="C31" s="202">
        <v>26.7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11.139239999999999</v>
      </c>
      <c r="J31" s="21">
        <f t="shared" si="6"/>
        <v>6.2291099999999995</v>
      </c>
      <c r="K31" s="21">
        <f t="shared" si="7"/>
        <v>8.0340299999999996</v>
      </c>
      <c r="L31" s="21">
        <f t="shared" si="8"/>
        <v>1.29762</v>
      </c>
      <c r="M31" s="156">
        <f t="shared" si="9"/>
        <v>26.7</v>
      </c>
      <c r="N31" s="22"/>
      <c r="P31" s="37">
        <f t="shared" si="1"/>
        <v>11.139239999999999</v>
      </c>
      <c r="Q31" s="37">
        <f t="shared" si="2"/>
        <v>6.2291099999999995</v>
      </c>
      <c r="R31" s="37">
        <f t="shared" si="3"/>
        <v>8.0340299999999996</v>
      </c>
      <c r="S31" s="37">
        <f t="shared" si="4"/>
        <v>1.29762</v>
      </c>
      <c r="T31" s="37">
        <f t="shared" si="10"/>
        <v>26.7</v>
      </c>
    </row>
    <row r="32" spans="1:20">
      <c r="A32" s="8" t="s">
        <v>74</v>
      </c>
      <c r="B32" s="202">
        <v>26.7</v>
      </c>
      <c r="C32" s="202">
        <v>26.7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11.139239999999999</v>
      </c>
      <c r="J32" s="21">
        <f t="shared" si="6"/>
        <v>6.2291099999999995</v>
      </c>
      <c r="K32" s="21">
        <f t="shared" si="7"/>
        <v>8.0340299999999996</v>
      </c>
      <c r="L32" s="21">
        <f t="shared" si="8"/>
        <v>1.29762</v>
      </c>
      <c r="M32" s="156">
        <f t="shared" si="9"/>
        <v>26.7</v>
      </c>
      <c r="N32" s="22"/>
      <c r="P32" s="37">
        <f t="shared" si="1"/>
        <v>11.139239999999999</v>
      </c>
      <c r="Q32" s="37">
        <f t="shared" si="2"/>
        <v>6.2291099999999995</v>
      </c>
      <c r="R32" s="37">
        <f t="shared" si="3"/>
        <v>8.0340299999999996</v>
      </c>
      <c r="S32" s="37">
        <f t="shared" si="4"/>
        <v>1.29762</v>
      </c>
      <c r="T32" s="37">
        <f t="shared" si="10"/>
        <v>26.7</v>
      </c>
    </row>
    <row r="33" spans="1:20">
      <c r="A33" s="8" t="s">
        <v>75</v>
      </c>
      <c r="B33" s="202">
        <v>26.7</v>
      </c>
      <c r="C33" s="202">
        <v>26.7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11.139239999999999</v>
      </c>
      <c r="J33" s="21">
        <f t="shared" si="6"/>
        <v>6.2291099999999995</v>
      </c>
      <c r="K33" s="21">
        <f t="shared" si="7"/>
        <v>8.0340299999999996</v>
      </c>
      <c r="L33" s="21">
        <f t="shared" si="8"/>
        <v>1.29762</v>
      </c>
      <c r="M33" s="156">
        <f t="shared" si="9"/>
        <v>26.7</v>
      </c>
      <c r="N33" s="22"/>
      <c r="P33" s="37">
        <f t="shared" si="1"/>
        <v>11.139239999999999</v>
      </c>
      <c r="Q33" s="37">
        <f t="shared" si="2"/>
        <v>6.2291099999999995</v>
      </c>
      <c r="R33" s="37">
        <f t="shared" si="3"/>
        <v>8.0340299999999996</v>
      </c>
      <c r="S33" s="37">
        <f t="shared" si="4"/>
        <v>1.29762</v>
      </c>
      <c r="T33" s="37">
        <f t="shared" si="10"/>
        <v>26.7</v>
      </c>
    </row>
    <row r="34" spans="1:20">
      <c r="A34" s="8" t="s">
        <v>76</v>
      </c>
      <c r="B34" s="202">
        <v>26.7</v>
      </c>
      <c r="C34" s="202">
        <v>26.7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11.139239999999999</v>
      </c>
      <c r="J34" s="21">
        <f t="shared" si="6"/>
        <v>6.2291099999999995</v>
      </c>
      <c r="K34" s="21">
        <f t="shared" si="7"/>
        <v>8.0340299999999996</v>
      </c>
      <c r="L34" s="21">
        <f t="shared" si="8"/>
        <v>1.29762</v>
      </c>
      <c r="M34" s="156">
        <f t="shared" si="9"/>
        <v>26.7</v>
      </c>
      <c r="N34" s="22"/>
      <c r="P34" s="37">
        <f t="shared" si="1"/>
        <v>11.139239999999999</v>
      </c>
      <c r="Q34" s="37">
        <f t="shared" si="2"/>
        <v>6.2291099999999995</v>
      </c>
      <c r="R34" s="37">
        <f t="shared" si="3"/>
        <v>8.0340299999999996</v>
      </c>
      <c r="S34" s="37">
        <f t="shared" si="4"/>
        <v>1.29762</v>
      </c>
      <c r="T34" s="37">
        <f t="shared" si="10"/>
        <v>26.7</v>
      </c>
    </row>
    <row r="35" spans="1:20">
      <c r="A35" s="8" t="s">
        <v>77</v>
      </c>
      <c r="B35" s="202">
        <v>26.7</v>
      </c>
      <c r="C35" s="202">
        <v>26.7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11.139239999999999</v>
      </c>
      <c r="J35" s="21">
        <f t="shared" si="6"/>
        <v>6.2291099999999995</v>
      </c>
      <c r="K35" s="21">
        <f t="shared" si="7"/>
        <v>8.0340299999999996</v>
      </c>
      <c r="L35" s="21">
        <f t="shared" si="8"/>
        <v>1.29762</v>
      </c>
      <c r="M35" s="156">
        <f t="shared" si="9"/>
        <v>26.7</v>
      </c>
      <c r="N35" s="22"/>
      <c r="P35" s="37">
        <f t="shared" ref="P35:P66" si="12">I35</f>
        <v>11.139239999999999</v>
      </c>
      <c r="Q35" s="37">
        <f t="shared" ref="Q35:Q66" si="13">J35</f>
        <v>6.2291099999999995</v>
      </c>
      <c r="R35" s="37">
        <f t="shared" ref="R35:R66" si="14">K35</f>
        <v>8.0340299999999996</v>
      </c>
      <c r="S35" s="37">
        <f t="shared" ref="S35:S66" si="15">L35</f>
        <v>1.29762</v>
      </c>
      <c r="T35" s="37">
        <f t="shared" si="10"/>
        <v>26.7</v>
      </c>
    </row>
    <row r="36" spans="1:20">
      <c r="A36" s="8" t="s">
        <v>78</v>
      </c>
      <c r="B36" s="202">
        <v>26.7</v>
      </c>
      <c r="C36" s="202">
        <v>26.7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11.139239999999999</v>
      </c>
      <c r="J36" s="21">
        <f t="shared" si="6"/>
        <v>6.2291099999999995</v>
      </c>
      <c r="K36" s="21">
        <f t="shared" si="7"/>
        <v>8.0340299999999996</v>
      </c>
      <c r="L36" s="21">
        <f t="shared" si="8"/>
        <v>1.29762</v>
      </c>
      <c r="M36" s="156">
        <f t="shared" si="9"/>
        <v>26.7</v>
      </c>
      <c r="N36" s="22"/>
      <c r="P36" s="37">
        <f t="shared" si="12"/>
        <v>11.139239999999999</v>
      </c>
      <c r="Q36" s="37">
        <f t="shared" si="13"/>
        <v>6.2291099999999995</v>
      </c>
      <c r="R36" s="37">
        <f t="shared" si="14"/>
        <v>8.0340299999999996</v>
      </c>
      <c r="S36" s="37">
        <f t="shared" si="15"/>
        <v>1.29762</v>
      </c>
      <c r="T36" s="37">
        <f t="shared" si="10"/>
        <v>26.7</v>
      </c>
    </row>
    <row r="37" spans="1:20">
      <c r="A37" s="8" t="s">
        <v>79</v>
      </c>
      <c r="B37" s="202">
        <v>26.7</v>
      </c>
      <c r="C37" s="202">
        <v>26.7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11.139239999999999</v>
      </c>
      <c r="J37" s="21">
        <f t="shared" si="6"/>
        <v>6.2291099999999995</v>
      </c>
      <c r="K37" s="21">
        <f t="shared" si="7"/>
        <v>8.0340299999999996</v>
      </c>
      <c r="L37" s="21">
        <f t="shared" si="8"/>
        <v>1.29762</v>
      </c>
      <c r="M37" s="156">
        <f t="shared" si="9"/>
        <v>26.7</v>
      </c>
      <c r="N37" s="22"/>
      <c r="P37" s="37">
        <f t="shared" si="12"/>
        <v>11.139239999999999</v>
      </c>
      <c r="Q37" s="37">
        <f t="shared" si="13"/>
        <v>6.2291099999999995</v>
      </c>
      <c r="R37" s="37">
        <f t="shared" si="14"/>
        <v>8.0340299999999996</v>
      </c>
      <c r="S37" s="37">
        <f t="shared" si="15"/>
        <v>1.29762</v>
      </c>
      <c r="T37" s="37">
        <f t="shared" si="10"/>
        <v>26.7</v>
      </c>
    </row>
    <row r="38" spans="1:20">
      <c r="A38" s="8" t="s">
        <v>80</v>
      </c>
      <c r="B38" s="202">
        <v>26.7</v>
      </c>
      <c r="C38" s="202">
        <v>26.7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11.139239999999999</v>
      </c>
      <c r="J38" s="21">
        <f t="shared" si="6"/>
        <v>6.2291099999999995</v>
      </c>
      <c r="K38" s="21">
        <f t="shared" si="7"/>
        <v>8.0340299999999996</v>
      </c>
      <c r="L38" s="21">
        <f t="shared" si="8"/>
        <v>1.29762</v>
      </c>
      <c r="M38" s="156">
        <f t="shared" si="9"/>
        <v>26.7</v>
      </c>
      <c r="N38" s="22"/>
      <c r="P38" s="37">
        <f t="shared" si="12"/>
        <v>11.139239999999999</v>
      </c>
      <c r="Q38" s="37">
        <f t="shared" si="13"/>
        <v>6.2291099999999995</v>
      </c>
      <c r="R38" s="37">
        <f t="shared" si="14"/>
        <v>8.0340299999999996</v>
      </c>
      <c r="S38" s="37">
        <f t="shared" si="15"/>
        <v>1.29762</v>
      </c>
      <c r="T38" s="37">
        <f t="shared" si="10"/>
        <v>26.7</v>
      </c>
    </row>
    <row r="39" spans="1:20">
      <c r="A39" s="8" t="s">
        <v>81</v>
      </c>
      <c r="B39" s="202">
        <v>26.7</v>
      </c>
      <c r="C39" s="202">
        <v>26.7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11.139239999999999</v>
      </c>
      <c r="J39" s="21">
        <f t="shared" si="6"/>
        <v>6.2291099999999995</v>
      </c>
      <c r="K39" s="21">
        <f t="shared" si="7"/>
        <v>8.0340299999999996</v>
      </c>
      <c r="L39" s="21">
        <f t="shared" si="8"/>
        <v>1.29762</v>
      </c>
      <c r="M39" s="156">
        <f t="shared" si="9"/>
        <v>26.7</v>
      </c>
      <c r="N39" s="22"/>
      <c r="P39" s="37">
        <f t="shared" si="12"/>
        <v>11.139239999999999</v>
      </c>
      <c r="Q39" s="37">
        <f t="shared" si="13"/>
        <v>6.2291099999999995</v>
      </c>
      <c r="R39" s="37">
        <f t="shared" si="14"/>
        <v>8.0340299999999996</v>
      </c>
      <c r="S39" s="37">
        <f t="shared" si="15"/>
        <v>1.29762</v>
      </c>
      <c r="T39" s="37">
        <f t="shared" si="10"/>
        <v>26.7</v>
      </c>
    </row>
    <row r="40" spans="1:20">
      <c r="A40" s="8" t="s">
        <v>82</v>
      </c>
      <c r="B40" s="202">
        <v>26.7</v>
      </c>
      <c r="C40" s="202">
        <v>26.7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11.139239999999999</v>
      </c>
      <c r="J40" s="21">
        <f t="shared" si="6"/>
        <v>6.2291099999999995</v>
      </c>
      <c r="K40" s="21">
        <f t="shared" si="7"/>
        <v>8.0340299999999996</v>
      </c>
      <c r="L40" s="21">
        <f t="shared" si="8"/>
        <v>1.29762</v>
      </c>
      <c r="M40" s="156">
        <f t="shared" si="9"/>
        <v>26.7</v>
      </c>
      <c r="N40" s="22"/>
      <c r="P40" s="37">
        <f t="shared" si="12"/>
        <v>11.139239999999999</v>
      </c>
      <c r="Q40" s="37">
        <f t="shared" si="13"/>
        <v>6.2291099999999995</v>
      </c>
      <c r="R40" s="37">
        <f t="shared" si="14"/>
        <v>8.0340299999999996</v>
      </c>
      <c r="S40" s="37">
        <f t="shared" si="15"/>
        <v>1.29762</v>
      </c>
      <c r="T40" s="37">
        <f t="shared" si="10"/>
        <v>26.7</v>
      </c>
    </row>
    <row r="41" spans="1:20">
      <c r="A41" s="8" t="s">
        <v>83</v>
      </c>
      <c r="B41" s="202">
        <v>26.7</v>
      </c>
      <c r="C41" s="202">
        <v>26.7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11.139239999999999</v>
      </c>
      <c r="J41" s="21">
        <f t="shared" si="6"/>
        <v>6.2291099999999995</v>
      </c>
      <c r="K41" s="21">
        <f t="shared" si="7"/>
        <v>8.0340299999999996</v>
      </c>
      <c r="L41" s="21">
        <f t="shared" si="8"/>
        <v>1.29762</v>
      </c>
      <c r="M41" s="156">
        <f t="shared" si="9"/>
        <v>26.7</v>
      </c>
      <c r="N41" s="22"/>
      <c r="P41" s="37">
        <f t="shared" si="12"/>
        <v>11.139239999999999</v>
      </c>
      <c r="Q41" s="37">
        <f t="shared" si="13"/>
        <v>6.2291099999999995</v>
      </c>
      <c r="R41" s="37">
        <f t="shared" si="14"/>
        <v>8.0340299999999996</v>
      </c>
      <c r="S41" s="37">
        <f t="shared" si="15"/>
        <v>1.29762</v>
      </c>
      <c r="T41" s="37">
        <f t="shared" si="10"/>
        <v>26.7</v>
      </c>
    </row>
    <row r="42" spans="1:20">
      <c r="A42" s="8" t="s">
        <v>84</v>
      </c>
      <c r="B42" s="202">
        <v>26.7</v>
      </c>
      <c r="C42" s="202">
        <v>26.7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11.139239999999999</v>
      </c>
      <c r="J42" s="21">
        <f t="shared" si="6"/>
        <v>6.2291099999999995</v>
      </c>
      <c r="K42" s="21">
        <f t="shared" si="7"/>
        <v>8.0340299999999996</v>
      </c>
      <c r="L42" s="21">
        <f t="shared" si="8"/>
        <v>1.29762</v>
      </c>
      <c r="M42" s="156">
        <f t="shared" si="9"/>
        <v>26.7</v>
      </c>
      <c r="N42" s="22"/>
      <c r="P42" s="37">
        <f t="shared" si="12"/>
        <v>11.139239999999999</v>
      </c>
      <c r="Q42" s="37">
        <f t="shared" si="13"/>
        <v>6.2291099999999995</v>
      </c>
      <c r="R42" s="37">
        <f t="shared" si="14"/>
        <v>8.0340299999999996</v>
      </c>
      <c r="S42" s="37">
        <f t="shared" si="15"/>
        <v>1.29762</v>
      </c>
      <c r="T42" s="37">
        <f t="shared" si="10"/>
        <v>26.7</v>
      </c>
    </row>
    <row r="43" spans="1:20">
      <c r="A43" s="8" t="s">
        <v>85</v>
      </c>
      <c r="B43" s="202">
        <v>26.7</v>
      </c>
      <c r="C43" s="202">
        <v>26.7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11.139239999999999</v>
      </c>
      <c r="J43" s="21">
        <f t="shared" si="6"/>
        <v>6.2291099999999995</v>
      </c>
      <c r="K43" s="21">
        <f t="shared" si="7"/>
        <v>8.0340299999999996</v>
      </c>
      <c r="L43" s="21">
        <f t="shared" si="8"/>
        <v>1.29762</v>
      </c>
      <c r="M43" s="156">
        <f t="shared" si="9"/>
        <v>26.7</v>
      </c>
      <c r="N43" s="22"/>
      <c r="P43" s="37">
        <f t="shared" si="12"/>
        <v>11.139239999999999</v>
      </c>
      <c r="Q43" s="37">
        <f t="shared" si="13"/>
        <v>6.2291099999999995</v>
      </c>
      <c r="R43" s="37">
        <f t="shared" si="14"/>
        <v>8.0340299999999996</v>
      </c>
      <c r="S43" s="37">
        <f t="shared" si="15"/>
        <v>1.29762</v>
      </c>
      <c r="T43" s="37">
        <f t="shared" si="10"/>
        <v>26.7</v>
      </c>
    </row>
    <row r="44" spans="1:20">
      <c r="A44" s="8" t="s">
        <v>86</v>
      </c>
      <c r="B44" s="202">
        <v>26.7</v>
      </c>
      <c r="C44" s="202">
        <v>26.7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11.139239999999999</v>
      </c>
      <c r="J44" s="21">
        <f t="shared" si="6"/>
        <v>6.2291099999999995</v>
      </c>
      <c r="K44" s="21">
        <f t="shared" si="7"/>
        <v>8.0340299999999996</v>
      </c>
      <c r="L44" s="21">
        <f t="shared" si="8"/>
        <v>1.29762</v>
      </c>
      <c r="M44" s="156">
        <f t="shared" si="9"/>
        <v>26.7</v>
      </c>
      <c r="N44" s="22"/>
      <c r="P44" s="37">
        <f t="shared" si="12"/>
        <v>11.139239999999999</v>
      </c>
      <c r="Q44" s="37">
        <f t="shared" si="13"/>
        <v>6.2291099999999995</v>
      </c>
      <c r="R44" s="37">
        <f t="shared" si="14"/>
        <v>8.0340299999999996</v>
      </c>
      <c r="S44" s="37">
        <f t="shared" si="15"/>
        <v>1.29762</v>
      </c>
      <c r="T44" s="37">
        <f t="shared" si="10"/>
        <v>26.7</v>
      </c>
    </row>
    <row r="45" spans="1:20">
      <c r="A45" s="8" t="s">
        <v>87</v>
      </c>
      <c r="B45" s="202">
        <v>26.7</v>
      </c>
      <c r="C45" s="202">
        <v>26.7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11.139239999999999</v>
      </c>
      <c r="J45" s="21">
        <f t="shared" si="6"/>
        <v>6.2291099999999995</v>
      </c>
      <c r="K45" s="21">
        <f t="shared" si="7"/>
        <v>8.0340299999999996</v>
      </c>
      <c r="L45" s="21">
        <f t="shared" si="8"/>
        <v>1.29762</v>
      </c>
      <c r="M45" s="156">
        <f t="shared" si="9"/>
        <v>26.7</v>
      </c>
      <c r="N45" s="22"/>
      <c r="P45" s="37">
        <f t="shared" si="12"/>
        <v>11.139239999999999</v>
      </c>
      <c r="Q45" s="37">
        <f t="shared" si="13"/>
        <v>6.2291099999999995</v>
      </c>
      <c r="R45" s="37">
        <f t="shared" si="14"/>
        <v>8.0340299999999996</v>
      </c>
      <c r="S45" s="37">
        <f t="shared" si="15"/>
        <v>1.29762</v>
      </c>
      <c r="T45" s="37">
        <f t="shared" si="10"/>
        <v>26.7</v>
      </c>
    </row>
    <row r="46" spans="1:20">
      <c r="A46" s="8" t="s">
        <v>88</v>
      </c>
      <c r="B46" s="202">
        <v>26.7</v>
      </c>
      <c r="C46" s="202">
        <v>26.7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11.139239999999999</v>
      </c>
      <c r="J46" s="21">
        <f t="shared" si="6"/>
        <v>6.2291099999999995</v>
      </c>
      <c r="K46" s="21">
        <f t="shared" si="7"/>
        <v>8.0340299999999996</v>
      </c>
      <c r="L46" s="21">
        <f t="shared" si="8"/>
        <v>1.29762</v>
      </c>
      <c r="M46" s="156">
        <f t="shared" si="9"/>
        <v>26.7</v>
      </c>
      <c r="N46" s="22"/>
      <c r="P46" s="37">
        <f t="shared" si="12"/>
        <v>11.139239999999999</v>
      </c>
      <c r="Q46" s="37">
        <f t="shared" si="13"/>
        <v>6.2291099999999995</v>
      </c>
      <c r="R46" s="37">
        <f t="shared" si="14"/>
        <v>8.0340299999999996</v>
      </c>
      <c r="S46" s="37">
        <f t="shared" si="15"/>
        <v>1.29762</v>
      </c>
      <c r="T46" s="37">
        <f t="shared" si="10"/>
        <v>26.7</v>
      </c>
    </row>
    <row r="47" spans="1:20">
      <c r="A47" s="8" t="s">
        <v>89</v>
      </c>
      <c r="B47" s="202">
        <v>26.7</v>
      </c>
      <c r="C47" s="202">
        <v>26.7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11.139239999999999</v>
      </c>
      <c r="J47" s="21">
        <f t="shared" si="6"/>
        <v>6.2291099999999995</v>
      </c>
      <c r="K47" s="21">
        <f t="shared" si="7"/>
        <v>8.0340299999999996</v>
      </c>
      <c r="L47" s="21">
        <f t="shared" si="8"/>
        <v>1.29762</v>
      </c>
      <c r="M47" s="156">
        <f t="shared" si="9"/>
        <v>26.7</v>
      </c>
      <c r="N47" s="22"/>
      <c r="P47" s="37">
        <f t="shared" si="12"/>
        <v>11.139239999999999</v>
      </c>
      <c r="Q47" s="37">
        <f t="shared" si="13"/>
        <v>6.2291099999999995</v>
      </c>
      <c r="R47" s="37">
        <f t="shared" si="14"/>
        <v>8.0340299999999996</v>
      </c>
      <c r="S47" s="37">
        <f t="shared" si="15"/>
        <v>1.29762</v>
      </c>
      <c r="T47" s="37">
        <f t="shared" si="10"/>
        <v>26.7</v>
      </c>
    </row>
    <row r="48" spans="1:20">
      <c r="A48" s="8" t="s">
        <v>90</v>
      </c>
      <c r="B48" s="202">
        <v>26.7</v>
      </c>
      <c r="C48" s="202">
        <v>26.7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11.139239999999999</v>
      </c>
      <c r="J48" s="21">
        <f t="shared" si="6"/>
        <v>6.2291099999999995</v>
      </c>
      <c r="K48" s="21">
        <f t="shared" si="7"/>
        <v>8.0340299999999996</v>
      </c>
      <c r="L48" s="21">
        <f t="shared" si="8"/>
        <v>1.29762</v>
      </c>
      <c r="M48" s="156">
        <f t="shared" si="9"/>
        <v>26.7</v>
      </c>
      <c r="N48" s="22"/>
      <c r="P48" s="37">
        <f t="shared" si="12"/>
        <v>11.139239999999999</v>
      </c>
      <c r="Q48" s="37">
        <f t="shared" si="13"/>
        <v>6.2291099999999995</v>
      </c>
      <c r="R48" s="37">
        <f t="shared" si="14"/>
        <v>8.0340299999999996</v>
      </c>
      <c r="S48" s="37">
        <f t="shared" si="15"/>
        <v>1.29762</v>
      </c>
      <c r="T48" s="37">
        <f t="shared" si="10"/>
        <v>26.7</v>
      </c>
    </row>
    <row r="49" spans="1:20">
      <c r="A49" s="8" t="s">
        <v>91</v>
      </c>
      <c r="B49" s="202">
        <v>26.7</v>
      </c>
      <c r="C49" s="202">
        <v>26.7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11.139239999999999</v>
      </c>
      <c r="J49" s="21">
        <f t="shared" si="6"/>
        <v>6.2291099999999995</v>
      </c>
      <c r="K49" s="21">
        <f t="shared" si="7"/>
        <v>8.0340299999999996</v>
      </c>
      <c r="L49" s="21">
        <f t="shared" si="8"/>
        <v>1.29762</v>
      </c>
      <c r="M49" s="156">
        <f t="shared" si="9"/>
        <v>26.7</v>
      </c>
      <c r="N49" s="22"/>
      <c r="P49" s="37">
        <f t="shared" si="12"/>
        <v>11.139239999999999</v>
      </c>
      <c r="Q49" s="37">
        <f t="shared" si="13"/>
        <v>6.2291099999999995</v>
      </c>
      <c r="R49" s="37">
        <f t="shared" si="14"/>
        <v>8.0340299999999996</v>
      </c>
      <c r="S49" s="37">
        <f t="shared" si="15"/>
        <v>1.29762</v>
      </c>
      <c r="T49" s="37">
        <f t="shared" si="10"/>
        <v>26.7</v>
      </c>
    </row>
    <row r="50" spans="1:20">
      <c r="A50" s="8" t="s">
        <v>92</v>
      </c>
      <c r="B50" s="202">
        <v>26.7</v>
      </c>
      <c r="C50" s="202">
        <v>26.7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11.139239999999999</v>
      </c>
      <c r="J50" s="21">
        <f t="shared" si="6"/>
        <v>6.2291099999999995</v>
      </c>
      <c r="K50" s="21">
        <f t="shared" si="7"/>
        <v>8.0340299999999996</v>
      </c>
      <c r="L50" s="21">
        <f t="shared" si="8"/>
        <v>1.29762</v>
      </c>
      <c r="M50" s="156">
        <f t="shared" si="9"/>
        <v>26.7</v>
      </c>
      <c r="N50" s="22"/>
      <c r="P50" s="37">
        <f t="shared" si="12"/>
        <v>11.139239999999999</v>
      </c>
      <c r="Q50" s="37">
        <f t="shared" si="13"/>
        <v>6.2291099999999995</v>
      </c>
      <c r="R50" s="37">
        <f t="shared" si="14"/>
        <v>8.0340299999999996</v>
      </c>
      <c r="S50" s="37">
        <f t="shared" si="15"/>
        <v>1.29762</v>
      </c>
      <c r="T50" s="37">
        <f t="shared" si="10"/>
        <v>26.7</v>
      </c>
    </row>
    <row r="51" spans="1:20">
      <c r="A51" s="8" t="s">
        <v>93</v>
      </c>
      <c r="B51" s="202">
        <v>26.7</v>
      </c>
      <c r="C51" s="202">
        <v>26.7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11.139239999999999</v>
      </c>
      <c r="J51" s="21">
        <f t="shared" si="6"/>
        <v>6.2291099999999995</v>
      </c>
      <c r="K51" s="21">
        <f t="shared" si="7"/>
        <v>8.0340299999999996</v>
      </c>
      <c r="L51" s="21">
        <f t="shared" si="8"/>
        <v>1.29762</v>
      </c>
      <c r="M51" s="156">
        <f t="shared" si="9"/>
        <v>26.7</v>
      </c>
      <c r="N51" s="22"/>
      <c r="P51" s="37">
        <f t="shared" si="12"/>
        <v>11.139239999999999</v>
      </c>
      <c r="Q51" s="37">
        <f t="shared" si="13"/>
        <v>6.2291099999999995</v>
      </c>
      <c r="R51" s="37">
        <f t="shared" si="14"/>
        <v>8.0340299999999996</v>
      </c>
      <c r="S51" s="37">
        <f t="shared" si="15"/>
        <v>1.29762</v>
      </c>
      <c r="T51" s="37">
        <f t="shared" si="10"/>
        <v>26.7</v>
      </c>
    </row>
    <row r="52" spans="1:20">
      <c r="A52" s="8" t="s">
        <v>94</v>
      </c>
      <c r="B52" s="202">
        <v>26.7</v>
      </c>
      <c r="C52" s="202">
        <v>26.7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11.139239999999999</v>
      </c>
      <c r="J52" s="21">
        <f t="shared" si="6"/>
        <v>6.2291099999999995</v>
      </c>
      <c r="K52" s="21">
        <f t="shared" si="7"/>
        <v>8.0340299999999996</v>
      </c>
      <c r="L52" s="21">
        <f t="shared" si="8"/>
        <v>1.29762</v>
      </c>
      <c r="M52" s="156">
        <f t="shared" si="9"/>
        <v>26.7</v>
      </c>
      <c r="N52" s="22"/>
      <c r="P52" s="37">
        <f t="shared" si="12"/>
        <v>11.139239999999999</v>
      </c>
      <c r="Q52" s="37">
        <f t="shared" si="13"/>
        <v>6.2291099999999995</v>
      </c>
      <c r="R52" s="37">
        <f t="shared" si="14"/>
        <v>8.0340299999999996</v>
      </c>
      <c r="S52" s="37">
        <f t="shared" si="15"/>
        <v>1.29762</v>
      </c>
      <c r="T52" s="37">
        <f t="shared" si="10"/>
        <v>26.7</v>
      </c>
    </row>
    <row r="53" spans="1:20">
      <c r="A53" s="8" t="s">
        <v>95</v>
      </c>
      <c r="B53" s="202">
        <v>26.7</v>
      </c>
      <c r="C53" s="202">
        <v>26.7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11.139239999999999</v>
      </c>
      <c r="J53" s="21">
        <f t="shared" si="6"/>
        <v>6.2291099999999995</v>
      </c>
      <c r="K53" s="21">
        <f t="shared" si="7"/>
        <v>8.0340299999999996</v>
      </c>
      <c r="L53" s="21">
        <f t="shared" si="8"/>
        <v>1.29762</v>
      </c>
      <c r="M53" s="156">
        <f t="shared" si="9"/>
        <v>26.7</v>
      </c>
      <c r="N53" s="22"/>
      <c r="P53" s="37">
        <f t="shared" si="12"/>
        <v>11.139239999999999</v>
      </c>
      <c r="Q53" s="37">
        <f t="shared" si="13"/>
        <v>6.2291099999999995</v>
      </c>
      <c r="R53" s="37">
        <f t="shared" si="14"/>
        <v>8.0340299999999996</v>
      </c>
      <c r="S53" s="37">
        <f t="shared" si="15"/>
        <v>1.29762</v>
      </c>
      <c r="T53" s="37">
        <f t="shared" si="10"/>
        <v>26.7</v>
      </c>
    </row>
    <row r="54" spans="1:20">
      <c r="A54" s="8" t="s">
        <v>96</v>
      </c>
      <c r="B54" s="202">
        <v>26.7</v>
      </c>
      <c r="C54" s="202">
        <v>26.7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11.139239999999999</v>
      </c>
      <c r="J54" s="21">
        <f t="shared" si="6"/>
        <v>6.2291099999999995</v>
      </c>
      <c r="K54" s="21">
        <f t="shared" si="7"/>
        <v>8.0340299999999996</v>
      </c>
      <c r="L54" s="21">
        <f t="shared" si="8"/>
        <v>1.29762</v>
      </c>
      <c r="M54" s="156">
        <f t="shared" si="9"/>
        <v>26.7</v>
      </c>
      <c r="N54" s="22"/>
      <c r="P54" s="37">
        <f t="shared" si="12"/>
        <v>11.139239999999999</v>
      </c>
      <c r="Q54" s="37">
        <f t="shared" si="13"/>
        <v>6.2291099999999995</v>
      </c>
      <c r="R54" s="37">
        <f t="shared" si="14"/>
        <v>8.0340299999999996</v>
      </c>
      <c r="S54" s="37">
        <f t="shared" si="15"/>
        <v>1.29762</v>
      </c>
      <c r="T54" s="37">
        <f t="shared" si="10"/>
        <v>26.7</v>
      </c>
    </row>
    <row r="55" spans="1:20">
      <c r="A55" s="8" t="s">
        <v>97</v>
      </c>
      <c r="B55" s="202">
        <v>26.7</v>
      </c>
      <c r="C55" s="202">
        <v>26.7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11.139239999999999</v>
      </c>
      <c r="J55" s="21">
        <f t="shared" si="6"/>
        <v>6.2291099999999995</v>
      </c>
      <c r="K55" s="21">
        <f t="shared" si="7"/>
        <v>8.0340299999999996</v>
      </c>
      <c r="L55" s="21">
        <f t="shared" si="8"/>
        <v>1.29762</v>
      </c>
      <c r="M55" s="156">
        <f t="shared" si="9"/>
        <v>26.7</v>
      </c>
      <c r="N55" s="22"/>
      <c r="P55" s="37">
        <f t="shared" si="12"/>
        <v>11.139239999999999</v>
      </c>
      <c r="Q55" s="37">
        <f t="shared" si="13"/>
        <v>6.2291099999999995</v>
      </c>
      <c r="R55" s="37">
        <f t="shared" si="14"/>
        <v>8.0340299999999996</v>
      </c>
      <c r="S55" s="37">
        <f t="shared" si="15"/>
        <v>1.29762</v>
      </c>
      <c r="T55" s="37">
        <f t="shared" si="10"/>
        <v>26.7</v>
      </c>
    </row>
    <row r="56" spans="1:20">
      <c r="A56" s="8" t="s">
        <v>98</v>
      </c>
      <c r="B56" s="202">
        <v>26.7</v>
      </c>
      <c r="C56" s="202">
        <v>26.7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11.139239999999999</v>
      </c>
      <c r="J56" s="21">
        <f t="shared" si="6"/>
        <v>6.2291099999999995</v>
      </c>
      <c r="K56" s="21">
        <f t="shared" si="7"/>
        <v>8.0340299999999996</v>
      </c>
      <c r="L56" s="21">
        <f t="shared" si="8"/>
        <v>1.29762</v>
      </c>
      <c r="M56" s="156">
        <f t="shared" si="9"/>
        <v>26.7</v>
      </c>
      <c r="N56" s="22"/>
      <c r="P56" s="37">
        <f t="shared" si="12"/>
        <v>11.139239999999999</v>
      </c>
      <c r="Q56" s="37">
        <f t="shared" si="13"/>
        <v>6.2291099999999995</v>
      </c>
      <c r="R56" s="37">
        <f t="shared" si="14"/>
        <v>8.0340299999999996</v>
      </c>
      <c r="S56" s="37">
        <f t="shared" si="15"/>
        <v>1.29762</v>
      </c>
      <c r="T56" s="37">
        <f t="shared" si="10"/>
        <v>26.7</v>
      </c>
    </row>
    <row r="57" spans="1:20">
      <c r="A57" s="8" t="s">
        <v>99</v>
      </c>
      <c r="B57" s="202">
        <v>26.7</v>
      </c>
      <c r="C57" s="202">
        <v>26.7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11.139239999999999</v>
      </c>
      <c r="J57" s="21">
        <f t="shared" si="6"/>
        <v>6.2291099999999995</v>
      </c>
      <c r="K57" s="21">
        <f t="shared" si="7"/>
        <v>8.0340299999999996</v>
      </c>
      <c r="L57" s="21">
        <f t="shared" si="8"/>
        <v>1.29762</v>
      </c>
      <c r="M57" s="156">
        <f t="shared" si="9"/>
        <v>26.7</v>
      </c>
      <c r="N57" s="22"/>
      <c r="P57" s="37">
        <f t="shared" si="12"/>
        <v>11.139239999999999</v>
      </c>
      <c r="Q57" s="37">
        <f t="shared" si="13"/>
        <v>6.2291099999999995</v>
      </c>
      <c r="R57" s="37">
        <f t="shared" si="14"/>
        <v>8.0340299999999996</v>
      </c>
      <c r="S57" s="37">
        <f t="shared" si="15"/>
        <v>1.29762</v>
      </c>
      <c r="T57" s="37">
        <f t="shared" si="10"/>
        <v>26.7</v>
      </c>
    </row>
    <row r="58" spans="1:20">
      <c r="A58" s="8" t="s">
        <v>100</v>
      </c>
      <c r="B58" s="202">
        <v>26.7</v>
      </c>
      <c r="C58" s="202">
        <v>26.7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11.139239999999999</v>
      </c>
      <c r="J58" s="21">
        <f t="shared" si="6"/>
        <v>6.2291099999999995</v>
      </c>
      <c r="K58" s="21">
        <f t="shared" si="7"/>
        <v>8.0340299999999996</v>
      </c>
      <c r="L58" s="21">
        <f t="shared" si="8"/>
        <v>1.29762</v>
      </c>
      <c r="M58" s="156">
        <f t="shared" si="9"/>
        <v>26.7</v>
      </c>
      <c r="N58" s="22"/>
      <c r="P58" s="37">
        <f t="shared" si="12"/>
        <v>11.139239999999999</v>
      </c>
      <c r="Q58" s="37">
        <f t="shared" si="13"/>
        <v>6.2291099999999995</v>
      </c>
      <c r="R58" s="37">
        <f t="shared" si="14"/>
        <v>8.0340299999999996</v>
      </c>
      <c r="S58" s="37">
        <f t="shared" si="15"/>
        <v>1.29762</v>
      </c>
      <c r="T58" s="37">
        <f t="shared" si="10"/>
        <v>26.7</v>
      </c>
    </row>
    <row r="59" spans="1:20">
      <c r="A59" s="8" t="s">
        <v>101</v>
      </c>
      <c r="B59" s="202">
        <v>26.7</v>
      </c>
      <c r="C59" s="202">
        <v>26.7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11.139239999999999</v>
      </c>
      <c r="J59" s="21">
        <f t="shared" si="6"/>
        <v>6.2291099999999995</v>
      </c>
      <c r="K59" s="21">
        <f t="shared" si="7"/>
        <v>8.0340299999999996</v>
      </c>
      <c r="L59" s="21">
        <f t="shared" si="8"/>
        <v>1.29762</v>
      </c>
      <c r="M59" s="156">
        <f t="shared" si="9"/>
        <v>26.7</v>
      </c>
      <c r="N59" s="22"/>
      <c r="P59" s="37">
        <f t="shared" si="12"/>
        <v>11.139239999999999</v>
      </c>
      <c r="Q59" s="37">
        <f t="shared" si="13"/>
        <v>6.2291099999999995</v>
      </c>
      <c r="R59" s="37">
        <f t="shared" si="14"/>
        <v>8.0340299999999996</v>
      </c>
      <c r="S59" s="37">
        <f t="shared" si="15"/>
        <v>1.29762</v>
      </c>
      <c r="T59" s="37">
        <f t="shared" si="10"/>
        <v>26.7</v>
      </c>
    </row>
    <row r="60" spans="1:20">
      <c r="A60" s="8" t="s">
        <v>102</v>
      </c>
      <c r="B60" s="202">
        <v>26.7</v>
      </c>
      <c r="C60" s="202">
        <v>26.7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11.139239999999999</v>
      </c>
      <c r="J60" s="21">
        <f t="shared" si="6"/>
        <v>6.2291099999999995</v>
      </c>
      <c r="K60" s="21">
        <f t="shared" si="7"/>
        <v>8.0340299999999996</v>
      </c>
      <c r="L60" s="21">
        <f t="shared" si="8"/>
        <v>1.29762</v>
      </c>
      <c r="M60" s="156">
        <f t="shared" si="9"/>
        <v>26.7</v>
      </c>
      <c r="N60" s="22"/>
      <c r="P60" s="37">
        <f t="shared" si="12"/>
        <v>11.139239999999999</v>
      </c>
      <c r="Q60" s="37">
        <f t="shared" si="13"/>
        <v>6.2291099999999995</v>
      </c>
      <c r="R60" s="37">
        <f t="shared" si="14"/>
        <v>8.0340299999999996</v>
      </c>
      <c r="S60" s="37">
        <f t="shared" si="15"/>
        <v>1.29762</v>
      </c>
      <c r="T60" s="37">
        <f t="shared" si="10"/>
        <v>26.7</v>
      </c>
    </row>
    <row r="61" spans="1:20">
      <c r="A61" s="8" t="s">
        <v>103</v>
      </c>
      <c r="B61" s="202">
        <v>26.7</v>
      </c>
      <c r="C61" s="202">
        <v>26.7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11.139239999999999</v>
      </c>
      <c r="J61" s="21">
        <f t="shared" si="6"/>
        <v>6.2291099999999995</v>
      </c>
      <c r="K61" s="21">
        <f t="shared" si="7"/>
        <v>8.0340299999999996</v>
      </c>
      <c r="L61" s="21">
        <f t="shared" si="8"/>
        <v>1.29762</v>
      </c>
      <c r="M61" s="156">
        <f t="shared" si="9"/>
        <v>26.7</v>
      </c>
      <c r="N61" s="22"/>
      <c r="P61" s="37">
        <f t="shared" si="12"/>
        <v>11.139239999999999</v>
      </c>
      <c r="Q61" s="37">
        <f t="shared" si="13"/>
        <v>6.2291099999999995</v>
      </c>
      <c r="R61" s="37">
        <f t="shared" si="14"/>
        <v>8.0340299999999996</v>
      </c>
      <c r="S61" s="37">
        <f t="shared" si="15"/>
        <v>1.29762</v>
      </c>
      <c r="T61" s="37">
        <f t="shared" si="10"/>
        <v>26.7</v>
      </c>
    </row>
    <row r="62" spans="1:20">
      <c r="A62" s="8" t="s">
        <v>104</v>
      </c>
      <c r="B62" s="202">
        <v>26.7</v>
      </c>
      <c r="C62" s="202">
        <v>26.7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11.139239999999999</v>
      </c>
      <c r="J62" s="21">
        <f t="shared" si="6"/>
        <v>6.2291099999999995</v>
      </c>
      <c r="K62" s="21">
        <f t="shared" si="7"/>
        <v>8.0340299999999996</v>
      </c>
      <c r="L62" s="21">
        <f t="shared" si="8"/>
        <v>1.29762</v>
      </c>
      <c r="M62" s="156">
        <f t="shared" si="9"/>
        <v>26.7</v>
      </c>
      <c r="N62" s="22"/>
      <c r="P62" s="37">
        <f t="shared" si="12"/>
        <v>11.139239999999999</v>
      </c>
      <c r="Q62" s="37">
        <f t="shared" si="13"/>
        <v>6.2291099999999995</v>
      </c>
      <c r="R62" s="37">
        <f t="shared" si="14"/>
        <v>8.0340299999999996</v>
      </c>
      <c r="S62" s="37">
        <f t="shared" si="15"/>
        <v>1.29762</v>
      </c>
      <c r="T62" s="37">
        <f t="shared" si="10"/>
        <v>26.7</v>
      </c>
    </row>
    <row r="63" spans="1:20">
      <c r="A63" s="8" t="s">
        <v>105</v>
      </c>
      <c r="B63" s="202">
        <v>26.7</v>
      </c>
      <c r="C63" s="202">
        <v>26.7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11.139239999999999</v>
      </c>
      <c r="J63" s="21">
        <f t="shared" si="6"/>
        <v>6.2291099999999995</v>
      </c>
      <c r="K63" s="21">
        <f t="shared" si="7"/>
        <v>8.0340299999999996</v>
      </c>
      <c r="L63" s="21">
        <f t="shared" si="8"/>
        <v>1.29762</v>
      </c>
      <c r="M63" s="156">
        <f t="shared" si="9"/>
        <v>26.7</v>
      </c>
      <c r="N63" s="22"/>
      <c r="P63" s="37">
        <f t="shared" si="12"/>
        <v>11.139239999999999</v>
      </c>
      <c r="Q63" s="37">
        <f t="shared" si="13"/>
        <v>6.2291099999999995</v>
      </c>
      <c r="R63" s="37">
        <f t="shared" si="14"/>
        <v>8.0340299999999996</v>
      </c>
      <c r="S63" s="37">
        <f t="shared" si="15"/>
        <v>1.29762</v>
      </c>
      <c r="T63" s="37">
        <f t="shared" si="10"/>
        <v>26.7</v>
      </c>
    </row>
    <row r="64" spans="1:20">
      <c r="A64" s="8" t="s">
        <v>106</v>
      </c>
      <c r="B64" s="202">
        <v>26.7</v>
      </c>
      <c r="C64" s="202">
        <v>26.7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11.139239999999999</v>
      </c>
      <c r="J64" s="21">
        <f t="shared" si="6"/>
        <v>6.2291099999999995</v>
      </c>
      <c r="K64" s="21">
        <f t="shared" si="7"/>
        <v>8.0340299999999996</v>
      </c>
      <c r="L64" s="21">
        <f t="shared" si="8"/>
        <v>1.29762</v>
      </c>
      <c r="M64" s="156">
        <f t="shared" si="9"/>
        <v>26.7</v>
      </c>
      <c r="N64" s="22"/>
      <c r="P64" s="37">
        <f t="shared" si="12"/>
        <v>11.139239999999999</v>
      </c>
      <c r="Q64" s="37">
        <f t="shared" si="13"/>
        <v>6.2291099999999995</v>
      </c>
      <c r="R64" s="37">
        <f t="shared" si="14"/>
        <v>8.0340299999999996</v>
      </c>
      <c r="S64" s="37">
        <f t="shared" si="15"/>
        <v>1.29762</v>
      </c>
      <c r="T64" s="37">
        <f t="shared" si="10"/>
        <v>26.7</v>
      </c>
    </row>
    <row r="65" spans="1:20">
      <c r="A65" s="8" t="s">
        <v>107</v>
      </c>
      <c r="B65" s="202">
        <v>26.7</v>
      </c>
      <c r="C65" s="202">
        <v>26.7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11.139239999999999</v>
      </c>
      <c r="J65" s="21">
        <f t="shared" si="6"/>
        <v>6.2291099999999995</v>
      </c>
      <c r="K65" s="21">
        <f t="shared" si="7"/>
        <v>8.0340299999999996</v>
      </c>
      <c r="L65" s="21">
        <f t="shared" si="8"/>
        <v>1.29762</v>
      </c>
      <c r="M65" s="156">
        <f t="shared" si="9"/>
        <v>26.7</v>
      </c>
      <c r="N65" s="22"/>
      <c r="P65" s="37">
        <f t="shared" si="12"/>
        <v>11.139239999999999</v>
      </c>
      <c r="Q65" s="37">
        <f t="shared" si="13"/>
        <v>6.2291099999999995</v>
      </c>
      <c r="R65" s="37">
        <f t="shared" si="14"/>
        <v>8.0340299999999996</v>
      </c>
      <c r="S65" s="37">
        <f t="shared" si="15"/>
        <v>1.29762</v>
      </c>
      <c r="T65" s="37">
        <f t="shared" si="10"/>
        <v>26.7</v>
      </c>
    </row>
    <row r="66" spans="1:20">
      <c r="A66" s="8" t="s">
        <v>108</v>
      </c>
      <c r="B66" s="202">
        <v>26.7</v>
      </c>
      <c r="C66" s="202">
        <v>26.7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11.139239999999999</v>
      </c>
      <c r="J66" s="21">
        <f t="shared" si="6"/>
        <v>6.2291099999999995</v>
      </c>
      <c r="K66" s="21">
        <f t="shared" si="7"/>
        <v>8.0340299999999996</v>
      </c>
      <c r="L66" s="21">
        <f t="shared" si="8"/>
        <v>1.29762</v>
      </c>
      <c r="M66" s="156">
        <f t="shared" si="9"/>
        <v>26.7</v>
      </c>
      <c r="N66" s="22"/>
      <c r="P66" s="37">
        <f t="shared" si="12"/>
        <v>11.139239999999999</v>
      </c>
      <c r="Q66" s="37">
        <f t="shared" si="13"/>
        <v>6.2291099999999995</v>
      </c>
      <c r="R66" s="37">
        <f t="shared" si="14"/>
        <v>8.0340299999999996</v>
      </c>
      <c r="S66" s="37">
        <f t="shared" si="15"/>
        <v>1.29762</v>
      </c>
      <c r="T66" s="37">
        <f t="shared" si="10"/>
        <v>26.7</v>
      </c>
    </row>
    <row r="67" spans="1:20">
      <c r="A67" s="8" t="s">
        <v>109</v>
      </c>
      <c r="B67" s="202">
        <v>26.7</v>
      </c>
      <c r="C67" s="202">
        <v>26.7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11.139239999999999</v>
      </c>
      <c r="J67" s="21">
        <f t="shared" si="6"/>
        <v>6.2291099999999995</v>
      </c>
      <c r="K67" s="21">
        <f t="shared" si="7"/>
        <v>8.0340299999999996</v>
      </c>
      <c r="L67" s="21">
        <f t="shared" si="8"/>
        <v>1.29762</v>
      </c>
      <c r="M67" s="156">
        <f t="shared" si="9"/>
        <v>26.7</v>
      </c>
      <c r="N67" s="22"/>
      <c r="P67" s="37">
        <f t="shared" ref="P67:P98" si="17">I67</f>
        <v>11.139239999999999</v>
      </c>
      <c r="Q67" s="37">
        <f t="shared" ref="Q67:Q98" si="18">J67</f>
        <v>6.2291099999999995</v>
      </c>
      <c r="R67" s="37">
        <f t="shared" ref="R67:R98" si="19">K67</f>
        <v>8.0340299999999996</v>
      </c>
      <c r="S67" s="37">
        <f t="shared" ref="S67:S98" si="20">L67</f>
        <v>1.29762</v>
      </c>
      <c r="T67" s="37">
        <f t="shared" si="10"/>
        <v>26.7</v>
      </c>
    </row>
    <row r="68" spans="1:20">
      <c r="A68" s="8" t="s">
        <v>110</v>
      </c>
      <c r="B68" s="202">
        <v>26.7</v>
      </c>
      <c r="C68" s="202">
        <v>26.7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11.139239999999999</v>
      </c>
      <c r="J68" s="21">
        <f t="shared" ref="J68:J98" si="22">C68*E68/100</f>
        <v>6.2291099999999995</v>
      </c>
      <c r="K68" s="21">
        <f t="shared" ref="K68:K98" si="23">C68*F68/100</f>
        <v>8.0340299999999996</v>
      </c>
      <c r="L68" s="21">
        <f t="shared" ref="L68:L98" si="24">C68*G68/100</f>
        <v>1.29762</v>
      </c>
      <c r="M68" s="156">
        <f t="shared" ref="M68:M98" si="25">SUM(I68:L68)</f>
        <v>26.7</v>
      </c>
      <c r="N68" s="22"/>
      <c r="P68" s="37">
        <f t="shared" si="17"/>
        <v>11.139239999999999</v>
      </c>
      <c r="Q68" s="37">
        <f t="shared" si="18"/>
        <v>6.2291099999999995</v>
      </c>
      <c r="R68" s="37">
        <f t="shared" si="19"/>
        <v>8.0340299999999996</v>
      </c>
      <c r="S68" s="37">
        <f t="shared" si="20"/>
        <v>1.29762</v>
      </c>
      <c r="T68" s="37">
        <f t="shared" ref="T68:T99" si="26">SUM(P68:S68)</f>
        <v>26.7</v>
      </c>
    </row>
    <row r="69" spans="1:20">
      <c r="A69" s="8" t="s">
        <v>111</v>
      </c>
      <c r="B69" s="202">
        <v>26.7</v>
      </c>
      <c r="C69" s="202">
        <v>26.7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11.139239999999999</v>
      </c>
      <c r="J69" s="21">
        <f t="shared" si="22"/>
        <v>6.2291099999999995</v>
      </c>
      <c r="K69" s="21">
        <f t="shared" si="23"/>
        <v>8.0340299999999996</v>
      </c>
      <c r="L69" s="21">
        <f t="shared" si="24"/>
        <v>1.29762</v>
      </c>
      <c r="M69" s="156">
        <f t="shared" si="25"/>
        <v>26.7</v>
      </c>
      <c r="N69" s="22"/>
      <c r="P69" s="37">
        <f t="shared" si="17"/>
        <v>11.139239999999999</v>
      </c>
      <c r="Q69" s="37">
        <f t="shared" si="18"/>
        <v>6.2291099999999995</v>
      </c>
      <c r="R69" s="37">
        <f t="shared" si="19"/>
        <v>8.0340299999999996</v>
      </c>
      <c r="S69" s="37">
        <f t="shared" si="20"/>
        <v>1.29762</v>
      </c>
      <c r="T69" s="37">
        <f t="shared" si="26"/>
        <v>26.7</v>
      </c>
    </row>
    <row r="70" spans="1:20">
      <c r="A70" s="8" t="s">
        <v>112</v>
      </c>
      <c r="B70" s="202">
        <v>26.7</v>
      </c>
      <c r="C70" s="202">
        <v>26.7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11.139239999999999</v>
      </c>
      <c r="J70" s="21">
        <f t="shared" si="22"/>
        <v>6.2291099999999995</v>
      </c>
      <c r="K70" s="21">
        <f t="shared" si="23"/>
        <v>8.0340299999999996</v>
      </c>
      <c r="L70" s="21">
        <f t="shared" si="24"/>
        <v>1.29762</v>
      </c>
      <c r="M70" s="156">
        <f t="shared" si="25"/>
        <v>26.7</v>
      </c>
      <c r="N70" s="22"/>
      <c r="P70" s="37">
        <f t="shared" si="17"/>
        <v>11.139239999999999</v>
      </c>
      <c r="Q70" s="37">
        <f t="shared" si="18"/>
        <v>6.2291099999999995</v>
      </c>
      <c r="R70" s="37">
        <f t="shared" si="19"/>
        <v>8.0340299999999996</v>
      </c>
      <c r="S70" s="37">
        <f t="shared" si="20"/>
        <v>1.29762</v>
      </c>
      <c r="T70" s="37">
        <f t="shared" si="26"/>
        <v>26.7</v>
      </c>
    </row>
    <row r="71" spans="1:20">
      <c r="A71" s="8" t="s">
        <v>113</v>
      </c>
      <c r="B71" s="202">
        <v>26.7</v>
      </c>
      <c r="C71" s="202">
        <v>26.7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11.139239999999999</v>
      </c>
      <c r="J71" s="21">
        <f t="shared" si="22"/>
        <v>6.2291099999999995</v>
      </c>
      <c r="K71" s="21">
        <f t="shared" si="23"/>
        <v>8.0340299999999996</v>
      </c>
      <c r="L71" s="21">
        <f t="shared" si="24"/>
        <v>1.29762</v>
      </c>
      <c r="M71" s="156">
        <f t="shared" si="25"/>
        <v>26.7</v>
      </c>
      <c r="N71" s="22"/>
      <c r="P71" s="37">
        <f t="shared" si="17"/>
        <v>11.139239999999999</v>
      </c>
      <c r="Q71" s="37">
        <f t="shared" si="18"/>
        <v>6.2291099999999995</v>
      </c>
      <c r="R71" s="37">
        <f t="shared" si="19"/>
        <v>8.0340299999999996</v>
      </c>
      <c r="S71" s="37">
        <f t="shared" si="20"/>
        <v>1.29762</v>
      </c>
      <c r="T71" s="37">
        <f t="shared" si="26"/>
        <v>26.7</v>
      </c>
    </row>
    <row r="72" spans="1:20">
      <c r="A72" s="8" t="s">
        <v>114</v>
      </c>
      <c r="B72" s="202">
        <v>26.7</v>
      </c>
      <c r="C72" s="202">
        <v>26.7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11.139239999999999</v>
      </c>
      <c r="J72" s="21">
        <f t="shared" si="22"/>
        <v>6.2291099999999995</v>
      </c>
      <c r="K72" s="21">
        <f t="shared" si="23"/>
        <v>8.0340299999999996</v>
      </c>
      <c r="L72" s="21">
        <f t="shared" si="24"/>
        <v>1.29762</v>
      </c>
      <c r="M72" s="156">
        <f t="shared" si="25"/>
        <v>26.7</v>
      </c>
      <c r="N72" s="22"/>
      <c r="P72" s="37">
        <f t="shared" si="17"/>
        <v>11.139239999999999</v>
      </c>
      <c r="Q72" s="37">
        <f t="shared" si="18"/>
        <v>6.2291099999999995</v>
      </c>
      <c r="R72" s="37">
        <f t="shared" si="19"/>
        <v>8.0340299999999996</v>
      </c>
      <c r="S72" s="37">
        <f t="shared" si="20"/>
        <v>1.29762</v>
      </c>
      <c r="T72" s="37">
        <f t="shared" si="26"/>
        <v>26.7</v>
      </c>
    </row>
    <row r="73" spans="1:20">
      <c r="A73" s="8" t="s">
        <v>115</v>
      </c>
      <c r="B73" s="202">
        <v>26.7</v>
      </c>
      <c r="C73" s="202">
        <v>26.7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11.139239999999999</v>
      </c>
      <c r="J73" s="21">
        <f t="shared" si="22"/>
        <v>6.2291099999999995</v>
      </c>
      <c r="K73" s="21">
        <f t="shared" si="23"/>
        <v>8.0340299999999996</v>
      </c>
      <c r="L73" s="21">
        <f t="shared" si="24"/>
        <v>1.29762</v>
      </c>
      <c r="M73" s="156">
        <f t="shared" si="25"/>
        <v>26.7</v>
      </c>
      <c r="N73" s="22"/>
      <c r="P73" s="37">
        <f t="shared" si="17"/>
        <v>11.139239999999999</v>
      </c>
      <c r="Q73" s="37">
        <f t="shared" si="18"/>
        <v>6.2291099999999995</v>
      </c>
      <c r="R73" s="37">
        <f t="shared" si="19"/>
        <v>8.0340299999999996</v>
      </c>
      <c r="S73" s="37">
        <f t="shared" si="20"/>
        <v>1.29762</v>
      </c>
      <c r="T73" s="37">
        <f t="shared" si="26"/>
        <v>26.7</v>
      </c>
    </row>
    <row r="74" spans="1:20">
      <c r="A74" s="8" t="s">
        <v>116</v>
      </c>
      <c r="B74" s="202">
        <v>26.7</v>
      </c>
      <c r="C74" s="202">
        <v>26.7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11.139239999999999</v>
      </c>
      <c r="J74" s="21">
        <f t="shared" si="22"/>
        <v>6.2291099999999995</v>
      </c>
      <c r="K74" s="21">
        <f t="shared" si="23"/>
        <v>8.0340299999999996</v>
      </c>
      <c r="L74" s="21">
        <f t="shared" si="24"/>
        <v>1.29762</v>
      </c>
      <c r="M74" s="156">
        <f t="shared" si="25"/>
        <v>26.7</v>
      </c>
      <c r="N74" s="22"/>
      <c r="P74" s="37">
        <f t="shared" si="17"/>
        <v>11.139239999999999</v>
      </c>
      <c r="Q74" s="37">
        <f t="shared" si="18"/>
        <v>6.2291099999999995</v>
      </c>
      <c r="R74" s="37">
        <f t="shared" si="19"/>
        <v>8.0340299999999996</v>
      </c>
      <c r="S74" s="37">
        <f t="shared" si="20"/>
        <v>1.29762</v>
      </c>
      <c r="T74" s="37">
        <f t="shared" si="26"/>
        <v>26.7</v>
      </c>
    </row>
    <row r="75" spans="1:20">
      <c r="A75" s="8" t="s">
        <v>117</v>
      </c>
      <c r="B75" s="202">
        <v>26.7</v>
      </c>
      <c r="C75" s="202">
        <v>26.7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11.139239999999999</v>
      </c>
      <c r="J75" s="21">
        <f t="shared" si="22"/>
        <v>6.2291099999999995</v>
      </c>
      <c r="K75" s="21">
        <f t="shared" si="23"/>
        <v>8.0340299999999996</v>
      </c>
      <c r="L75" s="21">
        <f t="shared" si="24"/>
        <v>1.29762</v>
      </c>
      <c r="M75" s="156">
        <f t="shared" si="25"/>
        <v>26.7</v>
      </c>
      <c r="N75" s="22"/>
      <c r="P75" s="37">
        <f t="shared" si="17"/>
        <v>11.139239999999999</v>
      </c>
      <c r="Q75" s="37">
        <f t="shared" si="18"/>
        <v>6.2291099999999995</v>
      </c>
      <c r="R75" s="37">
        <f t="shared" si="19"/>
        <v>8.0340299999999996</v>
      </c>
      <c r="S75" s="37">
        <f t="shared" si="20"/>
        <v>1.29762</v>
      </c>
      <c r="T75" s="37">
        <f t="shared" si="26"/>
        <v>26.7</v>
      </c>
    </row>
    <row r="76" spans="1:20">
      <c r="A76" s="8" t="s">
        <v>118</v>
      </c>
      <c r="B76" s="202">
        <v>26.7</v>
      </c>
      <c r="C76" s="202">
        <v>26.7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11.139239999999999</v>
      </c>
      <c r="J76" s="21">
        <f t="shared" si="22"/>
        <v>6.2291099999999995</v>
      </c>
      <c r="K76" s="21">
        <f t="shared" si="23"/>
        <v>8.0340299999999996</v>
      </c>
      <c r="L76" s="21">
        <f t="shared" si="24"/>
        <v>1.29762</v>
      </c>
      <c r="M76" s="156">
        <f t="shared" si="25"/>
        <v>26.7</v>
      </c>
      <c r="N76" s="22"/>
      <c r="P76" s="37">
        <f t="shared" si="17"/>
        <v>11.139239999999999</v>
      </c>
      <c r="Q76" s="37">
        <f t="shared" si="18"/>
        <v>6.2291099999999995</v>
      </c>
      <c r="R76" s="37">
        <f t="shared" si="19"/>
        <v>8.0340299999999996</v>
      </c>
      <c r="S76" s="37">
        <f t="shared" si="20"/>
        <v>1.29762</v>
      </c>
      <c r="T76" s="37">
        <f t="shared" si="26"/>
        <v>26.7</v>
      </c>
    </row>
    <row r="77" spans="1:20">
      <c r="A77" s="8" t="s">
        <v>119</v>
      </c>
      <c r="B77" s="202">
        <v>26.7</v>
      </c>
      <c r="C77" s="202">
        <v>26.7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11.139239999999999</v>
      </c>
      <c r="J77" s="21">
        <f t="shared" si="22"/>
        <v>6.2291099999999995</v>
      </c>
      <c r="K77" s="21">
        <f t="shared" si="23"/>
        <v>8.0340299999999996</v>
      </c>
      <c r="L77" s="21">
        <f t="shared" si="24"/>
        <v>1.29762</v>
      </c>
      <c r="M77" s="156">
        <f t="shared" si="25"/>
        <v>26.7</v>
      </c>
      <c r="N77" s="22"/>
      <c r="P77" s="37">
        <f t="shared" si="17"/>
        <v>11.139239999999999</v>
      </c>
      <c r="Q77" s="37">
        <f t="shared" si="18"/>
        <v>6.2291099999999995</v>
      </c>
      <c r="R77" s="37">
        <f t="shared" si="19"/>
        <v>8.0340299999999996</v>
      </c>
      <c r="S77" s="37">
        <f t="shared" si="20"/>
        <v>1.29762</v>
      </c>
      <c r="T77" s="37">
        <f t="shared" si="26"/>
        <v>26.7</v>
      </c>
    </row>
    <row r="78" spans="1:20">
      <c r="A78" s="8" t="s">
        <v>120</v>
      </c>
      <c r="B78" s="202">
        <v>26.7</v>
      </c>
      <c r="C78" s="202">
        <v>26.7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11.139239999999999</v>
      </c>
      <c r="J78" s="21">
        <f t="shared" si="22"/>
        <v>6.2291099999999995</v>
      </c>
      <c r="K78" s="21">
        <f t="shared" si="23"/>
        <v>8.0340299999999996</v>
      </c>
      <c r="L78" s="21">
        <f t="shared" si="24"/>
        <v>1.29762</v>
      </c>
      <c r="M78" s="156">
        <f t="shared" si="25"/>
        <v>26.7</v>
      </c>
      <c r="N78" s="22"/>
      <c r="P78" s="37">
        <f t="shared" si="17"/>
        <v>11.139239999999999</v>
      </c>
      <c r="Q78" s="37">
        <f t="shared" si="18"/>
        <v>6.2291099999999995</v>
      </c>
      <c r="R78" s="37">
        <f t="shared" si="19"/>
        <v>8.0340299999999996</v>
      </c>
      <c r="S78" s="37">
        <f t="shared" si="20"/>
        <v>1.29762</v>
      </c>
      <c r="T78" s="37">
        <f t="shared" si="26"/>
        <v>26.7</v>
      </c>
    </row>
    <row r="79" spans="1:20">
      <c r="A79" s="8" t="s">
        <v>121</v>
      </c>
      <c r="B79" s="202">
        <v>26.7</v>
      </c>
      <c r="C79" s="202">
        <v>26.7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11.139239999999999</v>
      </c>
      <c r="J79" s="21">
        <f t="shared" si="22"/>
        <v>6.2291099999999995</v>
      </c>
      <c r="K79" s="21">
        <f t="shared" si="23"/>
        <v>8.0340299999999996</v>
      </c>
      <c r="L79" s="21">
        <f t="shared" si="24"/>
        <v>1.29762</v>
      </c>
      <c r="M79" s="156">
        <f t="shared" si="25"/>
        <v>26.7</v>
      </c>
      <c r="N79" s="22"/>
      <c r="P79" s="37">
        <f t="shared" si="17"/>
        <v>11.139239999999999</v>
      </c>
      <c r="Q79" s="37">
        <f t="shared" si="18"/>
        <v>6.2291099999999995</v>
      </c>
      <c r="R79" s="37">
        <f t="shared" si="19"/>
        <v>8.0340299999999996</v>
      </c>
      <c r="S79" s="37">
        <f t="shared" si="20"/>
        <v>1.29762</v>
      </c>
      <c r="T79" s="37">
        <f t="shared" si="26"/>
        <v>26.7</v>
      </c>
    </row>
    <row r="80" spans="1:20">
      <c r="A80" s="8" t="s">
        <v>122</v>
      </c>
      <c r="B80" s="202">
        <v>26.7</v>
      </c>
      <c r="C80" s="202">
        <v>26.7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11.139239999999999</v>
      </c>
      <c r="J80" s="21">
        <f t="shared" si="22"/>
        <v>6.2291099999999995</v>
      </c>
      <c r="K80" s="21">
        <f t="shared" si="23"/>
        <v>8.0340299999999996</v>
      </c>
      <c r="L80" s="21">
        <f t="shared" si="24"/>
        <v>1.29762</v>
      </c>
      <c r="M80" s="156">
        <f t="shared" si="25"/>
        <v>26.7</v>
      </c>
      <c r="N80" s="22"/>
      <c r="P80" s="37">
        <f t="shared" si="17"/>
        <v>11.139239999999999</v>
      </c>
      <c r="Q80" s="37">
        <f t="shared" si="18"/>
        <v>6.2291099999999995</v>
      </c>
      <c r="R80" s="37">
        <f t="shared" si="19"/>
        <v>8.0340299999999996</v>
      </c>
      <c r="S80" s="37">
        <f t="shared" si="20"/>
        <v>1.29762</v>
      </c>
      <c r="T80" s="37">
        <f t="shared" si="26"/>
        <v>26.7</v>
      </c>
    </row>
    <row r="81" spans="1:20">
      <c r="A81" s="8" t="s">
        <v>123</v>
      </c>
      <c r="B81" s="202">
        <v>26.7</v>
      </c>
      <c r="C81" s="202">
        <v>26.7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11.139239999999999</v>
      </c>
      <c r="J81" s="21">
        <f t="shared" si="22"/>
        <v>6.2291099999999995</v>
      </c>
      <c r="K81" s="21">
        <f t="shared" si="23"/>
        <v>8.0340299999999996</v>
      </c>
      <c r="L81" s="21">
        <f t="shared" si="24"/>
        <v>1.29762</v>
      </c>
      <c r="M81" s="156">
        <f t="shared" si="25"/>
        <v>26.7</v>
      </c>
      <c r="N81" s="22"/>
      <c r="P81" s="37">
        <f t="shared" si="17"/>
        <v>11.139239999999999</v>
      </c>
      <c r="Q81" s="37">
        <f t="shared" si="18"/>
        <v>6.2291099999999995</v>
      </c>
      <c r="R81" s="37">
        <f t="shared" si="19"/>
        <v>8.0340299999999996</v>
      </c>
      <c r="S81" s="37">
        <f t="shared" si="20"/>
        <v>1.29762</v>
      </c>
      <c r="T81" s="37">
        <f t="shared" si="26"/>
        <v>26.7</v>
      </c>
    </row>
    <row r="82" spans="1:20">
      <c r="A82" s="8" t="s">
        <v>124</v>
      </c>
      <c r="B82" s="202">
        <v>26.7</v>
      </c>
      <c r="C82" s="202">
        <v>26.7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11.139239999999999</v>
      </c>
      <c r="J82" s="21">
        <f t="shared" si="22"/>
        <v>6.2291099999999995</v>
      </c>
      <c r="K82" s="21">
        <f t="shared" si="23"/>
        <v>8.0340299999999996</v>
      </c>
      <c r="L82" s="21">
        <f t="shared" si="24"/>
        <v>1.29762</v>
      </c>
      <c r="M82" s="156">
        <f t="shared" si="25"/>
        <v>26.7</v>
      </c>
      <c r="N82" s="22"/>
      <c r="P82" s="37">
        <f t="shared" si="17"/>
        <v>11.139239999999999</v>
      </c>
      <c r="Q82" s="37">
        <f t="shared" si="18"/>
        <v>6.2291099999999995</v>
      </c>
      <c r="R82" s="37">
        <f t="shared" si="19"/>
        <v>8.0340299999999996</v>
      </c>
      <c r="S82" s="37">
        <f t="shared" si="20"/>
        <v>1.29762</v>
      </c>
      <c r="T82" s="37">
        <f t="shared" si="26"/>
        <v>26.7</v>
      </c>
    </row>
    <row r="83" spans="1:20">
      <c r="A83" s="8" t="s">
        <v>125</v>
      </c>
      <c r="B83" s="202">
        <v>26.7</v>
      </c>
      <c r="C83" s="202">
        <v>26.7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11.139239999999999</v>
      </c>
      <c r="J83" s="21">
        <f t="shared" si="22"/>
        <v>6.2291099999999995</v>
      </c>
      <c r="K83" s="21">
        <f t="shared" si="23"/>
        <v>8.0340299999999996</v>
      </c>
      <c r="L83" s="21">
        <f t="shared" si="24"/>
        <v>1.29762</v>
      </c>
      <c r="M83" s="156">
        <f t="shared" si="25"/>
        <v>26.7</v>
      </c>
      <c r="N83" s="22"/>
      <c r="P83" s="37">
        <f t="shared" si="17"/>
        <v>11.139239999999999</v>
      </c>
      <c r="Q83" s="37">
        <f t="shared" si="18"/>
        <v>6.2291099999999995</v>
      </c>
      <c r="R83" s="37">
        <f t="shared" si="19"/>
        <v>8.0340299999999996</v>
      </c>
      <c r="S83" s="37">
        <f t="shared" si="20"/>
        <v>1.29762</v>
      </c>
      <c r="T83" s="37">
        <f t="shared" si="26"/>
        <v>26.7</v>
      </c>
    </row>
    <row r="84" spans="1:20">
      <c r="A84" s="8" t="s">
        <v>126</v>
      </c>
      <c r="B84" s="202">
        <v>26.7</v>
      </c>
      <c r="C84" s="202">
        <v>26.7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11.139239999999999</v>
      </c>
      <c r="J84" s="21">
        <f t="shared" si="22"/>
        <v>6.2291099999999995</v>
      </c>
      <c r="K84" s="21">
        <f t="shared" si="23"/>
        <v>8.0340299999999996</v>
      </c>
      <c r="L84" s="21">
        <f t="shared" si="24"/>
        <v>1.29762</v>
      </c>
      <c r="M84" s="156">
        <f t="shared" si="25"/>
        <v>26.7</v>
      </c>
      <c r="N84" s="22"/>
      <c r="P84" s="37">
        <f t="shared" si="17"/>
        <v>11.139239999999999</v>
      </c>
      <c r="Q84" s="37">
        <f t="shared" si="18"/>
        <v>6.2291099999999995</v>
      </c>
      <c r="R84" s="37">
        <f t="shared" si="19"/>
        <v>8.0340299999999996</v>
      </c>
      <c r="S84" s="37">
        <f t="shared" si="20"/>
        <v>1.29762</v>
      </c>
      <c r="T84" s="37">
        <f t="shared" si="26"/>
        <v>26.7</v>
      </c>
    </row>
    <row r="85" spans="1:20">
      <c r="A85" s="8" t="s">
        <v>127</v>
      </c>
      <c r="B85" s="202">
        <v>26.7</v>
      </c>
      <c r="C85" s="202">
        <v>26.7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11.139239999999999</v>
      </c>
      <c r="J85" s="21">
        <f t="shared" si="22"/>
        <v>6.2291099999999995</v>
      </c>
      <c r="K85" s="21">
        <f t="shared" si="23"/>
        <v>8.0340299999999996</v>
      </c>
      <c r="L85" s="21">
        <f t="shared" si="24"/>
        <v>1.29762</v>
      </c>
      <c r="M85" s="156">
        <f t="shared" si="25"/>
        <v>26.7</v>
      </c>
      <c r="N85" s="22"/>
      <c r="P85" s="37">
        <f t="shared" si="17"/>
        <v>11.139239999999999</v>
      </c>
      <c r="Q85" s="37">
        <f t="shared" si="18"/>
        <v>6.2291099999999995</v>
      </c>
      <c r="R85" s="37">
        <f t="shared" si="19"/>
        <v>8.0340299999999996</v>
      </c>
      <c r="S85" s="37">
        <f t="shared" si="20"/>
        <v>1.29762</v>
      </c>
      <c r="T85" s="37">
        <f t="shared" si="26"/>
        <v>26.7</v>
      </c>
    </row>
    <row r="86" spans="1:20">
      <c r="A86" s="8" t="s">
        <v>128</v>
      </c>
      <c r="B86" s="202">
        <v>26.7</v>
      </c>
      <c r="C86" s="202">
        <v>26.7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11.139239999999999</v>
      </c>
      <c r="J86" s="21">
        <f t="shared" si="22"/>
        <v>6.2291099999999995</v>
      </c>
      <c r="K86" s="21">
        <f t="shared" si="23"/>
        <v>8.0340299999999996</v>
      </c>
      <c r="L86" s="21">
        <f t="shared" si="24"/>
        <v>1.29762</v>
      </c>
      <c r="M86" s="156">
        <f t="shared" si="25"/>
        <v>26.7</v>
      </c>
      <c r="N86" s="22"/>
      <c r="P86" s="37">
        <f t="shared" si="17"/>
        <v>11.139239999999999</v>
      </c>
      <c r="Q86" s="37">
        <f t="shared" si="18"/>
        <v>6.2291099999999995</v>
      </c>
      <c r="R86" s="37">
        <f t="shared" si="19"/>
        <v>8.0340299999999996</v>
      </c>
      <c r="S86" s="37">
        <f t="shared" si="20"/>
        <v>1.29762</v>
      </c>
      <c r="T86" s="37">
        <f t="shared" si="26"/>
        <v>26.7</v>
      </c>
    </row>
    <row r="87" spans="1:20">
      <c r="A87" s="8" t="s">
        <v>129</v>
      </c>
      <c r="B87" s="202">
        <v>26.7</v>
      </c>
      <c r="C87" s="202">
        <v>26.7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11.139239999999999</v>
      </c>
      <c r="J87" s="21">
        <f t="shared" si="22"/>
        <v>6.2291099999999995</v>
      </c>
      <c r="K87" s="21">
        <f t="shared" si="23"/>
        <v>8.0340299999999996</v>
      </c>
      <c r="L87" s="21">
        <f t="shared" si="24"/>
        <v>1.29762</v>
      </c>
      <c r="M87" s="156">
        <f t="shared" si="25"/>
        <v>26.7</v>
      </c>
      <c r="N87" s="22"/>
      <c r="P87" s="37">
        <f t="shared" si="17"/>
        <v>11.139239999999999</v>
      </c>
      <c r="Q87" s="37">
        <f t="shared" si="18"/>
        <v>6.2291099999999995</v>
      </c>
      <c r="R87" s="37">
        <f t="shared" si="19"/>
        <v>8.0340299999999996</v>
      </c>
      <c r="S87" s="37">
        <f t="shared" si="20"/>
        <v>1.29762</v>
      </c>
      <c r="T87" s="37">
        <f t="shared" si="26"/>
        <v>26.7</v>
      </c>
    </row>
    <row r="88" spans="1:20">
      <c r="A88" s="8" t="s">
        <v>130</v>
      </c>
      <c r="B88" s="202">
        <v>26.7</v>
      </c>
      <c r="C88" s="202">
        <v>26.7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11.139239999999999</v>
      </c>
      <c r="J88" s="21">
        <f t="shared" si="22"/>
        <v>6.2291099999999995</v>
      </c>
      <c r="K88" s="21">
        <f t="shared" si="23"/>
        <v>8.0340299999999996</v>
      </c>
      <c r="L88" s="21">
        <f t="shared" si="24"/>
        <v>1.29762</v>
      </c>
      <c r="M88" s="156">
        <f t="shared" si="25"/>
        <v>26.7</v>
      </c>
      <c r="N88" s="22"/>
      <c r="P88" s="37">
        <f t="shared" si="17"/>
        <v>11.139239999999999</v>
      </c>
      <c r="Q88" s="37">
        <f t="shared" si="18"/>
        <v>6.2291099999999995</v>
      </c>
      <c r="R88" s="37">
        <f t="shared" si="19"/>
        <v>8.0340299999999996</v>
      </c>
      <c r="S88" s="37">
        <f t="shared" si="20"/>
        <v>1.29762</v>
      </c>
      <c r="T88" s="37">
        <f t="shared" si="26"/>
        <v>26.7</v>
      </c>
    </row>
    <row r="89" spans="1:20">
      <c r="A89" s="8" t="s">
        <v>131</v>
      </c>
      <c r="B89" s="202">
        <v>26.7</v>
      </c>
      <c r="C89" s="202">
        <v>26.7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11.139239999999999</v>
      </c>
      <c r="J89" s="21">
        <f t="shared" si="22"/>
        <v>6.2291099999999995</v>
      </c>
      <c r="K89" s="21">
        <f t="shared" si="23"/>
        <v>8.0340299999999996</v>
      </c>
      <c r="L89" s="21">
        <f t="shared" si="24"/>
        <v>1.29762</v>
      </c>
      <c r="M89" s="156">
        <f t="shared" si="25"/>
        <v>26.7</v>
      </c>
      <c r="N89" s="22"/>
      <c r="P89" s="37">
        <f t="shared" si="17"/>
        <v>11.139239999999999</v>
      </c>
      <c r="Q89" s="37">
        <f t="shared" si="18"/>
        <v>6.2291099999999995</v>
      </c>
      <c r="R89" s="37">
        <f t="shared" si="19"/>
        <v>8.0340299999999996</v>
      </c>
      <c r="S89" s="37">
        <f t="shared" si="20"/>
        <v>1.29762</v>
      </c>
      <c r="T89" s="37">
        <f t="shared" si="26"/>
        <v>26.7</v>
      </c>
    </row>
    <row r="90" spans="1:20">
      <c r="A90" s="8" t="s">
        <v>132</v>
      </c>
      <c r="B90" s="202">
        <v>26.7</v>
      </c>
      <c r="C90" s="202">
        <v>26.7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11.139239999999999</v>
      </c>
      <c r="J90" s="21">
        <f t="shared" si="22"/>
        <v>6.2291099999999995</v>
      </c>
      <c r="K90" s="21">
        <f t="shared" si="23"/>
        <v>8.0340299999999996</v>
      </c>
      <c r="L90" s="21">
        <f t="shared" si="24"/>
        <v>1.29762</v>
      </c>
      <c r="M90" s="156">
        <f t="shared" si="25"/>
        <v>26.7</v>
      </c>
      <c r="N90" s="22"/>
      <c r="P90" s="37">
        <f t="shared" si="17"/>
        <v>11.139239999999999</v>
      </c>
      <c r="Q90" s="37">
        <f t="shared" si="18"/>
        <v>6.2291099999999995</v>
      </c>
      <c r="R90" s="37">
        <f t="shared" si="19"/>
        <v>8.0340299999999996</v>
      </c>
      <c r="S90" s="37">
        <f t="shared" si="20"/>
        <v>1.29762</v>
      </c>
      <c r="T90" s="37">
        <f t="shared" si="26"/>
        <v>26.7</v>
      </c>
    </row>
    <row r="91" spans="1:20">
      <c r="A91" s="8" t="s">
        <v>133</v>
      </c>
      <c r="B91" s="202">
        <v>26.7</v>
      </c>
      <c r="C91" s="202">
        <v>26.7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11.139239999999999</v>
      </c>
      <c r="J91" s="21">
        <f t="shared" si="22"/>
        <v>6.2291099999999995</v>
      </c>
      <c r="K91" s="21">
        <f t="shared" si="23"/>
        <v>8.0340299999999996</v>
      </c>
      <c r="L91" s="21">
        <f t="shared" si="24"/>
        <v>1.29762</v>
      </c>
      <c r="M91" s="156">
        <f t="shared" si="25"/>
        <v>26.7</v>
      </c>
      <c r="N91" s="22"/>
      <c r="P91" s="37">
        <f t="shared" si="17"/>
        <v>11.139239999999999</v>
      </c>
      <c r="Q91" s="37">
        <f t="shared" si="18"/>
        <v>6.2291099999999995</v>
      </c>
      <c r="R91" s="37">
        <f t="shared" si="19"/>
        <v>8.0340299999999996</v>
      </c>
      <c r="S91" s="37">
        <f t="shared" si="20"/>
        <v>1.29762</v>
      </c>
      <c r="T91" s="37">
        <f t="shared" si="26"/>
        <v>26.7</v>
      </c>
    </row>
    <row r="92" spans="1:20">
      <c r="A92" s="8" t="s">
        <v>134</v>
      </c>
      <c r="B92" s="202">
        <v>26.7</v>
      </c>
      <c r="C92" s="202">
        <v>26.7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11.139239999999999</v>
      </c>
      <c r="J92" s="21">
        <f t="shared" si="22"/>
        <v>6.2291099999999995</v>
      </c>
      <c r="K92" s="21">
        <f t="shared" si="23"/>
        <v>8.0340299999999996</v>
      </c>
      <c r="L92" s="21">
        <f t="shared" si="24"/>
        <v>1.29762</v>
      </c>
      <c r="M92" s="156">
        <f t="shared" si="25"/>
        <v>26.7</v>
      </c>
      <c r="N92" s="22"/>
      <c r="P92" s="37">
        <f t="shared" si="17"/>
        <v>11.139239999999999</v>
      </c>
      <c r="Q92" s="37">
        <f t="shared" si="18"/>
        <v>6.2291099999999995</v>
      </c>
      <c r="R92" s="37">
        <f t="shared" si="19"/>
        <v>8.0340299999999996</v>
      </c>
      <c r="S92" s="37">
        <f t="shared" si="20"/>
        <v>1.29762</v>
      </c>
      <c r="T92" s="37">
        <f t="shared" si="26"/>
        <v>26.7</v>
      </c>
    </row>
    <row r="93" spans="1:20">
      <c r="A93" s="8" t="s">
        <v>135</v>
      </c>
      <c r="B93" s="202">
        <v>26.7</v>
      </c>
      <c r="C93" s="202">
        <v>26.7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11.139239999999999</v>
      </c>
      <c r="J93" s="21">
        <f t="shared" si="22"/>
        <v>6.2291099999999995</v>
      </c>
      <c r="K93" s="21">
        <f t="shared" si="23"/>
        <v>8.0340299999999996</v>
      </c>
      <c r="L93" s="21">
        <f t="shared" si="24"/>
        <v>1.29762</v>
      </c>
      <c r="M93" s="156">
        <f t="shared" si="25"/>
        <v>26.7</v>
      </c>
      <c r="N93" s="22"/>
      <c r="P93" s="37">
        <f t="shared" si="17"/>
        <v>11.139239999999999</v>
      </c>
      <c r="Q93" s="37">
        <f t="shared" si="18"/>
        <v>6.2291099999999995</v>
      </c>
      <c r="R93" s="37">
        <f t="shared" si="19"/>
        <v>8.0340299999999996</v>
      </c>
      <c r="S93" s="37">
        <f t="shared" si="20"/>
        <v>1.29762</v>
      </c>
      <c r="T93" s="37">
        <f t="shared" si="26"/>
        <v>26.7</v>
      </c>
    </row>
    <row r="94" spans="1:20">
      <c r="A94" s="8" t="s">
        <v>136</v>
      </c>
      <c r="B94" s="202">
        <v>26.7</v>
      </c>
      <c r="C94" s="202">
        <v>26.7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11.139239999999999</v>
      </c>
      <c r="J94" s="21">
        <f t="shared" si="22"/>
        <v>6.2291099999999995</v>
      </c>
      <c r="K94" s="21">
        <f t="shared" si="23"/>
        <v>8.0340299999999996</v>
      </c>
      <c r="L94" s="21">
        <f t="shared" si="24"/>
        <v>1.29762</v>
      </c>
      <c r="M94" s="156">
        <f t="shared" si="25"/>
        <v>26.7</v>
      </c>
      <c r="N94" s="22"/>
      <c r="P94" s="37">
        <f t="shared" si="17"/>
        <v>11.139239999999999</v>
      </c>
      <c r="Q94" s="37">
        <f t="shared" si="18"/>
        <v>6.2291099999999995</v>
      </c>
      <c r="R94" s="37">
        <f t="shared" si="19"/>
        <v>8.0340299999999996</v>
      </c>
      <c r="S94" s="37">
        <f t="shared" si="20"/>
        <v>1.29762</v>
      </c>
      <c r="T94" s="37">
        <f t="shared" si="26"/>
        <v>26.7</v>
      </c>
    </row>
    <row r="95" spans="1:20">
      <c r="A95" s="8" t="s">
        <v>137</v>
      </c>
      <c r="B95" s="202">
        <v>26.7</v>
      </c>
      <c r="C95" s="202">
        <v>26.7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11.139239999999999</v>
      </c>
      <c r="J95" s="21">
        <f t="shared" si="22"/>
        <v>6.2291099999999995</v>
      </c>
      <c r="K95" s="21">
        <f t="shared" si="23"/>
        <v>8.0340299999999996</v>
      </c>
      <c r="L95" s="21">
        <f t="shared" si="24"/>
        <v>1.29762</v>
      </c>
      <c r="M95" s="156">
        <f t="shared" si="25"/>
        <v>26.7</v>
      </c>
      <c r="N95" s="22"/>
      <c r="P95" s="37">
        <f t="shared" si="17"/>
        <v>11.139239999999999</v>
      </c>
      <c r="Q95" s="37">
        <f t="shared" si="18"/>
        <v>6.2291099999999995</v>
      </c>
      <c r="R95" s="37">
        <f t="shared" si="19"/>
        <v>8.0340299999999996</v>
      </c>
      <c r="S95" s="37">
        <f t="shared" si="20"/>
        <v>1.29762</v>
      </c>
      <c r="T95" s="37">
        <f t="shared" si="26"/>
        <v>26.7</v>
      </c>
    </row>
    <row r="96" spans="1:20">
      <c r="A96" s="8" t="s">
        <v>138</v>
      </c>
      <c r="B96" s="202">
        <v>26.7</v>
      </c>
      <c r="C96" s="202">
        <v>26.7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11.139239999999999</v>
      </c>
      <c r="J96" s="21">
        <f t="shared" si="22"/>
        <v>6.2291099999999995</v>
      </c>
      <c r="K96" s="21">
        <f t="shared" si="23"/>
        <v>8.0340299999999996</v>
      </c>
      <c r="L96" s="21">
        <f t="shared" si="24"/>
        <v>1.29762</v>
      </c>
      <c r="M96" s="156">
        <f t="shared" si="25"/>
        <v>26.7</v>
      </c>
      <c r="N96" s="22"/>
      <c r="P96" s="37">
        <f t="shared" si="17"/>
        <v>11.139239999999999</v>
      </c>
      <c r="Q96" s="37">
        <f t="shared" si="18"/>
        <v>6.2291099999999995</v>
      </c>
      <c r="R96" s="37">
        <f t="shared" si="19"/>
        <v>8.0340299999999996</v>
      </c>
      <c r="S96" s="37">
        <f t="shared" si="20"/>
        <v>1.29762</v>
      </c>
      <c r="T96" s="37">
        <f t="shared" si="26"/>
        <v>26.7</v>
      </c>
    </row>
    <row r="97" spans="1:23">
      <c r="A97" s="8" t="s">
        <v>139</v>
      </c>
      <c r="B97" s="202">
        <v>26.7</v>
      </c>
      <c r="C97" s="202">
        <v>26.7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11.139239999999999</v>
      </c>
      <c r="J97" s="21">
        <f t="shared" si="22"/>
        <v>6.2291099999999995</v>
      </c>
      <c r="K97" s="21">
        <f t="shared" si="23"/>
        <v>8.0340299999999996</v>
      </c>
      <c r="L97" s="21">
        <f t="shared" si="24"/>
        <v>1.29762</v>
      </c>
      <c r="M97" s="156">
        <f t="shared" si="25"/>
        <v>26.7</v>
      </c>
      <c r="N97" s="22"/>
      <c r="P97" s="37">
        <f t="shared" si="17"/>
        <v>11.139239999999999</v>
      </c>
      <c r="Q97" s="37">
        <f t="shared" si="18"/>
        <v>6.2291099999999995</v>
      </c>
      <c r="R97" s="37">
        <f t="shared" si="19"/>
        <v>8.0340299999999996</v>
      </c>
      <c r="S97" s="37">
        <f t="shared" si="20"/>
        <v>1.29762</v>
      </c>
      <c r="T97" s="37">
        <f t="shared" si="26"/>
        <v>26.7</v>
      </c>
    </row>
    <row r="98" spans="1:23" ht="15.75" thickBot="1">
      <c r="A98" s="8" t="s">
        <v>140</v>
      </c>
      <c r="B98" s="202">
        <v>26.7</v>
      </c>
      <c r="C98" s="202">
        <v>26.7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11.139239999999999</v>
      </c>
      <c r="J98" s="21">
        <f t="shared" si="22"/>
        <v>6.2291099999999995</v>
      </c>
      <c r="K98" s="21">
        <f t="shared" si="23"/>
        <v>8.0340299999999996</v>
      </c>
      <c r="L98" s="21">
        <f t="shared" si="24"/>
        <v>1.29762</v>
      </c>
      <c r="M98" s="156">
        <f t="shared" si="25"/>
        <v>26.7</v>
      </c>
      <c r="N98" s="22"/>
      <c r="P98" s="37">
        <f t="shared" si="17"/>
        <v>11.139239999999999</v>
      </c>
      <c r="Q98" s="37">
        <f t="shared" si="18"/>
        <v>6.2291099999999995</v>
      </c>
      <c r="R98" s="37">
        <f t="shared" si="19"/>
        <v>8.0340299999999996</v>
      </c>
      <c r="S98" s="37">
        <f t="shared" si="20"/>
        <v>1.29762</v>
      </c>
      <c r="T98" s="37">
        <f t="shared" si="26"/>
        <v>26.7</v>
      </c>
    </row>
    <row r="99" spans="1:23" ht="15.75" thickBot="1">
      <c r="A99" s="8" t="s">
        <v>171</v>
      </c>
      <c r="B99" s="20">
        <f t="shared" ref="B99:H99" si="27">SUM(B3:B98)/4000</f>
        <v>0.6407999999999997</v>
      </c>
      <c r="C99" s="20">
        <f t="shared" si="27"/>
        <v>0.6407999999999997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0.26734175999999948</v>
      </c>
      <c r="J99" s="157">
        <f t="shared" ref="J99:L99" si="28">SUM(J3:J98)/4000</f>
        <v>0.14949863999999985</v>
      </c>
      <c r="K99" s="157">
        <f t="shared" si="28"/>
        <v>0.19281672000000002</v>
      </c>
      <c r="L99" s="157">
        <f t="shared" si="28"/>
        <v>3.1142879999999949E-2</v>
      </c>
      <c r="M99" s="158">
        <f>SUM(M3:M98)/4000</f>
        <v>0.6407999999999997</v>
      </c>
      <c r="N99" s="23"/>
      <c r="P99" s="37">
        <f>SUM(P3:P98)/4000</f>
        <v>0.26734175999999948</v>
      </c>
      <c r="Q99" s="37">
        <f t="shared" ref="Q99:S99" si="29">SUM(Q3:Q98)/4000</f>
        <v>0.14949863999999985</v>
      </c>
      <c r="R99" s="37">
        <f t="shared" si="29"/>
        <v>0.19281672000000002</v>
      </c>
      <c r="S99" s="37">
        <f t="shared" si="29"/>
        <v>3.1142879999999949E-2</v>
      </c>
      <c r="T99" s="37">
        <f t="shared" si="26"/>
        <v>0.64079999999999937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AA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45491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-80</v>
      </c>
      <c r="R3" s="53">
        <v>0</v>
      </c>
      <c r="S3" s="72">
        <v>0</v>
      </c>
      <c r="U3" s="73">
        <v>0</v>
      </c>
      <c r="V3" s="74">
        <v>-80</v>
      </c>
      <c r="W3">
        <v>0</v>
      </c>
      <c r="X3">
        <v>0</v>
      </c>
      <c r="Y3">
        <v>-80</v>
      </c>
      <c r="Z3">
        <v>0</v>
      </c>
      <c r="AA3">
        <v>0</v>
      </c>
    </row>
    <row r="4" spans="1:27">
      <c r="D4" t="s">
        <v>439</v>
      </c>
      <c r="F4" t="s">
        <v>438</v>
      </c>
      <c r="G4" t="s">
        <v>46</v>
      </c>
      <c r="H4" s="73">
        <v>76.09</v>
      </c>
      <c r="I4" s="46">
        <v>0</v>
      </c>
      <c r="J4" s="46">
        <v>2.62</v>
      </c>
      <c r="K4" s="46">
        <v>0</v>
      </c>
      <c r="L4" s="46">
        <v>0</v>
      </c>
      <c r="M4" s="74">
        <v>0.1</v>
      </c>
      <c r="N4" s="73">
        <v>0</v>
      </c>
      <c r="O4" s="46">
        <v>0</v>
      </c>
      <c r="P4" s="46">
        <v>0</v>
      </c>
      <c r="Q4" s="46">
        <v>-80</v>
      </c>
      <c r="R4" s="46">
        <v>0</v>
      </c>
      <c r="S4" s="74">
        <v>0</v>
      </c>
      <c r="U4" s="73">
        <v>78.81</v>
      </c>
      <c r="V4" s="74">
        <v>-80</v>
      </c>
      <c r="W4">
        <v>76.09</v>
      </c>
      <c r="X4">
        <v>0</v>
      </c>
      <c r="Y4">
        <v>-80</v>
      </c>
      <c r="Z4">
        <v>0.1</v>
      </c>
      <c r="AA4">
        <v>2.62</v>
      </c>
    </row>
    <row r="5" spans="1:27">
      <c r="G5" t="s">
        <v>47</v>
      </c>
      <c r="H5" s="73">
        <v>140.34</v>
      </c>
      <c r="I5" s="46">
        <v>0</v>
      </c>
      <c r="J5" s="46">
        <v>5.8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-80</v>
      </c>
      <c r="R5" s="46">
        <v>0</v>
      </c>
      <c r="S5" s="74">
        <v>0</v>
      </c>
      <c r="U5" s="73">
        <v>146.13999999999999</v>
      </c>
      <c r="V5" s="74">
        <v>-80</v>
      </c>
      <c r="W5">
        <v>140.34</v>
      </c>
      <c r="X5">
        <v>0</v>
      </c>
      <c r="Y5">
        <v>-80</v>
      </c>
      <c r="Z5">
        <v>0</v>
      </c>
      <c r="AA5">
        <v>5.8</v>
      </c>
    </row>
    <row r="6" spans="1:27">
      <c r="G6" t="s">
        <v>48</v>
      </c>
      <c r="H6" s="73">
        <v>129.4</v>
      </c>
      <c r="I6" s="46">
        <v>0</v>
      </c>
      <c r="J6" s="46">
        <v>5.4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-80</v>
      </c>
      <c r="R6" s="46">
        <v>0</v>
      </c>
      <c r="S6" s="74">
        <v>0</v>
      </c>
      <c r="U6" s="73">
        <v>134.80000000000001</v>
      </c>
      <c r="V6" s="74">
        <v>-80</v>
      </c>
      <c r="W6">
        <v>129.4</v>
      </c>
      <c r="X6">
        <v>0</v>
      </c>
      <c r="Y6">
        <v>-80</v>
      </c>
      <c r="Z6">
        <v>0</v>
      </c>
      <c r="AA6">
        <v>5.4</v>
      </c>
    </row>
    <row r="7" spans="1:27">
      <c r="G7" t="s">
        <v>49</v>
      </c>
      <c r="H7" s="73">
        <v>144.30000000000001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-90</v>
      </c>
      <c r="R7" s="46">
        <v>0</v>
      </c>
      <c r="S7" s="74">
        <v>0</v>
      </c>
      <c r="U7" s="73">
        <v>144.30000000000001</v>
      </c>
      <c r="V7" s="74">
        <v>-90</v>
      </c>
      <c r="W7">
        <v>144.30000000000001</v>
      </c>
      <c r="X7">
        <v>0</v>
      </c>
      <c r="Y7">
        <v>-90</v>
      </c>
      <c r="Z7">
        <v>0</v>
      </c>
      <c r="AA7">
        <v>0</v>
      </c>
    </row>
    <row r="8" spans="1:27">
      <c r="G8" t="s">
        <v>50</v>
      </c>
      <c r="H8" s="73">
        <v>89.87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-90</v>
      </c>
      <c r="R8" s="46">
        <v>0</v>
      </c>
      <c r="S8" s="74">
        <v>0</v>
      </c>
      <c r="U8" s="73">
        <v>89.87</v>
      </c>
      <c r="V8" s="74">
        <v>-90</v>
      </c>
      <c r="W8">
        <v>89.87</v>
      </c>
      <c r="X8">
        <v>0</v>
      </c>
      <c r="Y8">
        <v>-90</v>
      </c>
      <c r="Z8">
        <v>0</v>
      </c>
      <c r="AA8">
        <v>0</v>
      </c>
    </row>
    <row r="9" spans="1:27">
      <c r="G9" t="s">
        <v>51</v>
      </c>
      <c r="H9" s="73">
        <v>44.79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-90</v>
      </c>
      <c r="R9" s="46">
        <v>0</v>
      </c>
      <c r="S9" s="74">
        <v>0</v>
      </c>
      <c r="U9" s="73">
        <v>44.79</v>
      </c>
      <c r="V9" s="74">
        <v>-90</v>
      </c>
      <c r="W9">
        <v>44.79</v>
      </c>
      <c r="X9">
        <v>0</v>
      </c>
      <c r="Y9">
        <v>-90</v>
      </c>
      <c r="Z9">
        <v>0</v>
      </c>
      <c r="AA9">
        <v>0</v>
      </c>
    </row>
    <row r="10" spans="1:27">
      <c r="G10" t="s">
        <v>52</v>
      </c>
      <c r="H10" s="73">
        <v>2.23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-90</v>
      </c>
      <c r="R10" s="46">
        <v>0</v>
      </c>
      <c r="S10" s="74">
        <v>0</v>
      </c>
      <c r="U10" s="73">
        <v>2.23</v>
      </c>
      <c r="V10" s="74">
        <v>-90</v>
      </c>
      <c r="W10">
        <v>2.23</v>
      </c>
      <c r="X10">
        <v>0</v>
      </c>
      <c r="Y10">
        <v>-90</v>
      </c>
      <c r="Z10">
        <v>0</v>
      </c>
      <c r="AA10">
        <v>0</v>
      </c>
    </row>
    <row r="11" spans="1:27">
      <c r="G11" t="s">
        <v>53</v>
      </c>
      <c r="H11" s="73">
        <v>14.34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-90</v>
      </c>
      <c r="R11" s="46">
        <v>0</v>
      </c>
      <c r="S11" s="74">
        <v>0</v>
      </c>
      <c r="U11" s="73">
        <v>14.34</v>
      </c>
      <c r="V11" s="74">
        <v>-90</v>
      </c>
      <c r="W11">
        <v>14.34</v>
      </c>
      <c r="X11">
        <v>0</v>
      </c>
      <c r="Y11">
        <v>-90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-90</v>
      </c>
      <c r="R12" s="46">
        <v>0</v>
      </c>
      <c r="S12" s="74">
        <v>0</v>
      </c>
      <c r="U12" s="73">
        <v>0</v>
      </c>
      <c r="V12" s="74">
        <v>-90</v>
      </c>
      <c r="W12">
        <v>0</v>
      </c>
      <c r="X12">
        <v>0</v>
      </c>
      <c r="Y12">
        <v>-90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-90</v>
      </c>
      <c r="R13" s="46">
        <v>0</v>
      </c>
      <c r="S13" s="74">
        <v>0</v>
      </c>
      <c r="U13" s="73">
        <v>0</v>
      </c>
      <c r="V13" s="74">
        <v>-90</v>
      </c>
      <c r="W13">
        <v>0</v>
      </c>
      <c r="X13">
        <v>0</v>
      </c>
      <c r="Y13">
        <v>-90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-90</v>
      </c>
      <c r="R14" s="46">
        <v>0</v>
      </c>
      <c r="S14" s="74">
        <v>0</v>
      </c>
      <c r="U14" s="73">
        <v>0</v>
      </c>
      <c r="V14" s="74">
        <v>-90</v>
      </c>
      <c r="W14">
        <v>0</v>
      </c>
      <c r="X14">
        <v>0</v>
      </c>
      <c r="Y14">
        <v>-90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0.05</v>
      </c>
      <c r="N15" s="73">
        <v>0</v>
      </c>
      <c r="O15" s="46">
        <v>0</v>
      </c>
      <c r="P15" s="46">
        <v>0</v>
      </c>
      <c r="Q15" s="46">
        <v>-80</v>
      </c>
      <c r="R15" s="46">
        <v>0</v>
      </c>
      <c r="S15" s="74">
        <v>0</v>
      </c>
      <c r="U15" s="73">
        <v>0.05</v>
      </c>
      <c r="V15" s="74">
        <v>-80</v>
      </c>
      <c r="W15">
        <v>0</v>
      </c>
      <c r="X15">
        <v>0</v>
      </c>
      <c r="Y15">
        <v>-80</v>
      </c>
      <c r="Z15">
        <v>0.05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0.06</v>
      </c>
      <c r="N16" s="73">
        <v>0</v>
      </c>
      <c r="O16" s="46">
        <v>0</v>
      </c>
      <c r="P16" s="46">
        <v>0</v>
      </c>
      <c r="Q16" s="46">
        <v>-80</v>
      </c>
      <c r="R16" s="46">
        <v>0</v>
      </c>
      <c r="S16" s="74">
        <v>0</v>
      </c>
      <c r="U16" s="73">
        <v>0.06</v>
      </c>
      <c r="V16" s="74">
        <v>-80</v>
      </c>
      <c r="W16">
        <v>0</v>
      </c>
      <c r="X16">
        <v>0</v>
      </c>
      <c r="Y16">
        <v>-80</v>
      </c>
      <c r="Z16">
        <v>0.06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-90</v>
      </c>
      <c r="R17" s="46">
        <v>0</v>
      </c>
      <c r="S17" s="74">
        <v>0</v>
      </c>
      <c r="U17" s="73">
        <v>0</v>
      </c>
      <c r="V17" s="74">
        <v>-90</v>
      </c>
      <c r="W17">
        <v>0</v>
      </c>
      <c r="X17">
        <v>0</v>
      </c>
      <c r="Y17">
        <v>-90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-90</v>
      </c>
      <c r="R18" s="46">
        <v>0</v>
      </c>
      <c r="S18" s="74">
        <v>0</v>
      </c>
      <c r="U18" s="73">
        <v>0</v>
      </c>
      <c r="V18" s="74">
        <v>-90</v>
      </c>
      <c r="W18">
        <v>0</v>
      </c>
      <c r="X18">
        <v>0</v>
      </c>
      <c r="Y18">
        <v>-90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1.42</v>
      </c>
      <c r="N19" s="73">
        <v>0</v>
      </c>
      <c r="O19" s="46">
        <v>0</v>
      </c>
      <c r="P19" s="46">
        <v>0</v>
      </c>
      <c r="Q19" s="46">
        <v>-90</v>
      </c>
      <c r="R19" s="46">
        <v>0</v>
      </c>
      <c r="S19" s="74">
        <v>0</v>
      </c>
      <c r="U19" s="73">
        <v>1.42</v>
      </c>
      <c r="V19" s="74">
        <v>-90</v>
      </c>
      <c r="W19">
        <v>0</v>
      </c>
      <c r="X19">
        <v>0</v>
      </c>
      <c r="Y19">
        <v>-90</v>
      </c>
      <c r="Z19">
        <v>1.42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-30</v>
      </c>
      <c r="P20" s="46">
        <v>0</v>
      </c>
      <c r="Q20" s="46">
        <v>-100</v>
      </c>
      <c r="R20" s="46">
        <v>0</v>
      </c>
      <c r="S20" s="74">
        <v>0</v>
      </c>
      <c r="U20" s="73">
        <v>0</v>
      </c>
      <c r="V20" s="74">
        <v>-130</v>
      </c>
      <c r="W20">
        <v>0</v>
      </c>
      <c r="X20">
        <v>-30</v>
      </c>
      <c r="Y20">
        <v>-100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-60</v>
      </c>
      <c r="P21" s="46">
        <v>0</v>
      </c>
      <c r="Q21" s="46">
        <v>-100</v>
      </c>
      <c r="R21" s="46">
        <v>0</v>
      </c>
      <c r="S21" s="74">
        <v>0</v>
      </c>
      <c r="U21" s="73">
        <v>0</v>
      </c>
      <c r="V21" s="74">
        <v>-160</v>
      </c>
      <c r="W21">
        <v>0</v>
      </c>
      <c r="X21">
        <v>-60</v>
      </c>
      <c r="Y21">
        <v>-100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-100</v>
      </c>
      <c r="P22" s="46">
        <v>0</v>
      </c>
      <c r="Q22" s="46">
        <v>-101</v>
      </c>
      <c r="R22" s="46">
        <v>0</v>
      </c>
      <c r="S22" s="74">
        <v>0</v>
      </c>
      <c r="U22" s="73">
        <v>0</v>
      </c>
      <c r="V22" s="74">
        <v>-201</v>
      </c>
      <c r="W22">
        <v>0</v>
      </c>
      <c r="X22">
        <v>-100</v>
      </c>
      <c r="Y22">
        <v>-101</v>
      </c>
      <c r="Z22">
        <v>0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-6</v>
      </c>
      <c r="P23" s="46">
        <v>0</v>
      </c>
      <c r="Q23" s="46">
        <v>-100</v>
      </c>
      <c r="R23" s="46">
        <v>0</v>
      </c>
      <c r="S23" s="74">
        <v>0</v>
      </c>
      <c r="U23" s="73">
        <v>0</v>
      </c>
      <c r="V23" s="74">
        <v>-106</v>
      </c>
      <c r="W23">
        <v>0</v>
      </c>
      <c r="X23">
        <v>-6</v>
      </c>
      <c r="Y23">
        <v>-100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-72</v>
      </c>
      <c r="P24" s="46">
        <v>0</v>
      </c>
      <c r="Q24" s="46">
        <v>-104</v>
      </c>
      <c r="R24" s="46">
        <v>0</v>
      </c>
      <c r="S24" s="74">
        <v>0</v>
      </c>
      <c r="U24" s="73">
        <v>0</v>
      </c>
      <c r="V24" s="74">
        <v>-176</v>
      </c>
      <c r="W24">
        <v>0</v>
      </c>
      <c r="X24">
        <v>-72</v>
      </c>
      <c r="Y24">
        <v>-104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-100</v>
      </c>
      <c r="P25" s="46">
        <v>0</v>
      </c>
      <c r="Q25" s="46">
        <v>-105</v>
      </c>
      <c r="R25" s="46">
        <v>0</v>
      </c>
      <c r="S25" s="74">
        <v>0</v>
      </c>
      <c r="U25" s="73">
        <v>0</v>
      </c>
      <c r="V25" s="74">
        <v>-205</v>
      </c>
      <c r="W25">
        <v>0</v>
      </c>
      <c r="X25">
        <v>-100</v>
      </c>
      <c r="Y25">
        <v>-105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-100</v>
      </c>
      <c r="P26" s="46">
        <v>0</v>
      </c>
      <c r="Q26" s="46">
        <v>-106</v>
      </c>
      <c r="R26" s="46">
        <v>0</v>
      </c>
      <c r="S26" s="74">
        <v>0</v>
      </c>
      <c r="U26" s="73">
        <v>0</v>
      </c>
      <c r="V26" s="74">
        <v>-206</v>
      </c>
      <c r="W26">
        <v>0</v>
      </c>
      <c r="X26">
        <v>-100</v>
      </c>
      <c r="Y26">
        <v>-106</v>
      </c>
      <c r="Z26">
        <v>0</v>
      </c>
      <c r="AA26">
        <v>0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-65</v>
      </c>
      <c r="P27" s="46">
        <v>0</v>
      </c>
      <c r="Q27" s="46">
        <v>-102</v>
      </c>
      <c r="R27" s="46">
        <v>0</v>
      </c>
      <c r="S27" s="74">
        <v>0</v>
      </c>
      <c r="U27" s="73">
        <v>0</v>
      </c>
      <c r="V27" s="74">
        <v>-167</v>
      </c>
      <c r="W27">
        <v>0</v>
      </c>
      <c r="X27">
        <v>-65</v>
      </c>
      <c r="Y27">
        <v>-102</v>
      </c>
      <c r="Z27">
        <v>0</v>
      </c>
      <c r="AA27">
        <v>0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-95</v>
      </c>
      <c r="P28" s="46">
        <v>0</v>
      </c>
      <c r="Q28" s="46">
        <v>-98</v>
      </c>
      <c r="R28" s="46">
        <v>0</v>
      </c>
      <c r="S28" s="74">
        <v>0</v>
      </c>
      <c r="U28" s="73">
        <v>0</v>
      </c>
      <c r="V28" s="74">
        <v>-193</v>
      </c>
      <c r="W28">
        <v>0</v>
      </c>
      <c r="X28">
        <v>-95</v>
      </c>
      <c r="Y28">
        <v>-98</v>
      </c>
      <c r="Z28">
        <v>0</v>
      </c>
      <c r="AA28">
        <v>0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-130</v>
      </c>
      <c r="P29" s="46">
        <v>0</v>
      </c>
      <c r="Q29" s="46">
        <v>-94</v>
      </c>
      <c r="R29" s="46">
        <v>0</v>
      </c>
      <c r="S29" s="74">
        <v>0</v>
      </c>
      <c r="U29" s="73">
        <v>0</v>
      </c>
      <c r="V29" s="74">
        <v>-224</v>
      </c>
      <c r="W29">
        <v>0</v>
      </c>
      <c r="X29">
        <v>-130</v>
      </c>
      <c r="Y29">
        <v>-94</v>
      </c>
      <c r="Z29">
        <v>0</v>
      </c>
      <c r="AA29">
        <v>0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-145</v>
      </c>
      <c r="P30" s="46">
        <v>0</v>
      </c>
      <c r="Q30" s="46">
        <v>-89</v>
      </c>
      <c r="R30" s="46">
        <v>0</v>
      </c>
      <c r="S30" s="74">
        <v>0</v>
      </c>
      <c r="U30" s="73">
        <v>0</v>
      </c>
      <c r="V30" s="74">
        <v>-234</v>
      </c>
      <c r="W30">
        <v>0</v>
      </c>
      <c r="X30">
        <v>-145</v>
      </c>
      <c r="Y30">
        <v>-89</v>
      </c>
      <c r="Z30">
        <v>0</v>
      </c>
      <c r="AA30">
        <v>0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-150</v>
      </c>
      <c r="P31" s="46">
        <v>0</v>
      </c>
      <c r="Q31" s="46">
        <v>-81</v>
      </c>
      <c r="R31" s="46">
        <v>0</v>
      </c>
      <c r="S31" s="74">
        <v>0</v>
      </c>
      <c r="U31" s="73">
        <v>0</v>
      </c>
      <c r="V31" s="74">
        <v>-231</v>
      </c>
      <c r="W31">
        <v>0</v>
      </c>
      <c r="X31">
        <v>-150</v>
      </c>
      <c r="Y31">
        <v>-81</v>
      </c>
      <c r="Z31">
        <v>0</v>
      </c>
      <c r="AA31">
        <v>0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-160</v>
      </c>
      <c r="P32" s="46">
        <v>0</v>
      </c>
      <c r="Q32" s="46">
        <v>-71</v>
      </c>
      <c r="R32" s="46">
        <v>0</v>
      </c>
      <c r="S32" s="74">
        <v>0</v>
      </c>
      <c r="U32" s="73">
        <v>0</v>
      </c>
      <c r="V32" s="74">
        <v>-231</v>
      </c>
      <c r="W32">
        <v>0</v>
      </c>
      <c r="X32">
        <v>-160</v>
      </c>
      <c r="Y32">
        <v>-71</v>
      </c>
      <c r="Z32">
        <v>0</v>
      </c>
      <c r="AA32">
        <v>0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6.43</v>
      </c>
      <c r="N33" s="73">
        <v>0</v>
      </c>
      <c r="O33" s="46">
        <v>-175</v>
      </c>
      <c r="P33" s="46">
        <v>0</v>
      </c>
      <c r="Q33" s="46">
        <v>-43</v>
      </c>
      <c r="R33" s="46">
        <v>0</v>
      </c>
      <c r="S33" s="74">
        <v>0</v>
      </c>
      <c r="U33" s="73">
        <v>6.43</v>
      </c>
      <c r="V33" s="74">
        <v>-218</v>
      </c>
      <c r="W33">
        <v>0</v>
      </c>
      <c r="X33">
        <v>-175</v>
      </c>
      <c r="Y33">
        <v>-43</v>
      </c>
      <c r="Z33">
        <v>6.43</v>
      </c>
      <c r="AA33">
        <v>0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-235</v>
      </c>
      <c r="P34" s="46">
        <v>0</v>
      </c>
      <c r="Q34" s="46">
        <v>-31</v>
      </c>
      <c r="R34" s="46">
        <v>0</v>
      </c>
      <c r="S34" s="74">
        <v>0</v>
      </c>
      <c r="U34" s="73">
        <v>0</v>
      </c>
      <c r="V34" s="74">
        <v>-266</v>
      </c>
      <c r="W34">
        <v>0</v>
      </c>
      <c r="X34">
        <v>-235</v>
      </c>
      <c r="Y34">
        <v>-31</v>
      </c>
      <c r="Z34">
        <v>0</v>
      </c>
      <c r="AA34">
        <v>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1.06</v>
      </c>
      <c r="N35" s="73">
        <v>0</v>
      </c>
      <c r="O35" s="46">
        <v>-222</v>
      </c>
      <c r="P35" s="46">
        <v>0</v>
      </c>
      <c r="Q35" s="46">
        <v>-16</v>
      </c>
      <c r="R35" s="46">
        <v>0</v>
      </c>
      <c r="S35" s="74">
        <v>0</v>
      </c>
      <c r="U35" s="73">
        <v>1.06</v>
      </c>
      <c r="V35" s="74">
        <v>-238</v>
      </c>
      <c r="W35">
        <v>0</v>
      </c>
      <c r="X35">
        <v>-222</v>
      </c>
      <c r="Y35">
        <v>-16</v>
      </c>
      <c r="Z35">
        <v>1.06</v>
      </c>
      <c r="AA35">
        <v>0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-171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-171</v>
      </c>
      <c r="W36">
        <v>0</v>
      </c>
      <c r="X36">
        <v>-171</v>
      </c>
      <c r="Y36">
        <v>0</v>
      </c>
      <c r="Z36">
        <v>0</v>
      </c>
      <c r="AA36">
        <v>0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-176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-176</v>
      </c>
      <c r="W37">
        <v>0</v>
      </c>
      <c r="X37">
        <v>-176</v>
      </c>
      <c r="Y37">
        <v>0</v>
      </c>
      <c r="Z37">
        <v>0</v>
      </c>
      <c r="AA37">
        <v>0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-153.38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-153.38</v>
      </c>
      <c r="W38">
        <v>0</v>
      </c>
      <c r="X38">
        <v>-153.38</v>
      </c>
      <c r="Y38">
        <v>0</v>
      </c>
      <c r="Z38">
        <v>0</v>
      </c>
      <c r="AA38">
        <v>0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-186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-186</v>
      </c>
      <c r="W39">
        <v>0</v>
      </c>
      <c r="X39">
        <v>-186</v>
      </c>
      <c r="Y39">
        <v>0</v>
      </c>
      <c r="Z39">
        <v>0</v>
      </c>
      <c r="AA39">
        <v>0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-126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-126</v>
      </c>
      <c r="W40">
        <v>0</v>
      </c>
      <c r="X40">
        <v>-126</v>
      </c>
      <c r="Y40">
        <v>0</v>
      </c>
      <c r="Z40">
        <v>0</v>
      </c>
      <c r="AA40">
        <v>0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-106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-106</v>
      </c>
      <c r="W41">
        <v>0</v>
      </c>
      <c r="X41">
        <v>-106</v>
      </c>
      <c r="Y41">
        <v>0</v>
      </c>
      <c r="Z41">
        <v>0</v>
      </c>
      <c r="AA41">
        <v>0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-101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-101</v>
      </c>
      <c r="W42">
        <v>0</v>
      </c>
      <c r="X42">
        <v>-101</v>
      </c>
      <c r="Y42">
        <v>0</v>
      </c>
      <c r="Z42">
        <v>0</v>
      </c>
      <c r="AA42">
        <v>0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-10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-10</v>
      </c>
      <c r="W43">
        <v>0</v>
      </c>
      <c r="X43">
        <v>-10</v>
      </c>
      <c r="Y43">
        <v>0</v>
      </c>
      <c r="Z43">
        <v>0</v>
      </c>
      <c r="AA43">
        <v>0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0</v>
      </c>
      <c r="W44">
        <v>0</v>
      </c>
      <c r="X44">
        <v>0</v>
      </c>
      <c r="Y44">
        <v>0</v>
      </c>
      <c r="Z44">
        <v>0</v>
      </c>
      <c r="AA44">
        <v>0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  <c r="AA45">
        <v>0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  <c r="AA46">
        <v>0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</v>
      </c>
      <c r="W47">
        <v>0</v>
      </c>
      <c r="X47">
        <v>0</v>
      </c>
      <c r="Y47">
        <v>0</v>
      </c>
      <c r="Z47">
        <v>0</v>
      </c>
      <c r="AA47">
        <v>0</v>
      </c>
    </row>
    <row r="48" spans="7:27">
      <c r="G48" t="s">
        <v>90</v>
      </c>
      <c r="H48" s="73">
        <v>0</v>
      </c>
      <c r="I48" s="46">
        <v>0</v>
      </c>
      <c r="J48" s="46">
        <v>52.82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52.82</v>
      </c>
      <c r="V48" s="74">
        <v>0</v>
      </c>
      <c r="W48">
        <v>0</v>
      </c>
      <c r="X48">
        <v>0</v>
      </c>
      <c r="Y48">
        <v>0</v>
      </c>
      <c r="Z48">
        <v>0</v>
      </c>
      <c r="AA48">
        <v>52.82</v>
      </c>
    </row>
    <row r="49" spans="7:27">
      <c r="G49" t="s">
        <v>91</v>
      </c>
      <c r="H49" s="73">
        <v>0</v>
      </c>
      <c r="I49" s="46">
        <v>0</v>
      </c>
      <c r="J49" s="46">
        <v>80.67</v>
      </c>
      <c r="K49" s="46">
        <v>0</v>
      </c>
      <c r="L49" s="46">
        <v>0</v>
      </c>
      <c r="M49" s="74">
        <v>0</v>
      </c>
      <c r="N49" s="73">
        <v>0</v>
      </c>
      <c r="O49" s="46">
        <v>-26</v>
      </c>
      <c r="P49" s="46">
        <v>0</v>
      </c>
      <c r="Q49" s="46">
        <v>0</v>
      </c>
      <c r="R49" s="46">
        <v>0</v>
      </c>
      <c r="S49" s="74">
        <v>0</v>
      </c>
      <c r="U49" s="73">
        <v>80.67</v>
      </c>
      <c r="V49" s="74">
        <v>-26</v>
      </c>
      <c r="W49">
        <v>0</v>
      </c>
      <c r="X49">
        <v>-26</v>
      </c>
      <c r="Y49">
        <v>0</v>
      </c>
      <c r="Z49">
        <v>0</v>
      </c>
      <c r="AA49">
        <v>80.67</v>
      </c>
    </row>
    <row r="50" spans="7:27">
      <c r="G50" t="s">
        <v>92</v>
      </c>
      <c r="H50" s="73">
        <v>0</v>
      </c>
      <c r="I50" s="46">
        <v>0</v>
      </c>
      <c r="J50" s="46">
        <v>105.64</v>
      </c>
      <c r="K50" s="46">
        <v>0</v>
      </c>
      <c r="L50" s="46">
        <v>0</v>
      </c>
      <c r="M50" s="74">
        <v>0</v>
      </c>
      <c r="N50" s="73">
        <v>0</v>
      </c>
      <c r="O50" s="46">
        <v>-11</v>
      </c>
      <c r="P50" s="46">
        <v>0</v>
      </c>
      <c r="Q50" s="46">
        <v>0</v>
      </c>
      <c r="R50" s="46">
        <v>0</v>
      </c>
      <c r="S50" s="74">
        <v>0</v>
      </c>
      <c r="U50" s="73">
        <v>105.64</v>
      </c>
      <c r="V50" s="74">
        <v>-11</v>
      </c>
      <c r="W50">
        <v>0</v>
      </c>
      <c r="X50">
        <v>-11</v>
      </c>
      <c r="Y50">
        <v>0</v>
      </c>
      <c r="Z50">
        <v>0</v>
      </c>
      <c r="AA50">
        <v>105.64</v>
      </c>
    </row>
    <row r="51" spans="7:27">
      <c r="G51" t="s">
        <v>93</v>
      </c>
      <c r="H51" s="73">
        <v>0</v>
      </c>
      <c r="I51" s="46">
        <v>0</v>
      </c>
      <c r="J51" s="46">
        <v>120.05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120.05</v>
      </c>
      <c r="V51" s="74">
        <v>0</v>
      </c>
      <c r="W51">
        <v>0</v>
      </c>
      <c r="X51">
        <v>0</v>
      </c>
      <c r="Y51">
        <v>0</v>
      </c>
      <c r="Z51">
        <v>0</v>
      </c>
      <c r="AA51">
        <v>120.05</v>
      </c>
    </row>
    <row r="52" spans="7:27">
      <c r="G52" t="s">
        <v>94</v>
      </c>
      <c r="H52" s="73">
        <v>0</v>
      </c>
      <c r="I52" s="46">
        <v>0</v>
      </c>
      <c r="J52" s="46">
        <v>143.1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143.1</v>
      </c>
      <c r="V52" s="74">
        <v>0</v>
      </c>
      <c r="W52">
        <v>0</v>
      </c>
      <c r="X52">
        <v>0</v>
      </c>
      <c r="Y52">
        <v>0</v>
      </c>
      <c r="Z52">
        <v>0</v>
      </c>
      <c r="AA52">
        <v>143.1</v>
      </c>
    </row>
    <row r="53" spans="7:27">
      <c r="G53" t="s">
        <v>95</v>
      </c>
      <c r="H53" s="73">
        <v>0</v>
      </c>
      <c r="I53" s="46">
        <v>0</v>
      </c>
      <c r="J53" s="46">
        <v>136.38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136.38</v>
      </c>
      <c r="V53" s="74">
        <v>0</v>
      </c>
      <c r="W53">
        <v>0</v>
      </c>
      <c r="X53">
        <v>0</v>
      </c>
      <c r="Y53">
        <v>0</v>
      </c>
      <c r="Z53">
        <v>0</v>
      </c>
      <c r="AA53">
        <v>136.38</v>
      </c>
    </row>
    <row r="54" spans="7:27">
      <c r="G54" t="s">
        <v>96</v>
      </c>
      <c r="H54" s="73">
        <v>0</v>
      </c>
      <c r="I54" s="46">
        <v>0</v>
      </c>
      <c r="J54" s="46">
        <v>116.21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116.21</v>
      </c>
      <c r="V54" s="74">
        <v>0</v>
      </c>
      <c r="W54">
        <v>0</v>
      </c>
      <c r="X54">
        <v>0</v>
      </c>
      <c r="Y54">
        <v>0</v>
      </c>
      <c r="Z54">
        <v>0</v>
      </c>
      <c r="AA54">
        <v>116.21</v>
      </c>
    </row>
    <row r="55" spans="7:27">
      <c r="G55" t="s">
        <v>97</v>
      </c>
      <c r="H55" s="73">
        <v>0</v>
      </c>
      <c r="I55" s="46">
        <v>0</v>
      </c>
      <c r="J55" s="46">
        <v>58.58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58.58</v>
      </c>
      <c r="V55" s="74">
        <v>0</v>
      </c>
      <c r="W55">
        <v>0</v>
      </c>
      <c r="X55">
        <v>0</v>
      </c>
      <c r="Y55">
        <v>0</v>
      </c>
      <c r="Z55">
        <v>0</v>
      </c>
      <c r="AA55">
        <v>58.58</v>
      </c>
    </row>
    <row r="56" spans="7:27">
      <c r="G56" t="s">
        <v>98</v>
      </c>
      <c r="H56" s="73">
        <v>0</v>
      </c>
      <c r="I56" s="46">
        <v>0</v>
      </c>
      <c r="J56" s="46">
        <v>49.94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49.94</v>
      </c>
      <c r="V56" s="74">
        <v>0</v>
      </c>
      <c r="W56">
        <v>0</v>
      </c>
      <c r="X56">
        <v>0</v>
      </c>
      <c r="Y56">
        <v>0</v>
      </c>
      <c r="Z56">
        <v>0</v>
      </c>
      <c r="AA56">
        <v>49.94</v>
      </c>
    </row>
    <row r="57" spans="7:27">
      <c r="G57" t="s">
        <v>99</v>
      </c>
      <c r="H57" s="73">
        <v>0</v>
      </c>
      <c r="I57" s="46">
        <v>0</v>
      </c>
      <c r="J57" s="46">
        <v>81.63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81.63</v>
      </c>
      <c r="V57" s="74">
        <v>0</v>
      </c>
      <c r="W57">
        <v>0</v>
      </c>
      <c r="X57">
        <v>0</v>
      </c>
      <c r="Y57">
        <v>0</v>
      </c>
      <c r="Z57">
        <v>0</v>
      </c>
      <c r="AA57">
        <v>81.63</v>
      </c>
    </row>
    <row r="58" spans="7:27">
      <c r="G58" t="s">
        <v>100</v>
      </c>
      <c r="H58" s="73">
        <v>0</v>
      </c>
      <c r="I58" s="46">
        <v>0</v>
      </c>
      <c r="J58" s="46">
        <v>127.73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127.73</v>
      </c>
      <c r="V58" s="74">
        <v>0</v>
      </c>
      <c r="W58">
        <v>0</v>
      </c>
      <c r="X58">
        <v>0</v>
      </c>
      <c r="Y58">
        <v>0</v>
      </c>
      <c r="Z58">
        <v>0</v>
      </c>
      <c r="AA58">
        <v>127.73</v>
      </c>
    </row>
    <row r="59" spans="7:27">
      <c r="G59" t="s">
        <v>101</v>
      </c>
      <c r="H59" s="73">
        <v>0</v>
      </c>
      <c r="I59" s="46">
        <v>0</v>
      </c>
      <c r="J59" s="46">
        <v>166.15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166.15</v>
      </c>
      <c r="V59" s="74">
        <v>0</v>
      </c>
      <c r="W59">
        <v>0</v>
      </c>
      <c r="X59">
        <v>0</v>
      </c>
      <c r="Y59">
        <v>0</v>
      </c>
      <c r="Z59">
        <v>0</v>
      </c>
      <c r="AA59">
        <v>166.15</v>
      </c>
    </row>
    <row r="60" spans="7:27">
      <c r="G60" t="s">
        <v>102</v>
      </c>
      <c r="H60" s="73">
        <v>0</v>
      </c>
      <c r="I60" s="46">
        <v>0</v>
      </c>
      <c r="J60" s="46">
        <v>216.09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216.09</v>
      </c>
      <c r="V60" s="74">
        <v>0</v>
      </c>
      <c r="W60">
        <v>0</v>
      </c>
      <c r="X60">
        <v>0</v>
      </c>
      <c r="Y60">
        <v>0</v>
      </c>
      <c r="Z60">
        <v>0</v>
      </c>
      <c r="AA60">
        <v>216.09</v>
      </c>
    </row>
    <row r="61" spans="7:27">
      <c r="G61" t="s">
        <v>103</v>
      </c>
      <c r="H61" s="73">
        <v>0</v>
      </c>
      <c r="I61" s="46">
        <v>0</v>
      </c>
      <c r="J61" s="46">
        <v>250.66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250.66</v>
      </c>
      <c r="V61" s="74">
        <v>0</v>
      </c>
      <c r="W61">
        <v>0</v>
      </c>
      <c r="X61">
        <v>0</v>
      </c>
      <c r="Y61">
        <v>0</v>
      </c>
      <c r="Z61">
        <v>0</v>
      </c>
      <c r="AA61">
        <v>250.66</v>
      </c>
    </row>
    <row r="62" spans="7:27">
      <c r="G62" t="s">
        <v>104</v>
      </c>
      <c r="H62" s="73">
        <v>0</v>
      </c>
      <c r="I62" s="46">
        <v>0</v>
      </c>
      <c r="J62" s="46">
        <v>282.36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282.36</v>
      </c>
      <c r="V62" s="74">
        <v>0</v>
      </c>
      <c r="W62">
        <v>0</v>
      </c>
      <c r="X62">
        <v>0</v>
      </c>
      <c r="Y62">
        <v>0</v>
      </c>
      <c r="Z62">
        <v>0</v>
      </c>
      <c r="AA62">
        <v>282.36</v>
      </c>
    </row>
    <row r="63" spans="7:27">
      <c r="G63" t="s">
        <v>105</v>
      </c>
      <c r="H63" s="73">
        <v>0</v>
      </c>
      <c r="I63" s="46">
        <v>0</v>
      </c>
      <c r="J63" s="46">
        <v>145.58000000000001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145.58000000000001</v>
      </c>
      <c r="V63" s="74">
        <v>0</v>
      </c>
      <c r="W63">
        <v>0</v>
      </c>
      <c r="X63">
        <v>0</v>
      </c>
      <c r="Y63">
        <v>0</v>
      </c>
      <c r="Z63">
        <v>0</v>
      </c>
      <c r="AA63">
        <v>145.58000000000001</v>
      </c>
    </row>
    <row r="64" spans="7:27">
      <c r="G64" t="s">
        <v>106</v>
      </c>
      <c r="H64" s="73">
        <v>0</v>
      </c>
      <c r="I64" s="46">
        <v>0</v>
      </c>
      <c r="J64" s="46">
        <v>308.29000000000002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308.29000000000002</v>
      </c>
      <c r="V64" s="74">
        <v>0</v>
      </c>
      <c r="W64">
        <v>0</v>
      </c>
      <c r="X64">
        <v>0</v>
      </c>
      <c r="Y64">
        <v>0</v>
      </c>
      <c r="Z64">
        <v>0</v>
      </c>
      <c r="AA64">
        <v>308.29000000000002</v>
      </c>
    </row>
    <row r="65" spans="7:27">
      <c r="G65" t="s">
        <v>107</v>
      </c>
      <c r="H65" s="73">
        <v>0</v>
      </c>
      <c r="I65" s="46">
        <v>0</v>
      </c>
      <c r="J65" s="46">
        <v>139.41</v>
      </c>
      <c r="K65" s="46">
        <v>0</v>
      </c>
      <c r="L65" s="46">
        <v>0</v>
      </c>
      <c r="M65" s="74">
        <v>10.28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149.69</v>
      </c>
      <c r="V65" s="74">
        <v>0</v>
      </c>
      <c r="W65">
        <v>0</v>
      </c>
      <c r="X65">
        <v>0</v>
      </c>
      <c r="Y65">
        <v>0</v>
      </c>
      <c r="Z65">
        <v>10.28</v>
      </c>
      <c r="AA65">
        <v>139.41</v>
      </c>
    </row>
    <row r="66" spans="7:27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6.72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6.72</v>
      </c>
      <c r="V66" s="74">
        <v>0</v>
      </c>
      <c r="W66">
        <v>0</v>
      </c>
      <c r="X66">
        <v>0</v>
      </c>
      <c r="Y66">
        <v>0</v>
      </c>
      <c r="Z66">
        <v>6.72</v>
      </c>
      <c r="AA66">
        <v>0</v>
      </c>
    </row>
    <row r="67" spans="7:27">
      <c r="G67" t="s">
        <v>109</v>
      </c>
      <c r="H67" s="73">
        <v>0</v>
      </c>
      <c r="I67" s="46">
        <v>0</v>
      </c>
      <c r="J67" s="46">
        <v>320.77</v>
      </c>
      <c r="K67" s="46">
        <v>0</v>
      </c>
      <c r="L67" s="46">
        <v>0</v>
      </c>
      <c r="M67" s="74">
        <v>4.9000000000000004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325.67</v>
      </c>
      <c r="V67" s="74">
        <v>0</v>
      </c>
      <c r="W67">
        <v>0</v>
      </c>
      <c r="X67">
        <v>0</v>
      </c>
      <c r="Y67">
        <v>0</v>
      </c>
      <c r="Z67">
        <v>4.9000000000000004</v>
      </c>
      <c r="AA67">
        <v>320.77</v>
      </c>
    </row>
    <row r="68" spans="7:27">
      <c r="G68" t="s">
        <v>110</v>
      </c>
      <c r="H68" s="73">
        <v>0</v>
      </c>
      <c r="I68" s="46">
        <v>0</v>
      </c>
      <c r="J68" s="46">
        <v>310.20999999999998</v>
      </c>
      <c r="K68" s="46">
        <v>0</v>
      </c>
      <c r="L68" s="46">
        <v>0</v>
      </c>
      <c r="M68" s="74">
        <v>3.94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314.14999999999998</v>
      </c>
      <c r="V68" s="74">
        <v>0</v>
      </c>
      <c r="W68">
        <v>0</v>
      </c>
      <c r="X68">
        <v>0</v>
      </c>
      <c r="Y68">
        <v>0</v>
      </c>
      <c r="Z68">
        <v>3.94</v>
      </c>
      <c r="AA68">
        <v>310.20999999999998</v>
      </c>
    </row>
    <row r="69" spans="7:27">
      <c r="G69" t="s">
        <v>111</v>
      </c>
      <c r="H69" s="73">
        <v>0</v>
      </c>
      <c r="I69" s="46">
        <v>0</v>
      </c>
      <c r="J69" s="46">
        <v>229.79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229.79</v>
      </c>
      <c r="V69" s="74">
        <v>0</v>
      </c>
      <c r="W69">
        <v>0</v>
      </c>
      <c r="X69">
        <v>0</v>
      </c>
      <c r="Y69">
        <v>0</v>
      </c>
      <c r="Z69">
        <v>0</v>
      </c>
      <c r="AA69">
        <v>229.79</v>
      </c>
    </row>
    <row r="70" spans="7:27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0</v>
      </c>
      <c r="W70">
        <v>0</v>
      </c>
      <c r="X70">
        <v>0</v>
      </c>
      <c r="Y70">
        <v>0</v>
      </c>
      <c r="Z70">
        <v>0</v>
      </c>
      <c r="AA70">
        <v>0</v>
      </c>
    </row>
    <row r="71" spans="7:27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0</v>
      </c>
      <c r="W71">
        <v>0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0</v>
      </c>
      <c r="W72">
        <v>0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</v>
      </c>
      <c r="W73">
        <v>0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1.34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1.34</v>
      </c>
      <c r="V74" s="74">
        <v>0</v>
      </c>
      <c r="W74">
        <v>0</v>
      </c>
      <c r="X74">
        <v>0</v>
      </c>
      <c r="Y74">
        <v>0</v>
      </c>
      <c r="Z74">
        <v>1.34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7.3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7.3</v>
      </c>
      <c r="V75" s="74">
        <v>0</v>
      </c>
      <c r="W75">
        <v>0</v>
      </c>
      <c r="X75">
        <v>0</v>
      </c>
      <c r="Y75">
        <v>0</v>
      </c>
      <c r="Z75">
        <v>7.3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6.43</v>
      </c>
      <c r="N76" s="73">
        <v>0</v>
      </c>
      <c r="O76" s="46">
        <v>-5</v>
      </c>
      <c r="P76" s="46">
        <v>0</v>
      </c>
      <c r="Q76" s="46">
        <v>0</v>
      </c>
      <c r="R76" s="46">
        <v>0</v>
      </c>
      <c r="S76" s="74">
        <v>0</v>
      </c>
      <c r="U76" s="73">
        <v>6.43</v>
      </c>
      <c r="V76" s="74">
        <v>-5</v>
      </c>
      <c r="W76">
        <v>0</v>
      </c>
      <c r="X76">
        <v>-5</v>
      </c>
      <c r="Y76">
        <v>0</v>
      </c>
      <c r="Z76">
        <v>6.43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9.6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9.6</v>
      </c>
      <c r="V77" s="74">
        <v>0</v>
      </c>
      <c r="W77">
        <v>0</v>
      </c>
      <c r="X77">
        <v>0</v>
      </c>
      <c r="Y77">
        <v>0</v>
      </c>
      <c r="Z77">
        <v>9.6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7.97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7.97</v>
      </c>
      <c r="V78" s="74">
        <v>0</v>
      </c>
      <c r="W78">
        <v>0</v>
      </c>
      <c r="X78">
        <v>0</v>
      </c>
      <c r="Y78">
        <v>0</v>
      </c>
      <c r="Z78">
        <v>7.97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1.58</v>
      </c>
      <c r="N79" s="73">
        <v>0</v>
      </c>
      <c r="O79" s="46">
        <v>0</v>
      </c>
      <c r="P79" s="46">
        <v>0</v>
      </c>
      <c r="Q79" s="46">
        <v>-20</v>
      </c>
      <c r="R79" s="46">
        <v>0</v>
      </c>
      <c r="S79" s="74">
        <v>0</v>
      </c>
      <c r="U79" s="73">
        <v>1.58</v>
      </c>
      <c r="V79" s="74">
        <v>-20</v>
      </c>
      <c r="W79">
        <v>0</v>
      </c>
      <c r="X79">
        <v>0</v>
      </c>
      <c r="Y79">
        <v>-20</v>
      </c>
      <c r="Z79">
        <v>1.58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1.23</v>
      </c>
      <c r="N80" s="73">
        <v>0</v>
      </c>
      <c r="O80" s="46">
        <v>0</v>
      </c>
      <c r="P80" s="46">
        <v>0</v>
      </c>
      <c r="Q80" s="46">
        <v>-20</v>
      </c>
      <c r="R80" s="46">
        <v>0</v>
      </c>
      <c r="S80" s="74">
        <v>0</v>
      </c>
      <c r="U80" s="73">
        <v>1.23</v>
      </c>
      <c r="V80" s="74">
        <v>-20</v>
      </c>
      <c r="W80">
        <v>0</v>
      </c>
      <c r="X80">
        <v>0</v>
      </c>
      <c r="Y80">
        <v>-20</v>
      </c>
      <c r="Z80">
        <v>1.23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0.41</v>
      </c>
      <c r="N81" s="73">
        <v>0</v>
      </c>
      <c r="O81" s="46">
        <v>0</v>
      </c>
      <c r="P81" s="46">
        <v>0</v>
      </c>
      <c r="Q81" s="46">
        <v>-32</v>
      </c>
      <c r="R81" s="46">
        <v>0</v>
      </c>
      <c r="S81" s="74">
        <v>0</v>
      </c>
      <c r="U81" s="73">
        <v>0.41</v>
      </c>
      <c r="V81" s="74">
        <v>-32</v>
      </c>
      <c r="W81">
        <v>0</v>
      </c>
      <c r="X81">
        <v>0</v>
      </c>
      <c r="Y81">
        <v>-32</v>
      </c>
      <c r="Z81">
        <v>0.41</v>
      </c>
      <c r="AA81">
        <v>0</v>
      </c>
    </row>
    <row r="82" spans="7:27">
      <c r="G82" t="s">
        <v>124</v>
      </c>
      <c r="H82" s="73">
        <v>0.23</v>
      </c>
      <c r="I82" s="46">
        <v>0</v>
      </c>
      <c r="J82" s="46">
        <v>0</v>
      </c>
      <c r="K82" s="46">
        <v>0</v>
      </c>
      <c r="L82" s="46">
        <v>0</v>
      </c>
      <c r="M82" s="74">
        <v>0.08</v>
      </c>
      <c r="N82" s="73">
        <v>0</v>
      </c>
      <c r="O82" s="46">
        <v>0</v>
      </c>
      <c r="P82" s="46">
        <v>0</v>
      </c>
      <c r="Q82" s="46">
        <v>-40</v>
      </c>
      <c r="R82" s="46">
        <v>0</v>
      </c>
      <c r="S82" s="74">
        <v>0</v>
      </c>
      <c r="U82" s="73">
        <v>0.31</v>
      </c>
      <c r="V82" s="74">
        <v>-40</v>
      </c>
      <c r="W82">
        <v>0.23</v>
      </c>
      <c r="X82">
        <v>0</v>
      </c>
      <c r="Y82">
        <v>-40</v>
      </c>
      <c r="Z82">
        <v>0.08</v>
      </c>
      <c r="AA82">
        <v>0</v>
      </c>
    </row>
    <row r="83" spans="7:27">
      <c r="G83" t="s">
        <v>125</v>
      </c>
      <c r="H83" s="73">
        <v>0.26</v>
      </c>
      <c r="I83" s="46">
        <v>0</v>
      </c>
      <c r="J83" s="46">
        <v>0</v>
      </c>
      <c r="K83" s="46">
        <v>0</v>
      </c>
      <c r="L83" s="46">
        <v>0</v>
      </c>
      <c r="M83" s="74">
        <v>0.01</v>
      </c>
      <c r="N83" s="73">
        <v>0</v>
      </c>
      <c r="O83" s="46">
        <v>0</v>
      </c>
      <c r="P83" s="46">
        <v>0</v>
      </c>
      <c r="Q83" s="46">
        <v>-48</v>
      </c>
      <c r="R83" s="46">
        <v>0</v>
      </c>
      <c r="S83" s="74">
        <v>0</v>
      </c>
      <c r="U83" s="73">
        <v>0.27</v>
      </c>
      <c r="V83" s="74">
        <v>-48</v>
      </c>
      <c r="W83">
        <v>0.26</v>
      </c>
      <c r="X83">
        <v>0</v>
      </c>
      <c r="Y83">
        <v>-48</v>
      </c>
      <c r="Z83">
        <v>0.01</v>
      </c>
      <c r="AA83">
        <v>0</v>
      </c>
    </row>
    <row r="84" spans="7:27">
      <c r="G84" t="s">
        <v>126</v>
      </c>
      <c r="H84" s="73">
        <v>1.68</v>
      </c>
      <c r="I84" s="46">
        <v>0</v>
      </c>
      <c r="J84" s="46">
        <v>0</v>
      </c>
      <c r="K84" s="46">
        <v>0</v>
      </c>
      <c r="L84" s="46">
        <v>0</v>
      </c>
      <c r="M84" s="74">
        <v>0.03</v>
      </c>
      <c r="N84" s="73">
        <v>0</v>
      </c>
      <c r="O84" s="46">
        <v>0</v>
      </c>
      <c r="P84" s="46">
        <v>0</v>
      </c>
      <c r="Q84" s="46">
        <v>-54</v>
      </c>
      <c r="R84" s="46">
        <v>0</v>
      </c>
      <c r="S84" s="74">
        <v>0</v>
      </c>
      <c r="U84" s="73">
        <v>1.71</v>
      </c>
      <c r="V84" s="74">
        <v>-54</v>
      </c>
      <c r="W84">
        <v>1.68</v>
      </c>
      <c r="X84">
        <v>0</v>
      </c>
      <c r="Y84">
        <v>-54</v>
      </c>
      <c r="Z84">
        <v>0.03</v>
      </c>
      <c r="AA84">
        <v>0</v>
      </c>
    </row>
    <row r="85" spans="7:27">
      <c r="G85" t="s">
        <v>127</v>
      </c>
      <c r="H85" s="73">
        <v>6.94</v>
      </c>
      <c r="I85" s="46">
        <v>0</v>
      </c>
      <c r="J85" s="46">
        <v>0</v>
      </c>
      <c r="K85" s="46">
        <v>0</v>
      </c>
      <c r="L85" s="46">
        <v>0</v>
      </c>
      <c r="M85" s="74">
        <v>0.09</v>
      </c>
      <c r="N85" s="73">
        <v>0</v>
      </c>
      <c r="O85" s="46">
        <v>0</v>
      </c>
      <c r="P85" s="46">
        <v>0</v>
      </c>
      <c r="Q85" s="46">
        <v>-59</v>
      </c>
      <c r="R85" s="46">
        <v>0</v>
      </c>
      <c r="S85" s="74">
        <v>0</v>
      </c>
      <c r="U85" s="73">
        <v>7.03</v>
      </c>
      <c r="V85" s="74">
        <v>-59</v>
      </c>
      <c r="W85">
        <v>6.94</v>
      </c>
      <c r="X85">
        <v>0</v>
      </c>
      <c r="Y85">
        <v>-59</v>
      </c>
      <c r="Z85">
        <v>0.09</v>
      </c>
      <c r="AA85">
        <v>0</v>
      </c>
    </row>
    <row r="86" spans="7:27">
      <c r="G86" t="s">
        <v>128</v>
      </c>
      <c r="H86" s="73">
        <v>8.98</v>
      </c>
      <c r="I86" s="46">
        <v>0.5</v>
      </c>
      <c r="J86" s="46">
        <v>0</v>
      </c>
      <c r="K86" s="46">
        <v>0</v>
      </c>
      <c r="L86" s="46">
        <v>0</v>
      </c>
      <c r="M86" s="74">
        <v>0.06</v>
      </c>
      <c r="N86" s="73">
        <v>0</v>
      </c>
      <c r="O86" s="46">
        <v>0</v>
      </c>
      <c r="P86" s="46">
        <v>0</v>
      </c>
      <c r="Q86" s="46">
        <v>-61</v>
      </c>
      <c r="R86" s="46">
        <v>0</v>
      </c>
      <c r="S86" s="74">
        <v>0</v>
      </c>
      <c r="U86" s="73">
        <v>9.5399999999999991</v>
      </c>
      <c r="V86" s="74">
        <v>-61</v>
      </c>
      <c r="W86">
        <v>8.98</v>
      </c>
      <c r="X86">
        <v>0.5</v>
      </c>
      <c r="Y86">
        <v>-61</v>
      </c>
      <c r="Z86">
        <v>0.06</v>
      </c>
      <c r="AA86">
        <v>0</v>
      </c>
    </row>
    <row r="87" spans="7:27">
      <c r="G87" t="s">
        <v>129</v>
      </c>
      <c r="H87" s="73">
        <v>6.1</v>
      </c>
      <c r="I87" s="46">
        <v>0.94</v>
      </c>
      <c r="J87" s="46">
        <v>0.1</v>
      </c>
      <c r="K87" s="46">
        <v>0</v>
      </c>
      <c r="L87" s="46">
        <v>0</v>
      </c>
      <c r="M87" s="74">
        <v>0.02</v>
      </c>
      <c r="N87" s="73">
        <v>0</v>
      </c>
      <c r="O87" s="46">
        <v>0</v>
      </c>
      <c r="P87" s="46">
        <v>0</v>
      </c>
      <c r="Q87" s="46">
        <v>-63</v>
      </c>
      <c r="R87" s="46">
        <v>0</v>
      </c>
      <c r="S87" s="74">
        <v>0</v>
      </c>
      <c r="U87" s="73">
        <v>7.16</v>
      </c>
      <c r="V87" s="74">
        <v>-63</v>
      </c>
      <c r="W87">
        <v>6.1</v>
      </c>
      <c r="X87">
        <v>0.94</v>
      </c>
      <c r="Y87">
        <v>-63</v>
      </c>
      <c r="Z87">
        <v>0.02</v>
      </c>
      <c r="AA87">
        <v>0.1</v>
      </c>
    </row>
    <row r="88" spans="7:27">
      <c r="G88" t="s">
        <v>130</v>
      </c>
      <c r="H88" s="73">
        <v>7.39</v>
      </c>
      <c r="I88" s="46">
        <v>1.84</v>
      </c>
      <c r="J88" s="46">
        <v>0.12</v>
      </c>
      <c r="K88" s="46">
        <v>0</v>
      </c>
      <c r="L88" s="46">
        <v>0</v>
      </c>
      <c r="M88" s="74">
        <v>0.02</v>
      </c>
      <c r="N88" s="73">
        <v>0</v>
      </c>
      <c r="O88" s="46">
        <v>0</v>
      </c>
      <c r="P88" s="46">
        <v>0</v>
      </c>
      <c r="Q88" s="46">
        <v>-66</v>
      </c>
      <c r="R88" s="46">
        <v>0</v>
      </c>
      <c r="S88" s="74">
        <v>0</v>
      </c>
      <c r="U88" s="73">
        <v>9.3699999999999992</v>
      </c>
      <c r="V88" s="74">
        <v>-66</v>
      </c>
      <c r="W88">
        <v>7.39</v>
      </c>
      <c r="X88">
        <v>1.84</v>
      </c>
      <c r="Y88">
        <v>-66</v>
      </c>
      <c r="Z88">
        <v>0.02</v>
      </c>
      <c r="AA88">
        <v>0.12</v>
      </c>
    </row>
    <row r="89" spans="7:27">
      <c r="G89" t="s">
        <v>131</v>
      </c>
      <c r="H89" s="73">
        <v>4.5</v>
      </c>
      <c r="I89" s="46">
        <v>1.38</v>
      </c>
      <c r="J89" s="46">
        <v>0.12</v>
      </c>
      <c r="K89" s="46">
        <v>0</v>
      </c>
      <c r="L89" s="46">
        <v>0</v>
      </c>
      <c r="M89" s="74">
        <v>0.01</v>
      </c>
      <c r="N89" s="73">
        <v>0</v>
      </c>
      <c r="O89" s="46">
        <v>0</v>
      </c>
      <c r="P89" s="46">
        <v>0</v>
      </c>
      <c r="Q89" s="46">
        <v>-70</v>
      </c>
      <c r="R89" s="46">
        <v>0</v>
      </c>
      <c r="S89" s="74">
        <v>0</v>
      </c>
      <c r="U89" s="73">
        <v>6.01</v>
      </c>
      <c r="V89" s="74">
        <v>-70</v>
      </c>
      <c r="W89">
        <v>4.5</v>
      </c>
      <c r="X89">
        <v>1.38</v>
      </c>
      <c r="Y89">
        <v>-70</v>
      </c>
      <c r="Z89">
        <v>0.01</v>
      </c>
      <c r="AA89">
        <v>0.12</v>
      </c>
    </row>
    <row r="90" spans="7:27">
      <c r="G90" t="s">
        <v>132</v>
      </c>
      <c r="H90" s="73">
        <v>6.8</v>
      </c>
      <c r="I90" s="46">
        <v>3.23</v>
      </c>
      <c r="J90" s="46">
        <v>0.25</v>
      </c>
      <c r="K90" s="46">
        <v>0</v>
      </c>
      <c r="L90" s="46">
        <v>0</v>
      </c>
      <c r="M90" s="74">
        <v>0.03</v>
      </c>
      <c r="N90" s="73">
        <v>0</v>
      </c>
      <c r="O90" s="46">
        <v>0</v>
      </c>
      <c r="P90" s="46">
        <v>0</v>
      </c>
      <c r="Q90" s="46">
        <v>-68</v>
      </c>
      <c r="R90" s="46">
        <v>0</v>
      </c>
      <c r="S90" s="74">
        <v>0</v>
      </c>
      <c r="U90" s="73">
        <v>10.31</v>
      </c>
      <c r="V90" s="74">
        <v>-68</v>
      </c>
      <c r="W90">
        <v>6.8</v>
      </c>
      <c r="X90">
        <v>3.23</v>
      </c>
      <c r="Y90">
        <v>-68</v>
      </c>
      <c r="Z90">
        <v>0.03</v>
      </c>
      <c r="AA90">
        <v>0.25</v>
      </c>
    </row>
    <row r="91" spans="7:27">
      <c r="G91" t="s">
        <v>133</v>
      </c>
      <c r="H91" s="73">
        <v>10.14</v>
      </c>
      <c r="I91" s="46">
        <v>4.68</v>
      </c>
      <c r="J91" s="46">
        <v>0.43</v>
      </c>
      <c r="K91" s="46">
        <v>0</v>
      </c>
      <c r="L91" s="46">
        <v>0</v>
      </c>
      <c r="M91" s="74">
        <v>0.05</v>
      </c>
      <c r="N91" s="73">
        <v>0</v>
      </c>
      <c r="O91" s="46">
        <v>0</v>
      </c>
      <c r="P91" s="46">
        <v>0</v>
      </c>
      <c r="Q91" s="46">
        <v>-68</v>
      </c>
      <c r="R91" s="46">
        <v>0</v>
      </c>
      <c r="S91" s="74">
        <v>0</v>
      </c>
      <c r="U91" s="73">
        <v>15.3</v>
      </c>
      <c r="V91" s="74">
        <v>-68</v>
      </c>
      <c r="W91">
        <v>10.14</v>
      </c>
      <c r="X91">
        <v>4.68</v>
      </c>
      <c r="Y91">
        <v>-68</v>
      </c>
      <c r="Z91">
        <v>0.05</v>
      </c>
      <c r="AA91">
        <v>0.43</v>
      </c>
    </row>
    <row r="92" spans="7:27">
      <c r="G92" t="s">
        <v>134</v>
      </c>
      <c r="H92" s="73">
        <v>12.48</v>
      </c>
      <c r="I92" s="46">
        <v>5.71</v>
      </c>
      <c r="J92" s="46">
        <v>0.61</v>
      </c>
      <c r="K92" s="46">
        <v>0</v>
      </c>
      <c r="L92" s="46">
        <v>0</v>
      </c>
      <c r="M92" s="74">
        <v>0.05</v>
      </c>
      <c r="N92" s="73">
        <v>0</v>
      </c>
      <c r="O92" s="46">
        <v>0</v>
      </c>
      <c r="P92" s="46">
        <v>0</v>
      </c>
      <c r="Q92" s="46">
        <v>-68</v>
      </c>
      <c r="R92" s="46">
        <v>0</v>
      </c>
      <c r="S92" s="74">
        <v>0</v>
      </c>
      <c r="U92" s="73">
        <v>18.850000000000001</v>
      </c>
      <c r="V92" s="74">
        <v>-68</v>
      </c>
      <c r="W92">
        <v>12.48</v>
      </c>
      <c r="X92">
        <v>5.71</v>
      </c>
      <c r="Y92">
        <v>-68</v>
      </c>
      <c r="Z92">
        <v>0.05</v>
      </c>
      <c r="AA92">
        <v>0.61</v>
      </c>
    </row>
    <row r="93" spans="7:27">
      <c r="G93" t="s">
        <v>135</v>
      </c>
      <c r="H93" s="73">
        <v>11.94</v>
      </c>
      <c r="I93" s="46">
        <v>4.41</v>
      </c>
      <c r="J93" s="46">
        <v>1.21</v>
      </c>
      <c r="K93" s="46">
        <v>0</v>
      </c>
      <c r="L93" s="46">
        <v>0</v>
      </c>
      <c r="M93" s="74">
        <v>0.05</v>
      </c>
      <c r="N93" s="73">
        <v>0</v>
      </c>
      <c r="O93" s="46">
        <v>0</v>
      </c>
      <c r="P93" s="46">
        <v>0</v>
      </c>
      <c r="Q93" s="46">
        <v>-70</v>
      </c>
      <c r="R93" s="46">
        <v>0</v>
      </c>
      <c r="S93" s="74">
        <v>0</v>
      </c>
      <c r="U93" s="73">
        <v>17.61</v>
      </c>
      <c r="V93" s="74">
        <v>-70</v>
      </c>
      <c r="W93">
        <v>11.94</v>
      </c>
      <c r="X93">
        <v>4.41</v>
      </c>
      <c r="Y93">
        <v>-70</v>
      </c>
      <c r="Z93">
        <v>0.05</v>
      </c>
      <c r="AA93">
        <v>1.21</v>
      </c>
    </row>
    <row r="94" spans="7:27">
      <c r="G94" t="s">
        <v>136</v>
      </c>
      <c r="H94" s="73">
        <v>8.5299999999999994</v>
      </c>
      <c r="I94" s="46">
        <v>3.67</v>
      </c>
      <c r="J94" s="46">
        <v>0.93</v>
      </c>
      <c r="K94" s="46">
        <v>0</v>
      </c>
      <c r="L94" s="46">
        <v>0</v>
      </c>
      <c r="M94" s="74">
        <v>0.03</v>
      </c>
      <c r="N94" s="73">
        <v>0</v>
      </c>
      <c r="O94" s="46">
        <v>0</v>
      </c>
      <c r="P94" s="46">
        <v>0</v>
      </c>
      <c r="Q94" s="46">
        <v>-71</v>
      </c>
      <c r="R94" s="46">
        <v>0</v>
      </c>
      <c r="S94" s="74">
        <v>0</v>
      </c>
      <c r="U94" s="73">
        <v>13.16</v>
      </c>
      <c r="V94" s="74">
        <v>-71</v>
      </c>
      <c r="W94">
        <v>8.5299999999999994</v>
      </c>
      <c r="X94">
        <v>3.67</v>
      </c>
      <c r="Y94">
        <v>-71</v>
      </c>
      <c r="Z94">
        <v>0.03</v>
      </c>
      <c r="AA94">
        <v>0.93</v>
      </c>
    </row>
    <row r="95" spans="7:27">
      <c r="G95" t="s">
        <v>137</v>
      </c>
      <c r="H95" s="73">
        <v>5.85</v>
      </c>
      <c r="I95" s="46">
        <v>2.62</v>
      </c>
      <c r="J95" s="46">
        <v>0.65</v>
      </c>
      <c r="K95" s="46">
        <v>0</v>
      </c>
      <c r="L95" s="46">
        <v>0</v>
      </c>
      <c r="M95" s="74">
        <v>0.02</v>
      </c>
      <c r="N95" s="73">
        <v>0</v>
      </c>
      <c r="O95" s="46">
        <v>0</v>
      </c>
      <c r="P95" s="46">
        <v>0</v>
      </c>
      <c r="Q95" s="46">
        <v>-73</v>
      </c>
      <c r="R95" s="46">
        <v>0</v>
      </c>
      <c r="S95" s="74">
        <v>0</v>
      </c>
      <c r="U95" s="73">
        <v>9.14</v>
      </c>
      <c r="V95" s="74">
        <v>-73</v>
      </c>
      <c r="W95">
        <v>5.85</v>
      </c>
      <c r="X95">
        <v>2.62</v>
      </c>
      <c r="Y95">
        <v>-73</v>
      </c>
      <c r="Z95">
        <v>0.02</v>
      </c>
      <c r="AA95">
        <v>0.65</v>
      </c>
    </row>
    <row r="96" spans="7:27">
      <c r="G96" t="s">
        <v>138</v>
      </c>
      <c r="H96" s="73">
        <v>6.82</v>
      </c>
      <c r="I96" s="46">
        <v>3.15</v>
      </c>
      <c r="J96" s="46">
        <v>0.76</v>
      </c>
      <c r="K96" s="46">
        <v>0</v>
      </c>
      <c r="L96" s="46">
        <v>0</v>
      </c>
      <c r="M96" s="74">
        <v>0.02</v>
      </c>
      <c r="N96" s="73">
        <v>0</v>
      </c>
      <c r="O96" s="46">
        <v>0</v>
      </c>
      <c r="P96" s="46">
        <v>0</v>
      </c>
      <c r="Q96" s="46">
        <v>-74</v>
      </c>
      <c r="R96" s="46">
        <v>0</v>
      </c>
      <c r="S96" s="74">
        <v>0</v>
      </c>
      <c r="U96" s="73">
        <v>10.75</v>
      </c>
      <c r="V96" s="74">
        <v>-74</v>
      </c>
      <c r="W96">
        <v>6.82</v>
      </c>
      <c r="X96">
        <v>3.15</v>
      </c>
      <c r="Y96">
        <v>-74</v>
      </c>
      <c r="Z96">
        <v>0.02</v>
      </c>
      <c r="AA96">
        <v>0.76</v>
      </c>
    </row>
    <row r="97" spans="1:83">
      <c r="G97" t="s">
        <v>139</v>
      </c>
      <c r="H97" s="73">
        <v>15.75</v>
      </c>
      <c r="I97" s="46">
        <v>5.33</v>
      </c>
      <c r="J97" s="46">
        <v>1.71</v>
      </c>
      <c r="K97" s="46">
        <v>0</v>
      </c>
      <c r="L97" s="46">
        <v>0</v>
      </c>
      <c r="M97" s="74">
        <v>0.05</v>
      </c>
      <c r="N97" s="73">
        <v>0</v>
      </c>
      <c r="O97" s="46">
        <v>0</v>
      </c>
      <c r="P97" s="46">
        <v>0</v>
      </c>
      <c r="Q97" s="46">
        <v>-77</v>
      </c>
      <c r="R97" s="46">
        <v>0</v>
      </c>
      <c r="S97" s="74">
        <v>0</v>
      </c>
      <c r="U97" s="73">
        <v>22.84</v>
      </c>
      <c r="V97" s="74">
        <v>-77</v>
      </c>
      <c r="W97">
        <v>15.75</v>
      </c>
      <c r="X97">
        <v>5.33</v>
      </c>
      <c r="Y97">
        <v>-77</v>
      </c>
      <c r="Z97">
        <v>0.05</v>
      </c>
      <c r="AA97">
        <v>1.71</v>
      </c>
    </row>
    <row r="98" spans="1:83">
      <c r="G98" t="s">
        <v>140</v>
      </c>
      <c r="H98" s="73">
        <v>27.07</v>
      </c>
      <c r="I98" s="46">
        <v>4.99</v>
      </c>
      <c r="J98" s="46">
        <v>2.83</v>
      </c>
      <c r="K98" s="46">
        <v>0</v>
      </c>
      <c r="L98" s="46">
        <v>0</v>
      </c>
      <c r="M98" s="74">
        <v>0.04</v>
      </c>
      <c r="N98" s="73">
        <v>0</v>
      </c>
      <c r="O98" s="46">
        <v>0</v>
      </c>
      <c r="P98" s="46">
        <v>0</v>
      </c>
      <c r="Q98" s="46">
        <v>-80</v>
      </c>
      <c r="R98" s="46">
        <v>0</v>
      </c>
      <c r="S98" s="74">
        <v>0</v>
      </c>
      <c r="U98" s="73">
        <v>34.93</v>
      </c>
      <c r="V98" s="74">
        <v>-80</v>
      </c>
      <c r="W98">
        <v>27.07</v>
      </c>
      <c r="X98">
        <v>4.99</v>
      </c>
      <c r="Y98">
        <v>-80</v>
      </c>
      <c r="Z98">
        <v>0.04</v>
      </c>
      <c r="AA98">
        <v>2.83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0.19570500000000005</v>
      </c>
      <c r="I99" s="69">
        <f t="shared" ref="I99:BQ99" si="1">SUM(I3:I98)/4000</f>
        <v>1.06125E-2</v>
      </c>
      <c r="J99" s="69">
        <f t="shared" si="1"/>
        <v>0.86639999999999984</v>
      </c>
      <c r="K99" s="69">
        <f t="shared" si="1"/>
        <v>0</v>
      </c>
      <c r="L99" s="69">
        <f t="shared" si="1"/>
        <v>0</v>
      </c>
      <c r="M99" s="69">
        <f t="shared" si="1"/>
        <v>1.7869999999999997E-2</v>
      </c>
      <c r="N99" s="68">
        <f t="shared" si="1"/>
        <v>0</v>
      </c>
      <c r="O99" s="69">
        <f t="shared" si="1"/>
        <v>-0.72909500000000005</v>
      </c>
      <c r="P99" s="69">
        <f t="shared" si="1"/>
        <v>0</v>
      </c>
      <c r="Q99" s="69">
        <f t="shared" si="1"/>
        <v>-0.99824999999999997</v>
      </c>
      <c r="R99" s="69">
        <f t="shared" si="1"/>
        <v>0</v>
      </c>
      <c r="S99" s="70">
        <f t="shared" si="1"/>
        <v>0</v>
      </c>
      <c r="U99" s="68">
        <f t="shared" si="1"/>
        <v>1.0905875000000005</v>
      </c>
      <c r="V99" s="70">
        <f t="shared" si="1"/>
        <v>-1.7273450000000001</v>
      </c>
      <c r="W99">
        <f t="shared" si="1"/>
        <v>0.19570500000000005</v>
      </c>
      <c r="X99">
        <f t="shared" si="1"/>
        <v>-0.71848250000000002</v>
      </c>
      <c r="Y99">
        <f t="shared" si="1"/>
        <v>-0.99824999999999997</v>
      </c>
      <c r="Z99">
        <f t="shared" si="1"/>
        <v>1.7869999999999997E-2</v>
      </c>
      <c r="AA99">
        <f t="shared" si="1"/>
        <v>0.86639999999999984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B3" activePane="bottomRight" state="frozen"/>
      <selection sqref="A1:D35"/>
      <selection pane="topRight" sqref="A1:D35"/>
      <selection pane="bottomLeft" sqref="A1:D35"/>
      <selection pane="bottomRight" activeCell="CN3" sqref="CN3:C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92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18</v>
      </c>
      <c r="X1" t="s">
        <v>539</v>
      </c>
      <c r="Y1" t="s">
        <v>541</v>
      </c>
      <c r="Z1" t="s">
        <v>543</v>
      </c>
      <c r="AA1" t="s">
        <v>545</v>
      </c>
      <c r="AB1" t="s">
        <v>539</v>
      </c>
      <c r="AC1" t="s">
        <v>548</v>
      </c>
      <c r="AD1" t="s">
        <v>550</v>
      </c>
      <c r="AE1" t="s">
        <v>552</v>
      </c>
      <c r="AF1" t="s">
        <v>548</v>
      </c>
      <c r="AG1" t="s">
        <v>555</v>
      </c>
      <c r="AH1" t="s">
        <v>557</v>
      </c>
      <c r="AI1" t="s">
        <v>539</v>
      </c>
      <c r="AJ1" t="s">
        <v>560</v>
      </c>
      <c r="AK1" t="s">
        <v>562</v>
      </c>
      <c r="AL1" t="s">
        <v>564</v>
      </c>
      <c r="AM1" t="s">
        <v>566</v>
      </c>
      <c r="AN1" t="s">
        <v>568</v>
      </c>
      <c r="AO1" t="s">
        <v>570</v>
      </c>
      <c r="AP1" t="s">
        <v>572</v>
      </c>
      <c r="AQ1" t="s">
        <v>539</v>
      </c>
      <c r="AR1" t="s">
        <v>575</v>
      </c>
      <c r="AS1" t="s">
        <v>577</v>
      </c>
      <c r="AT1" t="s">
        <v>539</v>
      </c>
      <c r="AU1" t="s">
        <v>548</v>
      </c>
      <c r="AV1" t="s">
        <v>539</v>
      </c>
      <c r="AW1" t="s">
        <v>582</v>
      </c>
      <c r="AX1" t="s">
        <v>584</v>
      </c>
      <c r="AY1" t="s">
        <v>586</v>
      </c>
      <c r="AZ1" t="s">
        <v>588</v>
      </c>
      <c r="BA1" t="s">
        <v>590</v>
      </c>
      <c r="BB1" t="s">
        <v>592</v>
      </c>
      <c r="BC1" t="s">
        <v>594</v>
      </c>
      <c r="BD1" t="s">
        <v>588</v>
      </c>
      <c r="BE1" t="s">
        <v>597</v>
      </c>
      <c r="BF1" t="s">
        <v>557</v>
      </c>
      <c r="BG1" t="s">
        <v>600</v>
      </c>
      <c r="BH1" t="s">
        <v>557</v>
      </c>
      <c r="BI1" t="s">
        <v>539</v>
      </c>
      <c r="BJ1" t="s">
        <v>604</v>
      </c>
      <c r="BK1" t="s">
        <v>552</v>
      </c>
      <c r="BL1" t="s">
        <v>607</v>
      </c>
      <c r="BM1" t="s">
        <v>609</v>
      </c>
      <c r="BN1" t="s">
        <v>570</v>
      </c>
      <c r="BO1" t="s">
        <v>612</v>
      </c>
      <c r="BP1" t="s">
        <v>614</v>
      </c>
      <c r="BQ1" t="s">
        <v>586</v>
      </c>
      <c r="BR1" t="s">
        <v>617</v>
      </c>
      <c r="BS1" t="s">
        <v>619</v>
      </c>
      <c r="BT1" t="s">
        <v>539</v>
      </c>
      <c r="BU1" t="s">
        <v>539</v>
      </c>
      <c r="BV1" t="s">
        <v>623</v>
      </c>
      <c r="BW1" t="s">
        <v>550</v>
      </c>
      <c r="BX1" t="s">
        <v>557</v>
      </c>
      <c r="BY1" t="s">
        <v>627</v>
      </c>
      <c r="BZ1" t="s">
        <v>629</v>
      </c>
      <c r="CA1" t="s">
        <v>592</v>
      </c>
      <c r="CB1" t="s">
        <v>632</v>
      </c>
      <c r="CC1" t="s">
        <v>570</v>
      </c>
      <c r="CD1" t="s">
        <v>592</v>
      </c>
      <c r="CE1" t="s">
        <v>636</v>
      </c>
      <c r="CF1" t="s">
        <v>577</v>
      </c>
      <c r="CG1" t="s">
        <v>575</v>
      </c>
      <c r="CH1" t="s">
        <v>640</v>
      </c>
      <c r="CI1" t="s">
        <v>570</v>
      </c>
      <c r="CJ1" t="s">
        <v>643</v>
      </c>
      <c r="CK1" t="s">
        <v>545</v>
      </c>
      <c r="CL1" t="s">
        <v>451</v>
      </c>
      <c r="CM1" t="s">
        <v>648</v>
      </c>
      <c r="CN1" t="s">
        <v>650</v>
      </c>
    </row>
    <row r="2" spans="1:9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45491</v>
      </c>
      <c r="W2" s="28" t="s">
        <v>149</v>
      </c>
      <c r="X2" t="s">
        <v>231</v>
      </c>
      <c r="Y2" t="s">
        <v>145</v>
      </c>
      <c r="Z2" t="s">
        <v>145</v>
      </c>
      <c r="AA2" t="s">
        <v>145</v>
      </c>
      <c r="AB2" t="s">
        <v>279</v>
      </c>
      <c r="AC2" t="s">
        <v>149</v>
      </c>
      <c r="AD2" t="s">
        <v>146</v>
      </c>
      <c r="AE2" t="s">
        <v>148</v>
      </c>
      <c r="AF2" t="s">
        <v>149</v>
      </c>
      <c r="AG2" t="s">
        <v>149</v>
      </c>
      <c r="AH2" t="s">
        <v>146</v>
      </c>
      <c r="AI2" t="s">
        <v>276</v>
      </c>
      <c r="AJ2" t="s">
        <v>146</v>
      </c>
      <c r="AK2" t="s">
        <v>145</v>
      </c>
      <c r="AL2" t="s">
        <v>148</v>
      </c>
      <c r="AM2" t="s">
        <v>145</v>
      </c>
      <c r="AN2" t="s">
        <v>369</v>
      </c>
      <c r="AO2" t="s">
        <v>145</v>
      </c>
      <c r="AP2" t="s">
        <v>146</v>
      </c>
      <c r="AQ2" t="s">
        <v>277</v>
      </c>
      <c r="AR2" t="s">
        <v>145</v>
      </c>
      <c r="AS2" t="s">
        <v>145</v>
      </c>
      <c r="AT2" t="s">
        <v>275</v>
      </c>
      <c r="AU2" t="s">
        <v>148</v>
      </c>
      <c r="AV2" t="s">
        <v>249</v>
      </c>
      <c r="AW2" t="s">
        <v>358</v>
      </c>
      <c r="AX2" t="s">
        <v>145</v>
      </c>
      <c r="AY2" t="s">
        <v>145</v>
      </c>
      <c r="AZ2" t="s">
        <v>145</v>
      </c>
      <c r="BA2" t="s">
        <v>146</v>
      </c>
      <c r="BB2" t="s">
        <v>145</v>
      </c>
      <c r="BC2" t="s">
        <v>146</v>
      </c>
      <c r="BD2" t="s">
        <v>146</v>
      </c>
      <c r="BE2" t="s">
        <v>145</v>
      </c>
      <c r="BF2" t="s">
        <v>240</v>
      </c>
      <c r="BG2" t="s">
        <v>145</v>
      </c>
      <c r="BH2" t="s">
        <v>145</v>
      </c>
      <c r="BI2" t="s">
        <v>226</v>
      </c>
      <c r="BJ2" t="s">
        <v>149</v>
      </c>
      <c r="BK2" t="s">
        <v>148</v>
      </c>
      <c r="BL2" t="s">
        <v>145</v>
      </c>
      <c r="BM2" t="s">
        <v>149</v>
      </c>
      <c r="BN2" t="s">
        <v>145</v>
      </c>
      <c r="BO2" t="s">
        <v>145</v>
      </c>
      <c r="BP2" t="s">
        <v>145</v>
      </c>
      <c r="BQ2" t="s">
        <v>145</v>
      </c>
      <c r="BR2" t="s">
        <v>146</v>
      </c>
      <c r="BS2" t="s">
        <v>369</v>
      </c>
      <c r="BT2" t="s">
        <v>263</v>
      </c>
      <c r="BU2" t="s">
        <v>262</v>
      </c>
      <c r="BV2" t="s">
        <v>145</v>
      </c>
      <c r="BW2" t="s">
        <v>146</v>
      </c>
      <c r="BX2" t="s">
        <v>240</v>
      </c>
      <c r="BY2" t="s">
        <v>369</v>
      </c>
      <c r="BZ2" t="s">
        <v>149</v>
      </c>
      <c r="CA2" t="s">
        <v>148</v>
      </c>
      <c r="CB2" t="s">
        <v>145</v>
      </c>
      <c r="CC2" t="s">
        <v>145</v>
      </c>
      <c r="CD2" t="s">
        <v>145</v>
      </c>
      <c r="CE2" t="s">
        <v>149</v>
      </c>
      <c r="CF2" t="s">
        <v>145</v>
      </c>
      <c r="CG2" t="s">
        <v>145</v>
      </c>
      <c r="CH2" t="s">
        <v>148</v>
      </c>
      <c r="CI2" t="s">
        <v>145</v>
      </c>
      <c r="CJ2" t="s">
        <v>149</v>
      </c>
      <c r="CK2" t="s">
        <v>145</v>
      </c>
      <c r="CL2" t="s">
        <v>646</v>
      </c>
      <c r="CM2" t="s">
        <v>146</v>
      </c>
      <c r="CN2" t="s">
        <v>148</v>
      </c>
    </row>
    <row r="3" spans="1:9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954.39999999999986</v>
      </c>
      <c r="I3" s="53">
        <v>472.92</v>
      </c>
      <c r="J3" s="53">
        <v>680.76</v>
      </c>
      <c r="K3" s="53">
        <v>144.88000000000002</v>
      </c>
      <c r="L3" s="53">
        <v>6.72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652</v>
      </c>
      <c r="W3">
        <v>240.1</v>
      </c>
      <c r="X3">
        <v>0.87</v>
      </c>
      <c r="Y3">
        <v>24.01</v>
      </c>
      <c r="Z3">
        <v>48.02</v>
      </c>
      <c r="AA3">
        <v>0</v>
      </c>
      <c r="AB3">
        <v>0.67</v>
      </c>
      <c r="AC3">
        <v>96.04</v>
      </c>
      <c r="AD3">
        <v>67.02</v>
      </c>
      <c r="AE3">
        <v>37.1</v>
      </c>
      <c r="AF3">
        <v>48.02</v>
      </c>
      <c r="AG3">
        <v>25.95</v>
      </c>
      <c r="AH3">
        <v>0</v>
      </c>
      <c r="AI3">
        <v>0.87</v>
      </c>
      <c r="AJ3">
        <v>66.45</v>
      </c>
      <c r="AK3">
        <v>23.93</v>
      </c>
      <c r="AL3">
        <v>6.13</v>
      </c>
      <c r="AM3">
        <v>47.87</v>
      </c>
      <c r="AN3">
        <v>4.8</v>
      </c>
      <c r="AO3">
        <v>0</v>
      </c>
      <c r="AP3">
        <v>47.5</v>
      </c>
      <c r="AQ3">
        <v>0.36</v>
      </c>
      <c r="AR3">
        <v>0</v>
      </c>
      <c r="AS3">
        <v>0</v>
      </c>
      <c r="AT3">
        <v>0.52</v>
      </c>
      <c r="AU3">
        <v>37.1</v>
      </c>
      <c r="AV3">
        <v>0.48</v>
      </c>
      <c r="AW3">
        <v>0.62</v>
      </c>
      <c r="AX3">
        <v>11.67</v>
      </c>
      <c r="AY3">
        <v>33.61</v>
      </c>
      <c r="AZ3">
        <v>18.010000000000002</v>
      </c>
      <c r="BA3">
        <v>83.73</v>
      </c>
      <c r="BB3">
        <v>0</v>
      </c>
      <c r="BC3">
        <v>90.28</v>
      </c>
      <c r="BD3">
        <v>6</v>
      </c>
      <c r="BE3">
        <v>13.64</v>
      </c>
      <c r="BF3">
        <v>0</v>
      </c>
      <c r="BG3">
        <v>21.13</v>
      </c>
      <c r="BH3">
        <v>24.01</v>
      </c>
      <c r="BI3">
        <v>0.97</v>
      </c>
      <c r="BJ3">
        <v>93.16</v>
      </c>
      <c r="BK3">
        <v>37.1</v>
      </c>
      <c r="BL3">
        <v>43.22</v>
      </c>
      <c r="BM3">
        <v>163.51</v>
      </c>
      <c r="BN3">
        <v>48.02</v>
      </c>
      <c r="BO3">
        <v>8.93</v>
      </c>
      <c r="BP3">
        <v>96.04</v>
      </c>
      <c r="BQ3">
        <v>24.01</v>
      </c>
      <c r="BR3">
        <v>12.15</v>
      </c>
      <c r="BS3">
        <v>1.92</v>
      </c>
      <c r="BT3">
        <v>0.61</v>
      </c>
      <c r="BU3">
        <v>1.58</v>
      </c>
      <c r="BV3">
        <v>2.87</v>
      </c>
      <c r="BW3">
        <v>98.82</v>
      </c>
      <c r="BX3">
        <v>7.68</v>
      </c>
      <c r="BY3">
        <v>0</v>
      </c>
      <c r="BZ3">
        <v>13.11</v>
      </c>
      <c r="CA3">
        <v>15.08</v>
      </c>
      <c r="CB3">
        <v>38.42</v>
      </c>
      <c r="CC3">
        <v>96.04</v>
      </c>
      <c r="CD3">
        <v>96.04</v>
      </c>
      <c r="CE3">
        <v>0</v>
      </c>
      <c r="CF3">
        <v>48.02</v>
      </c>
      <c r="CG3">
        <v>24.01</v>
      </c>
      <c r="CH3">
        <v>12.37</v>
      </c>
      <c r="CI3">
        <v>96.04</v>
      </c>
      <c r="CJ3">
        <v>0</v>
      </c>
      <c r="CK3">
        <v>53.45</v>
      </c>
      <c r="CL3">
        <v>0</v>
      </c>
      <c r="CM3">
        <v>0</v>
      </c>
      <c r="CN3">
        <v>0</v>
      </c>
    </row>
    <row r="4" spans="1:92">
      <c r="A4" t="s">
        <v>234</v>
      </c>
      <c r="B4" t="s">
        <v>226</v>
      </c>
      <c r="C4" t="s">
        <v>228</v>
      </c>
      <c r="G4" t="s">
        <v>46</v>
      </c>
      <c r="H4" s="73">
        <v>951.54999999999984</v>
      </c>
      <c r="I4" s="46">
        <v>470.78000000000003</v>
      </c>
      <c r="J4" s="46">
        <v>680.76</v>
      </c>
      <c r="K4" s="46">
        <v>144.88000000000002</v>
      </c>
      <c r="L4" s="46">
        <v>6.72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240.1</v>
      </c>
      <c r="X4">
        <v>0.87</v>
      </c>
      <c r="Y4">
        <v>24.01</v>
      </c>
      <c r="Z4">
        <v>48.02</v>
      </c>
      <c r="AA4">
        <v>0</v>
      </c>
      <c r="AB4">
        <v>0.67</v>
      </c>
      <c r="AC4">
        <v>96.04</v>
      </c>
      <c r="AD4">
        <v>63.24</v>
      </c>
      <c r="AE4">
        <v>37.1</v>
      </c>
      <c r="AF4">
        <v>48.02</v>
      </c>
      <c r="AG4">
        <v>25.95</v>
      </c>
      <c r="AH4">
        <v>0</v>
      </c>
      <c r="AI4">
        <v>0.87</v>
      </c>
      <c r="AJ4">
        <v>66.45</v>
      </c>
      <c r="AK4">
        <v>23.93</v>
      </c>
      <c r="AL4">
        <v>6.13</v>
      </c>
      <c r="AM4">
        <v>45.18</v>
      </c>
      <c r="AN4">
        <v>4.8</v>
      </c>
      <c r="AO4">
        <v>0</v>
      </c>
      <c r="AP4">
        <v>47.5</v>
      </c>
      <c r="AQ4">
        <v>0.36</v>
      </c>
      <c r="AR4">
        <v>0</v>
      </c>
      <c r="AS4">
        <v>0</v>
      </c>
      <c r="AT4">
        <v>0.52</v>
      </c>
      <c r="AU4">
        <v>37.1</v>
      </c>
      <c r="AV4">
        <v>0.48</v>
      </c>
      <c r="AW4">
        <v>0.62</v>
      </c>
      <c r="AX4">
        <v>11.67</v>
      </c>
      <c r="AY4">
        <v>33.61</v>
      </c>
      <c r="AZ4">
        <v>18.010000000000002</v>
      </c>
      <c r="BA4">
        <v>83.73</v>
      </c>
      <c r="BB4">
        <v>0</v>
      </c>
      <c r="BC4">
        <v>90.28</v>
      </c>
      <c r="BD4">
        <v>6</v>
      </c>
      <c r="BE4">
        <v>13.64</v>
      </c>
      <c r="BF4">
        <v>0</v>
      </c>
      <c r="BG4">
        <v>21.13</v>
      </c>
      <c r="BH4">
        <v>24.01</v>
      </c>
      <c r="BI4">
        <v>0.97</v>
      </c>
      <c r="BJ4">
        <v>93.16</v>
      </c>
      <c r="BK4">
        <v>37.1</v>
      </c>
      <c r="BL4">
        <v>43.22</v>
      </c>
      <c r="BM4">
        <v>163.51</v>
      </c>
      <c r="BN4">
        <v>48.02</v>
      </c>
      <c r="BO4">
        <v>8.93</v>
      </c>
      <c r="BP4">
        <v>96.04</v>
      </c>
      <c r="BQ4">
        <v>24.01</v>
      </c>
      <c r="BR4">
        <v>12.15</v>
      </c>
      <c r="BS4">
        <v>1.92</v>
      </c>
      <c r="BT4">
        <v>0.61</v>
      </c>
      <c r="BU4">
        <v>1.58</v>
      </c>
      <c r="BV4">
        <v>2.71</v>
      </c>
      <c r="BW4">
        <v>100.46</v>
      </c>
      <c r="BX4">
        <v>7.68</v>
      </c>
      <c r="BY4">
        <v>0</v>
      </c>
      <c r="BZ4">
        <v>13.11</v>
      </c>
      <c r="CA4">
        <v>15.08</v>
      </c>
      <c r="CB4">
        <v>38.42</v>
      </c>
      <c r="CC4">
        <v>96.04</v>
      </c>
      <c r="CD4">
        <v>96.04</v>
      </c>
      <c r="CE4">
        <v>0</v>
      </c>
      <c r="CF4">
        <v>48.02</v>
      </c>
      <c r="CG4">
        <v>24.01</v>
      </c>
      <c r="CH4">
        <v>12.37</v>
      </c>
      <c r="CI4">
        <v>96.04</v>
      </c>
      <c r="CJ4">
        <v>0</v>
      </c>
      <c r="CK4">
        <v>53.45</v>
      </c>
      <c r="CL4">
        <v>0</v>
      </c>
      <c r="CM4">
        <v>0</v>
      </c>
      <c r="CN4">
        <v>0</v>
      </c>
    </row>
    <row r="5" spans="1:92">
      <c r="A5" t="s">
        <v>235</v>
      </c>
      <c r="B5" t="s">
        <v>227</v>
      </c>
      <c r="C5" t="s">
        <v>229</v>
      </c>
      <c r="G5" t="s">
        <v>47</v>
      </c>
      <c r="H5" s="73">
        <v>947.03999999999985</v>
      </c>
      <c r="I5" s="46">
        <v>476.75</v>
      </c>
      <c r="J5" s="46">
        <v>680.76</v>
      </c>
      <c r="K5" s="46">
        <v>144.88000000000002</v>
      </c>
      <c r="L5" s="46">
        <v>6.72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240.1</v>
      </c>
      <c r="X5">
        <v>0.87</v>
      </c>
      <c r="Y5">
        <v>24.01</v>
      </c>
      <c r="Z5">
        <v>48.02</v>
      </c>
      <c r="AA5">
        <v>0</v>
      </c>
      <c r="AB5">
        <v>0.67</v>
      </c>
      <c r="AC5">
        <v>96.04</v>
      </c>
      <c r="AD5">
        <v>57.29</v>
      </c>
      <c r="AE5">
        <v>37.1</v>
      </c>
      <c r="AF5">
        <v>48.02</v>
      </c>
      <c r="AG5">
        <v>25.95</v>
      </c>
      <c r="AH5">
        <v>0</v>
      </c>
      <c r="AI5">
        <v>0.87</v>
      </c>
      <c r="AJ5">
        <v>66.45</v>
      </c>
      <c r="AK5">
        <v>23.93</v>
      </c>
      <c r="AL5">
        <v>6.13</v>
      </c>
      <c r="AM5">
        <v>40.92</v>
      </c>
      <c r="AN5">
        <v>4.8</v>
      </c>
      <c r="AO5">
        <v>0</v>
      </c>
      <c r="AP5">
        <v>47.5</v>
      </c>
      <c r="AQ5">
        <v>0.36</v>
      </c>
      <c r="AR5">
        <v>0</v>
      </c>
      <c r="AS5">
        <v>0</v>
      </c>
      <c r="AT5">
        <v>0.52</v>
      </c>
      <c r="AU5">
        <v>37.1</v>
      </c>
      <c r="AV5">
        <v>0.48</v>
      </c>
      <c r="AW5">
        <v>0.62</v>
      </c>
      <c r="AX5">
        <v>11.67</v>
      </c>
      <c r="AY5">
        <v>33.61</v>
      </c>
      <c r="AZ5">
        <v>18.010000000000002</v>
      </c>
      <c r="BA5">
        <v>83.73</v>
      </c>
      <c r="BB5">
        <v>0</v>
      </c>
      <c r="BC5">
        <v>90.28</v>
      </c>
      <c r="BD5">
        <v>6</v>
      </c>
      <c r="BE5">
        <v>13.64</v>
      </c>
      <c r="BF5">
        <v>0</v>
      </c>
      <c r="BG5">
        <v>21.13</v>
      </c>
      <c r="BH5">
        <v>24.01</v>
      </c>
      <c r="BI5">
        <v>0.97</v>
      </c>
      <c r="BJ5">
        <v>93.16</v>
      </c>
      <c r="BK5">
        <v>37.1</v>
      </c>
      <c r="BL5">
        <v>43.22</v>
      </c>
      <c r="BM5">
        <v>163.51</v>
      </c>
      <c r="BN5">
        <v>48.02</v>
      </c>
      <c r="BO5">
        <v>8.93</v>
      </c>
      <c r="BP5">
        <v>96.04</v>
      </c>
      <c r="BQ5">
        <v>24.01</v>
      </c>
      <c r="BR5">
        <v>12.15</v>
      </c>
      <c r="BS5">
        <v>1.92</v>
      </c>
      <c r="BT5">
        <v>0.61</v>
      </c>
      <c r="BU5">
        <v>1.58</v>
      </c>
      <c r="BV5">
        <v>2.46</v>
      </c>
      <c r="BW5">
        <v>112.38</v>
      </c>
      <c r="BX5">
        <v>7.68</v>
      </c>
      <c r="BY5">
        <v>0</v>
      </c>
      <c r="BZ5">
        <v>13.11</v>
      </c>
      <c r="CA5">
        <v>15.08</v>
      </c>
      <c r="CB5">
        <v>38.42</v>
      </c>
      <c r="CC5">
        <v>96.04</v>
      </c>
      <c r="CD5">
        <v>96.04</v>
      </c>
      <c r="CE5">
        <v>0</v>
      </c>
      <c r="CF5">
        <v>48.02</v>
      </c>
      <c r="CG5">
        <v>24.01</v>
      </c>
      <c r="CH5">
        <v>12.37</v>
      </c>
      <c r="CI5">
        <v>96.04</v>
      </c>
      <c r="CJ5">
        <v>0</v>
      </c>
      <c r="CK5">
        <v>53.45</v>
      </c>
      <c r="CL5">
        <v>0</v>
      </c>
      <c r="CM5">
        <v>0</v>
      </c>
      <c r="CN5">
        <v>0</v>
      </c>
    </row>
    <row r="6" spans="1:92">
      <c r="A6" t="s">
        <v>236</v>
      </c>
      <c r="B6" t="s">
        <v>258</v>
      </c>
      <c r="C6" t="s">
        <v>230</v>
      </c>
      <c r="G6" t="s">
        <v>48</v>
      </c>
      <c r="H6" s="73">
        <v>947.79999999999984</v>
      </c>
      <c r="I6" s="46">
        <v>480.53999999999996</v>
      </c>
      <c r="J6" s="46">
        <v>680.76</v>
      </c>
      <c r="K6" s="46">
        <v>144.88000000000002</v>
      </c>
      <c r="L6" s="46">
        <v>6.72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240.1</v>
      </c>
      <c r="X6">
        <v>0.87</v>
      </c>
      <c r="Y6">
        <v>24.01</v>
      </c>
      <c r="Z6">
        <v>48.02</v>
      </c>
      <c r="AA6">
        <v>0</v>
      </c>
      <c r="AB6">
        <v>0.67</v>
      </c>
      <c r="AC6">
        <v>96.04</v>
      </c>
      <c r="AD6">
        <v>58.3</v>
      </c>
      <c r="AE6">
        <v>37.1</v>
      </c>
      <c r="AF6">
        <v>48.02</v>
      </c>
      <c r="AG6">
        <v>25.95</v>
      </c>
      <c r="AH6">
        <v>0</v>
      </c>
      <c r="AI6">
        <v>0.87</v>
      </c>
      <c r="AJ6">
        <v>66.45</v>
      </c>
      <c r="AK6">
        <v>23.93</v>
      </c>
      <c r="AL6">
        <v>6.13</v>
      </c>
      <c r="AM6">
        <v>41.64</v>
      </c>
      <c r="AN6">
        <v>4.8</v>
      </c>
      <c r="AO6">
        <v>0</v>
      </c>
      <c r="AP6">
        <v>47.5</v>
      </c>
      <c r="AQ6">
        <v>0.36</v>
      </c>
      <c r="AR6">
        <v>0</v>
      </c>
      <c r="AS6">
        <v>0</v>
      </c>
      <c r="AT6">
        <v>0.52</v>
      </c>
      <c r="AU6">
        <v>37.1</v>
      </c>
      <c r="AV6">
        <v>0.48</v>
      </c>
      <c r="AW6">
        <v>0.62</v>
      </c>
      <c r="AX6">
        <v>11.67</v>
      </c>
      <c r="AY6">
        <v>33.61</v>
      </c>
      <c r="AZ6">
        <v>18.010000000000002</v>
      </c>
      <c r="BA6">
        <v>83.73</v>
      </c>
      <c r="BB6">
        <v>0</v>
      </c>
      <c r="BC6">
        <v>90.28</v>
      </c>
      <c r="BD6">
        <v>6</v>
      </c>
      <c r="BE6">
        <v>13.64</v>
      </c>
      <c r="BF6">
        <v>0</v>
      </c>
      <c r="BG6">
        <v>21.13</v>
      </c>
      <c r="BH6">
        <v>24.01</v>
      </c>
      <c r="BI6">
        <v>0.97</v>
      </c>
      <c r="BJ6">
        <v>93.16</v>
      </c>
      <c r="BK6">
        <v>37.1</v>
      </c>
      <c r="BL6">
        <v>43.22</v>
      </c>
      <c r="BM6">
        <v>163.51</v>
      </c>
      <c r="BN6">
        <v>48.02</v>
      </c>
      <c r="BO6">
        <v>8.93</v>
      </c>
      <c r="BP6">
        <v>96.04</v>
      </c>
      <c r="BQ6">
        <v>24.01</v>
      </c>
      <c r="BR6">
        <v>12.15</v>
      </c>
      <c r="BS6">
        <v>1.92</v>
      </c>
      <c r="BT6">
        <v>0.61</v>
      </c>
      <c r="BU6">
        <v>1.58</v>
      </c>
      <c r="BV6">
        <v>2.5</v>
      </c>
      <c r="BW6">
        <v>115.16</v>
      </c>
      <c r="BX6">
        <v>7.68</v>
      </c>
      <c r="BY6">
        <v>0</v>
      </c>
      <c r="BZ6">
        <v>13.11</v>
      </c>
      <c r="CA6">
        <v>15.08</v>
      </c>
      <c r="CB6">
        <v>38.42</v>
      </c>
      <c r="CC6">
        <v>96.04</v>
      </c>
      <c r="CD6">
        <v>96.04</v>
      </c>
      <c r="CE6">
        <v>0</v>
      </c>
      <c r="CF6">
        <v>48.02</v>
      </c>
      <c r="CG6">
        <v>24.01</v>
      </c>
      <c r="CH6">
        <v>12.37</v>
      </c>
      <c r="CI6">
        <v>96.04</v>
      </c>
      <c r="CJ6">
        <v>0</v>
      </c>
      <c r="CK6">
        <v>53.45</v>
      </c>
      <c r="CL6">
        <v>0</v>
      </c>
      <c r="CM6">
        <v>0</v>
      </c>
      <c r="CN6">
        <v>0</v>
      </c>
    </row>
    <row r="7" spans="1:92">
      <c r="A7" t="s">
        <v>237</v>
      </c>
      <c r="B7" t="s">
        <v>280</v>
      </c>
      <c r="C7" t="s">
        <v>259</v>
      </c>
      <c r="G7" t="s">
        <v>49</v>
      </c>
      <c r="H7" s="73">
        <v>948.58999999999992</v>
      </c>
      <c r="I7" s="46">
        <v>503.80000000000007</v>
      </c>
      <c r="J7" s="46">
        <v>680.76</v>
      </c>
      <c r="K7" s="46">
        <v>144.88000000000002</v>
      </c>
      <c r="L7" s="46">
        <v>6.72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240.1</v>
      </c>
      <c r="X7">
        <v>0.87</v>
      </c>
      <c r="Y7">
        <v>24.01</v>
      </c>
      <c r="Z7">
        <v>48.02</v>
      </c>
      <c r="AA7">
        <v>0</v>
      </c>
      <c r="AB7">
        <v>0.67</v>
      </c>
      <c r="AC7">
        <v>96.04</v>
      </c>
      <c r="AD7">
        <v>59.39</v>
      </c>
      <c r="AE7">
        <v>37.1</v>
      </c>
      <c r="AF7">
        <v>48.02</v>
      </c>
      <c r="AG7">
        <v>25.95</v>
      </c>
      <c r="AH7">
        <v>0</v>
      </c>
      <c r="AI7">
        <v>0.87</v>
      </c>
      <c r="AJ7">
        <v>66.45</v>
      </c>
      <c r="AK7">
        <v>23.93</v>
      </c>
      <c r="AL7">
        <v>6.13</v>
      </c>
      <c r="AM7">
        <v>42.42</v>
      </c>
      <c r="AN7">
        <v>4.8</v>
      </c>
      <c r="AO7">
        <v>0</v>
      </c>
      <c r="AP7">
        <v>47.5</v>
      </c>
      <c r="AQ7">
        <v>0.36</v>
      </c>
      <c r="AR7">
        <v>0</v>
      </c>
      <c r="AS7">
        <v>0</v>
      </c>
      <c r="AT7">
        <v>0.52</v>
      </c>
      <c r="AU7">
        <v>37.1</v>
      </c>
      <c r="AV7">
        <v>0.48</v>
      </c>
      <c r="AW7">
        <v>0.57999999999999996</v>
      </c>
      <c r="AX7">
        <v>11.67</v>
      </c>
      <c r="AY7">
        <v>33.61</v>
      </c>
      <c r="AZ7">
        <v>18.010000000000002</v>
      </c>
      <c r="BA7">
        <v>83.73</v>
      </c>
      <c r="BB7">
        <v>0</v>
      </c>
      <c r="BC7">
        <v>90.28</v>
      </c>
      <c r="BD7">
        <v>6</v>
      </c>
      <c r="BE7">
        <v>13.64</v>
      </c>
      <c r="BF7">
        <v>0</v>
      </c>
      <c r="BG7">
        <v>21.13</v>
      </c>
      <c r="BH7">
        <v>24.01</v>
      </c>
      <c r="BI7">
        <v>0.97</v>
      </c>
      <c r="BJ7">
        <v>93.16</v>
      </c>
      <c r="BK7">
        <v>37.1</v>
      </c>
      <c r="BL7">
        <v>43.22</v>
      </c>
      <c r="BM7">
        <v>163.51</v>
      </c>
      <c r="BN7">
        <v>48.02</v>
      </c>
      <c r="BO7">
        <v>8.93</v>
      </c>
      <c r="BP7">
        <v>96.04</v>
      </c>
      <c r="BQ7">
        <v>24.01</v>
      </c>
      <c r="BR7">
        <v>12.15</v>
      </c>
      <c r="BS7">
        <v>1.92</v>
      </c>
      <c r="BT7">
        <v>0.61</v>
      </c>
      <c r="BU7">
        <v>1.58</v>
      </c>
      <c r="BV7">
        <v>2.5499999999999998</v>
      </c>
      <c r="BW7">
        <v>137.33000000000001</v>
      </c>
      <c r="BX7">
        <v>7.68</v>
      </c>
      <c r="BY7">
        <v>0</v>
      </c>
      <c r="BZ7">
        <v>13.11</v>
      </c>
      <c r="CA7">
        <v>15.08</v>
      </c>
      <c r="CB7">
        <v>38.42</v>
      </c>
      <c r="CC7">
        <v>96.04</v>
      </c>
      <c r="CD7">
        <v>96.04</v>
      </c>
      <c r="CE7">
        <v>0</v>
      </c>
      <c r="CF7">
        <v>48.02</v>
      </c>
      <c r="CG7">
        <v>24.01</v>
      </c>
      <c r="CH7">
        <v>12.37</v>
      </c>
      <c r="CI7">
        <v>96.04</v>
      </c>
      <c r="CJ7">
        <v>0</v>
      </c>
      <c r="CK7">
        <v>53.45</v>
      </c>
      <c r="CL7">
        <v>0</v>
      </c>
      <c r="CM7">
        <v>0</v>
      </c>
      <c r="CN7">
        <v>0</v>
      </c>
    </row>
    <row r="8" spans="1:92">
      <c r="A8" t="s">
        <v>238</v>
      </c>
      <c r="B8" t="s">
        <v>315</v>
      </c>
      <c r="C8" t="s">
        <v>231</v>
      </c>
      <c r="G8" t="s">
        <v>50</v>
      </c>
      <c r="H8" s="73">
        <v>950.30999999999983</v>
      </c>
      <c r="I8" s="46">
        <v>515.81999999999994</v>
      </c>
      <c r="J8" s="46">
        <v>680.76</v>
      </c>
      <c r="K8" s="46">
        <v>144.88000000000002</v>
      </c>
      <c r="L8" s="46">
        <v>6.72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240.1</v>
      </c>
      <c r="X8">
        <v>0.87</v>
      </c>
      <c r="Y8">
        <v>24.01</v>
      </c>
      <c r="Z8">
        <v>48.02</v>
      </c>
      <c r="AA8">
        <v>0</v>
      </c>
      <c r="AB8">
        <v>0.67</v>
      </c>
      <c r="AC8">
        <v>96.04</v>
      </c>
      <c r="AD8">
        <v>61.68</v>
      </c>
      <c r="AE8">
        <v>37.1</v>
      </c>
      <c r="AF8">
        <v>48.02</v>
      </c>
      <c r="AG8">
        <v>25.95</v>
      </c>
      <c r="AH8">
        <v>0</v>
      </c>
      <c r="AI8">
        <v>0.87</v>
      </c>
      <c r="AJ8">
        <v>66.45</v>
      </c>
      <c r="AK8">
        <v>23.93</v>
      </c>
      <c r="AL8">
        <v>6.13</v>
      </c>
      <c r="AM8">
        <v>44.05</v>
      </c>
      <c r="AN8">
        <v>4.8</v>
      </c>
      <c r="AO8">
        <v>0</v>
      </c>
      <c r="AP8">
        <v>47.5</v>
      </c>
      <c r="AQ8">
        <v>0.36</v>
      </c>
      <c r="AR8">
        <v>0</v>
      </c>
      <c r="AS8">
        <v>0</v>
      </c>
      <c r="AT8">
        <v>0.52</v>
      </c>
      <c r="AU8">
        <v>37.1</v>
      </c>
      <c r="AV8">
        <v>0.48</v>
      </c>
      <c r="AW8">
        <v>0.57999999999999996</v>
      </c>
      <c r="AX8">
        <v>11.67</v>
      </c>
      <c r="AY8">
        <v>33.61</v>
      </c>
      <c r="AZ8">
        <v>18.010000000000002</v>
      </c>
      <c r="BA8">
        <v>83.73</v>
      </c>
      <c r="BB8">
        <v>0</v>
      </c>
      <c r="BC8">
        <v>90.28</v>
      </c>
      <c r="BD8">
        <v>6</v>
      </c>
      <c r="BE8">
        <v>13.64</v>
      </c>
      <c r="BF8">
        <v>0</v>
      </c>
      <c r="BG8">
        <v>21.13</v>
      </c>
      <c r="BH8">
        <v>24.01</v>
      </c>
      <c r="BI8">
        <v>0.97</v>
      </c>
      <c r="BJ8">
        <v>93.16</v>
      </c>
      <c r="BK8">
        <v>37.1</v>
      </c>
      <c r="BL8">
        <v>43.22</v>
      </c>
      <c r="BM8">
        <v>163.51</v>
      </c>
      <c r="BN8">
        <v>48.02</v>
      </c>
      <c r="BO8">
        <v>8.93</v>
      </c>
      <c r="BP8">
        <v>96.04</v>
      </c>
      <c r="BQ8">
        <v>24.01</v>
      </c>
      <c r="BR8">
        <v>12.15</v>
      </c>
      <c r="BS8">
        <v>1.92</v>
      </c>
      <c r="BT8">
        <v>0.61</v>
      </c>
      <c r="BU8">
        <v>1.58</v>
      </c>
      <c r="BV8">
        <v>2.64</v>
      </c>
      <c r="BW8">
        <v>147.06</v>
      </c>
      <c r="BX8">
        <v>7.68</v>
      </c>
      <c r="BY8">
        <v>0</v>
      </c>
      <c r="BZ8">
        <v>13.11</v>
      </c>
      <c r="CA8">
        <v>15.08</v>
      </c>
      <c r="CB8">
        <v>38.42</v>
      </c>
      <c r="CC8">
        <v>96.04</v>
      </c>
      <c r="CD8">
        <v>96.04</v>
      </c>
      <c r="CE8">
        <v>0</v>
      </c>
      <c r="CF8">
        <v>48.02</v>
      </c>
      <c r="CG8">
        <v>24.01</v>
      </c>
      <c r="CH8">
        <v>12.37</v>
      </c>
      <c r="CI8">
        <v>96.04</v>
      </c>
      <c r="CJ8">
        <v>0</v>
      </c>
      <c r="CK8">
        <v>53.45</v>
      </c>
      <c r="CL8">
        <v>0</v>
      </c>
      <c r="CM8">
        <v>0</v>
      </c>
      <c r="CN8">
        <v>0</v>
      </c>
    </row>
    <row r="9" spans="1:92">
      <c r="A9" t="s">
        <v>239</v>
      </c>
      <c r="B9" t="s">
        <v>335</v>
      </c>
      <c r="C9" t="s">
        <v>232</v>
      </c>
      <c r="G9" t="s">
        <v>51</v>
      </c>
      <c r="H9" s="73">
        <v>952.43999999999983</v>
      </c>
      <c r="I9" s="46">
        <v>532.56000000000006</v>
      </c>
      <c r="J9" s="46">
        <v>680.76</v>
      </c>
      <c r="K9" s="46">
        <v>144.88000000000002</v>
      </c>
      <c r="L9" s="46">
        <v>6.72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240.1</v>
      </c>
      <c r="X9">
        <v>0.87</v>
      </c>
      <c r="Y9">
        <v>24.01</v>
      </c>
      <c r="Z9">
        <v>48.02</v>
      </c>
      <c r="AA9">
        <v>0</v>
      </c>
      <c r="AB9">
        <v>0.67</v>
      </c>
      <c r="AC9">
        <v>96.04</v>
      </c>
      <c r="AD9">
        <v>65.760000000000005</v>
      </c>
      <c r="AE9">
        <v>37.1</v>
      </c>
      <c r="AF9">
        <v>48.02</v>
      </c>
      <c r="AG9">
        <v>25.95</v>
      </c>
      <c r="AH9">
        <v>0</v>
      </c>
      <c r="AI9">
        <v>0.87</v>
      </c>
      <c r="AJ9">
        <v>66.45</v>
      </c>
      <c r="AK9">
        <v>23.93</v>
      </c>
      <c r="AL9">
        <v>6.13</v>
      </c>
      <c r="AM9">
        <v>46.97</v>
      </c>
      <c r="AN9">
        <v>4.8</v>
      </c>
      <c r="AO9">
        <v>0</v>
      </c>
      <c r="AP9">
        <v>47.5</v>
      </c>
      <c r="AQ9">
        <v>0.36</v>
      </c>
      <c r="AR9">
        <v>0</v>
      </c>
      <c r="AS9">
        <v>0</v>
      </c>
      <c r="AT9">
        <v>0.52</v>
      </c>
      <c r="AU9">
        <v>37.1</v>
      </c>
      <c r="AV9">
        <v>0.48</v>
      </c>
      <c r="AW9">
        <v>0.57999999999999996</v>
      </c>
      <c r="AX9">
        <v>11.67</v>
      </c>
      <c r="AY9">
        <v>33.61</v>
      </c>
      <c r="AZ9">
        <v>18.010000000000002</v>
      </c>
      <c r="BA9">
        <v>83.73</v>
      </c>
      <c r="BB9">
        <v>0</v>
      </c>
      <c r="BC9">
        <v>90.28</v>
      </c>
      <c r="BD9">
        <v>6</v>
      </c>
      <c r="BE9">
        <v>13.64</v>
      </c>
      <c r="BF9">
        <v>0</v>
      </c>
      <c r="BG9">
        <v>21.13</v>
      </c>
      <c r="BH9">
        <v>24.01</v>
      </c>
      <c r="BI9">
        <v>0.97</v>
      </c>
      <c r="BJ9">
        <v>93.16</v>
      </c>
      <c r="BK9">
        <v>37.1</v>
      </c>
      <c r="BL9">
        <v>43.22</v>
      </c>
      <c r="BM9">
        <v>163.51</v>
      </c>
      <c r="BN9">
        <v>48.02</v>
      </c>
      <c r="BO9">
        <v>8.93</v>
      </c>
      <c r="BP9">
        <v>96.04</v>
      </c>
      <c r="BQ9">
        <v>24.01</v>
      </c>
      <c r="BR9">
        <v>12.15</v>
      </c>
      <c r="BS9">
        <v>1.92</v>
      </c>
      <c r="BT9">
        <v>0.61</v>
      </c>
      <c r="BU9">
        <v>1.58</v>
      </c>
      <c r="BV9">
        <v>2.81</v>
      </c>
      <c r="BW9">
        <v>159.72</v>
      </c>
      <c r="BX9">
        <v>6.72</v>
      </c>
      <c r="BY9">
        <v>0</v>
      </c>
      <c r="BZ9">
        <v>13.11</v>
      </c>
      <c r="CA9">
        <v>15.08</v>
      </c>
      <c r="CB9">
        <v>38.42</v>
      </c>
      <c r="CC9">
        <v>96.04</v>
      </c>
      <c r="CD9">
        <v>96.04</v>
      </c>
      <c r="CE9">
        <v>0</v>
      </c>
      <c r="CF9">
        <v>48.02</v>
      </c>
      <c r="CG9">
        <v>24.01</v>
      </c>
      <c r="CH9">
        <v>12.37</v>
      </c>
      <c r="CI9">
        <v>96.04</v>
      </c>
      <c r="CJ9">
        <v>0</v>
      </c>
      <c r="CK9">
        <v>53.45</v>
      </c>
      <c r="CL9">
        <v>0</v>
      </c>
      <c r="CM9">
        <v>0</v>
      </c>
      <c r="CN9">
        <v>0</v>
      </c>
    </row>
    <row r="10" spans="1:92">
      <c r="A10" t="s">
        <v>260</v>
      </c>
      <c r="C10" t="s">
        <v>233</v>
      </c>
      <c r="G10" t="s">
        <v>52</v>
      </c>
      <c r="H10" s="73">
        <v>951.9899999999999</v>
      </c>
      <c r="I10" s="46">
        <v>533.59</v>
      </c>
      <c r="J10" s="46">
        <v>680.76</v>
      </c>
      <c r="K10" s="46">
        <v>144.88000000000002</v>
      </c>
      <c r="L10" s="46">
        <v>6.72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240.1</v>
      </c>
      <c r="X10">
        <v>0.87</v>
      </c>
      <c r="Y10">
        <v>24.01</v>
      </c>
      <c r="Z10">
        <v>48.02</v>
      </c>
      <c r="AA10">
        <v>0</v>
      </c>
      <c r="AB10">
        <v>0.67</v>
      </c>
      <c r="AC10">
        <v>96.04</v>
      </c>
      <c r="AD10">
        <v>65.16</v>
      </c>
      <c r="AE10">
        <v>37.1</v>
      </c>
      <c r="AF10">
        <v>48.02</v>
      </c>
      <c r="AG10">
        <v>25.95</v>
      </c>
      <c r="AH10">
        <v>0</v>
      </c>
      <c r="AI10">
        <v>0.87</v>
      </c>
      <c r="AJ10">
        <v>66.45</v>
      </c>
      <c r="AK10">
        <v>23.93</v>
      </c>
      <c r="AL10">
        <v>6.13</v>
      </c>
      <c r="AM10">
        <v>46.54</v>
      </c>
      <c r="AN10">
        <v>4.8</v>
      </c>
      <c r="AO10">
        <v>0</v>
      </c>
      <c r="AP10">
        <v>47.5</v>
      </c>
      <c r="AQ10">
        <v>0.36</v>
      </c>
      <c r="AR10">
        <v>0</v>
      </c>
      <c r="AS10">
        <v>0</v>
      </c>
      <c r="AT10">
        <v>0.52</v>
      </c>
      <c r="AU10">
        <v>37.1</v>
      </c>
      <c r="AV10">
        <v>0.48</v>
      </c>
      <c r="AW10">
        <v>0.57999999999999996</v>
      </c>
      <c r="AX10">
        <v>11.67</v>
      </c>
      <c r="AY10">
        <v>33.61</v>
      </c>
      <c r="AZ10">
        <v>18.010000000000002</v>
      </c>
      <c r="BA10">
        <v>83.73</v>
      </c>
      <c r="BB10">
        <v>0</v>
      </c>
      <c r="BC10">
        <v>90.28</v>
      </c>
      <c r="BD10">
        <v>6</v>
      </c>
      <c r="BE10">
        <v>13.64</v>
      </c>
      <c r="BF10">
        <v>0</v>
      </c>
      <c r="BG10">
        <v>21.13</v>
      </c>
      <c r="BH10">
        <v>24.01</v>
      </c>
      <c r="BI10">
        <v>0.97</v>
      </c>
      <c r="BJ10">
        <v>93.16</v>
      </c>
      <c r="BK10">
        <v>37.1</v>
      </c>
      <c r="BL10">
        <v>43.22</v>
      </c>
      <c r="BM10">
        <v>163.51</v>
      </c>
      <c r="BN10">
        <v>48.02</v>
      </c>
      <c r="BO10">
        <v>8.93</v>
      </c>
      <c r="BP10">
        <v>96.04</v>
      </c>
      <c r="BQ10">
        <v>24.01</v>
      </c>
      <c r="BR10">
        <v>12.15</v>
      </c>
      <c r="BS10">
        <v>1.92</v>
      </c>
      <c r="BT10">
        <v>0.61</v>
      </c>
      <c r="BU10">
        <v>1.58</v>
      </c>
      <c r="BV10">
        <v>2.79</v>
      </c>
      <c r="BW10">
        <v>161.35</v>
      </c>
      <c r="BX10">
        <v>6.72</v>
      </c>
      <c r="BY10">
        <v>0</v>
      </c>
      <c r="BZ10">
        <v>13.11</v>
      </c>
      <c r="CA10">
        <v>15.08</v>
      </c>
      <c r="CB10">
        <v>38.42</v>
      </c>
      <c r="CC10">
        <v>96.04</v>
      </c>
      <c r="CD10">
        <v>96.04</v>
      </c>
      <c r="CE10">
        <v>0</v>
      </c>
      <c r="CF10">
        <v>48.02</v>
      </c>
      <c r="CG10">
        <v>24.01</v>
      </c>
      <c r="CH10">
        <v>12.37</v>
      </c>
      <c r="CI10">
        <v>96.04</v>
      </c>
      <c r="CJ10">
        <v>0</v>
      </c>
      <c r="CK10">
        <v>53.45</v>
      </c>
      <c r="CL10">
        <v>0</v>
      </c>
      <c r="CM10">
        <v>0</v>
      </c>
      <c r="CN10">
        <v>0</v>
      </c>
    </row>
    <row r="11" spans="1:92">
      <c r="A11" t="s">
        <v>240</v>
      </c>
      <c r="C11" t="s">
        <v>316</v>
      </c>
      <c r="G11" t="s">
        <v>53</v>
      </c>
      <c r="H11" s="73">
        <v>897.38</v>
      </c>
      <c r="I11" s="46">
        <v>532.53000000000009</v>
      </c>
      <c r="J11" s="46">
        <v>680.76</v>
      </c>
      <c r="K11" s="46">
        <v>144.88000000000002</v>
      </c>
      <c r="L11" s="46">
        <v>6.72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240.1</v>
      </c>
      <c r="X11">
        <v>0.87</v>
      </c>
      <c r="Y11">
        <v>24.01</v>
      </c>
      <c r="Z11">
        <v>48.02</v>
      </c>
      <c r="AA11">
        <v>0</v>
      </c>
      <c r="AB11">
        <v>0.67</v>
      </c>
      <c r="AC11">
        <v>96.04</v>
      </c>
      <c r="AD11">
        <v>67.23</v>
      </c>
      <c r="AE11">
        <v>37.1</v>
      </c>
      <c r="AF11">
        <v>48.02</v>
      </c>
      <c r="AG11">
        <v>25.95</v>
      </c>
      <c r="AH11">
        <v>0</v>
      </c>
      <c r="AI11">
        <v>0.87</v>
      </c>
      <c r="AJ11">
        <v>66.45</v>
      </c>
      <c r="AK11">
        <v>23.93</v>
      </c>
      <c r="AL11">
        <v>6.13</v>
      </c>
      <c r="AM11">
        <v>48.02</v>
      </c>
      <c r="AN11">
        <v>4.8</v>
      </c>
      <c r="AO11">
        <v>0</v>
      </c>
      <c r="AP11">
        <v>47.5</v>
      </c>
      <c r="AQ11">
        <v>0.36</v>
      </c>
      <c r="AR11">
        <v>0</v>
      </c>
      <c r="AS11">
        <v>0</v>
      </c>
      <c r="AT11">
        <v>0.52</v>
      </c>
      <c r="AU11">
        <v>37.1</v>
      </c>
      <c r="AV11">
        <v>0.48</v>
      </c>
      <c r="AW11">
        <v>0.57999999999999996</v>
      </c>
      <c r="AX11">
        <v>11.67</v>
      </c>
      <c r="AY11">
        <v>0</v>
      </c>
      <c r="AZ11">
        <v>18.010000000000002</v>
      </c>
      <c r="BA11">
        <v>83.73</v>
      </c>
      <c r="BB11">
        <v>0</v>
      </c>
      <c r="BC11">
        <v>90.28</v>
      </c>
      <c r="BD11">
        <v>6</v>
      </c>
      <c r="BE11">
        <v>0</v>
      </c>
      <c r="BF11">
        <v>0</v>
      </c>
      <c r="BG11">
        <v>21.13</v>
      </c>
      <c r="BH11">
        <v>24.01</v>
      </c>
      <c r="BI11">
        <v>0.97</v>
      </c>
      <c r="BJ11">
        <v>93.16</v>
      </c>
      <c r="BK11">
        <v>37.1</v>
      </c>
      <c r="BL11">
        <v>43.22</v>
      </c>
      <c r="BM11">
        <v>163.51</v>
      </c>
      <c r="BN11">
        <v>48.02</v>
      </c>
      <c r="BO11">
        <v>0</v>
      </c>
      <c r="BP11">
        <v>96.04</v>
      </c>
      <c r="BQ11">
        <v>24.01</v>
      </c>
      <c r="BR11">
        <v>0</v>
      </c>
      <c r="BS11">
        <v>1.92</v>
      </c>
      <c r="BT11">
        <v>0.61</v>
      </c>
      <c r="BU11">
        <v>1.58</v>
      </c>
      <c r="BV11">
        <v>2.88</v>
      </c>
      <c r="BW11">
        <v>170.37</v>
      </c>
      <c r="BX11">
        <v>6.72</v>
      </c>
      <c r="BY11">
        <v>0</v>
      </c>
      <c r="BZ11">
        <v>13.11</v>
      </c>
      <c r="CA11">
        <v>15.08</v>
      </c>
      <c r="CB11">
        <v>38.42</v>
      </c>
      <c r="CC11">
        <v>96.04</v>
      </c>
      <c r="CD11">
        <v>96.04</v>
      </c>
      <c r="CE11">
        <v>0</v>
      </c>
      <c r="CF11">
        <v>48.02</v>
      </c>
      <c r="CG11">
        <v>24.01</v>
      </c>
      <c r="CH11">
        <v>12.37</v>
      </c>
      <c r="CI11">
        <v>96.04</v>
      </c>
      <c r="CJ11">
        <v>0</v>
      </c>
      <c r="CK11">
        <v>53.45</v>
      </c>
      <c r="CL11">
        <v>0</v>
      </c>
      <c r="CM11">
        <v>0</v>
      </c>
      <c r="CN11">
        <v>0</v>
      </c>
    </row>
    <row r="12" spans="1:92">
      <c r="A12" t="s">
        <v>241</v>
      </c>
      <c r="C12" t="s">
        <v>336</v>
      </c>
      <c r="G12" t="s">
        <v>54</v>
      </c>
      <c r="H12" s="73">
        <v>897.38</v>
      </c>
      <c r="I12" s="46">
        <v>534.12000000000012</v>
      </c>
      <c r="J12" s="46">
        <v>680.76</v>
      </c>
      <c r="K12" s="46">
        <v>144.88000000000002</v>
      </c>
      <c r="L12" s="46">
        <v>6.72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240.1</v>
      </c>
      <c r="X12">
        <v>0.87</v>
      </c>
      <c r="Y12">
        <v>24.01</v>
      </c>
      <c r="Z12">
        <v>48.02</v>
      </c>
      <c r="AA12">
        <v>0</v>
      </c>
      <c r="AB12">
        <v>0.67</v>
      </c>
      <c r="AC12">
        <v>96.04</v>
      </c>
      <c r="AD12">
        <v>67.23</v>
      </c>
      <c r="AE12">
        <v>37.1</v>
      </c>
      <c r="AF12">
        <v>48.02</v>
      </c>
      <c r="AG12">
        <v>25.95</v>
      </c>
      <c r="AH12">
        <v>0</v>
      </c>
      <c r="AI12">
        <v>0.87</v>
      </c>
      <c r="AJ12">
        <v>66.45</v>
      </c>
      <c r="AK12">
        <v>23.93</v>
      </c>
      <c r="AL12">
        <v>6.13</v>
      </c>
      <c r="AM12">
        <v>48.02</v>
      </c>
      <c r="AN12">
        <v>4.8</v>
      </c>
      <c r="AO12">
        <v>0</v>
      </c>
      <c r="AP12">
        <v>47.5</v>
      </c>
      <c r="AQ12">
        <v>0.36</v>
      </c>
      <c r="AR12">
        <v>0</v>
      </c>
      <c r="AS12">
        <v>0</v>
      </c>
      <c r="AT12">
        <v>0.52</v>
      </c>
      <c r="AU12">
        <v>37.1</v>
      </c>
      <c r="AV12">
        <v>0.48</v>
      </c>
      <c r="AW12">
        <v>0.57999999999999996</v>
      </c>
      <c r="AX12">
        <v>11.67</v>
      </c>
      <c r="AY12">
        <v>0</v>
      </c>
      <c r="AZ12">
        <v>18.010000000000002</v>
      </c>
      <c r="BA12">
        <v>83.73</v>
      </c>
      <c r="BB12">
        <v>0</v>
      </c>
      <c r="BC12">
        <v>90.28</v>
      </c>
      <c r="BD12">
        <v>6</v>
      </c>
      <c r="BE12">
        <v>0</v>
      </c>
      <c r="BF12">
        <v>0</v>
      </c>
      <c r="BG12">
        <v>21.13</v>
      </c>
      <c r="BH12">
        <v>24.01</v>
      </c>
      <c r="BI12">
        <v>0.97</v>
      </c>
      <c r="BJ12">
        <v>93.16</v>
      </c>
      <c r="BK12">
        <v>37.1</v>
      </c>
      <c r="BL12">
        <v>43.22</v>
      </c>
      <c r="BM12">
        <v>163.51</v>
      </c>
      <c r="BN12">
        <v>48.02</v>
      </c>
      <c r="BO12">
        <v>0</v>
      </c>
      <c r="BP12">
        <v>96.04</v>
      </c>
      <c r="BQ12">
        <v>24.01</v>
      </c>
      <c r="BR12">
        <v>0</v>
      </c>
      <c r="BS12">
        <v>1.92</v>
      </c>
      <c r="BT12">
        <v>0.61</v>
      </c>
      <c r="BU12">
        <v>1.58</v>
      </c>
      <c r="BV12">
        <v>2.88</v>
      </c>
      <c r="BW12">
        <v>171.96</v>
      </c>
      <c r="BX12">
        <v>6.72</v>
      </c>
      <c r="BY12">
        <v>0</v>
      </c>
      <c r="BZ12">
        <v>13.11</v>
      </c>
      <c r="CA12">
        <v>15.08</v>
      </c>
      <c r="CB12">
        <v>38.42</v>
      </c>
      <c r="CC12">
        <v>96.04</v>
      </c>
      <c r="CD12">
        <v>96.04</v>
      </c>
      <c r="CE12">
        <v>0</v>
      </c>
      <c r="CF12">
        <v>48.02</v>
      </c>
      <c r="CG12">
        <v>24.01</v>
      </c>
      <c r="CH12">
        <v>12.37</v>
      </c>
      <c r="CI12">
        <v>96.04</v>
      </c>
      <c r="CJ12">
        <v>0</v>
      </c>
      <c r="CK12">
        <v>53.45</v>
      </c>
      <c r="CL12">
        <v>0</v>
      </c>
      <c r="CM12">
        <v>0</v>
      </c>
      <c r="CN12">
        <v>0</v>
      </c>
    </row>
    <row r="13" spans="1:92">
      <c r="A13" t="s">
        <v>242</v>
      </c>
      <c r="G13" t="s">
        <v>55</v>
      </c>
      <c r="H13" s="73">
        <v>853.19999999999993</v>
      </c>
      <c r="I13" s="46">
        <v>548.0100000000001</v>
      </c>
      <c r="J13" s="46">
        <v>680.76</v>
      </c>
      <c r="K13" s="46">
        <v>144.88000000000002</v>
      </c>
      <c r="L13" s="46">
        <v>6.72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240.1</v>
      </c>
      <c r="X13">
        <v>0.87</v>
      </c>
      <c r="Y13">
        <v>24.01</v>
      </c>
      <c r="Z13">
        <v>48.02</v>
      </c>
      <c r="AA13">
        <v>0</v>
      </c>
      <c r="AB13">
        <v>0.67</v>
      </c>
      <c r="AC13">
        <v>96.04</v>
      </c>
      <c r="AD13">
        <v>67.23</v>
      </c>
      <c r="AE13">
        <v>37.1</v>
      </c>
      <c r="AF13">
        <v>48.02</v>
      </c>
      <c r="AG13">
        <v>25.95</v>
      </c>
      <c r="AH13">
        <v>0</v>
      </c>
      <c r="AI13">
        <v>0.87</v>
      </c>
      <c r="AJ13">
        <v>66.45</v>
      </c>
      <c r="AK13">
        <v>23.93</v>
      </c>
      <c r="AL13">
        <v>6.13</v>
      </c>
      <c r="AM13">
        <v>48.02</v>
      </c>
      <c r="AN13">
        <v>4.8</v>
      </c>
      <c r="AO13">
        <v>0</v>
      </c>
      <c r="AP13">
        <v>47.5</v>
      </c>
      <c r="AQ13">
        <v>0.36</v>
      </c>
      <c r="AR13">
        <v>0</v>
      </c>
      <c r="AS13">
        <v>0</v>
      </c>
      <c r="AT13">
        <v>0.52</v>
      </c>
      <c r="AU13">
        <v>37.1</v>
      </c>
      <c r="AV13">
        <v>0.48</v>
      </c>
      <c r="AW13">
        <v>0.57999999999999996</v>
      </c>
      <c r="AX13">
        <v>11.67</v>
      </c>
      <c r="AY13">
        <v>0</v>
      </c>
      <c r="AZ13">
        <v>18.010000000000002</v>
      </c>
      <c r="BA13">
        <v>83.73</v>
      </c>
      <c r="BB13">
        <v>0</v>
      </c>
      <c r="BC13">
        <v>90.28</v>
      </c>
      <c r="BD13">
        <v>6</v>
      </c>
      <c r="BE13">
        <v>0</v>
      </c>
      <c r="BF13">
        <v>0</v>
      </c>
      <c r="BG13">
        <v>21.13</v>
      </c>
      <c r="BH13">
        <v>24.01</v>
      </c>
      <c r="BI13">
        <v>0.97</v>
      </c>
      <c r="BJ13">
        <v>93.16</v>
      </c>
      <c r="BK13">
        <v>37.1</v>
      </c>
      <c r="BL13">
        <v>0</v>
      </c>
      <c r="BM13">
        <v>163.51</v>
      </c>
      <c r="BN13">
        <v>48.02</v>
      </c>
      <c r="BO13">
        <v>0</v>
      </c>
      <c r="BP13">
        <v>96.04</v>
      </c>
      <c r="BQ13">
        <v>24.01</v>
      </c>
      <c r="BR13">
        <v>0</v>
      </c>
      <c r="BS13">
        <v>1.92</v>
      </c>
      <c r="BT13">
        <v>0.61</v>
      </c>
      <c r="BU13">
        <v>1.58</v>
      </c>
      <c r="BV13">
        <v>2.88</v>
      </c>
      <c r="BW13">
        <v>185.85</v>
      </c>
      <c r="BX13">
        <v>5.76</v>
      </c>
      <c r="BY13">
        <v>0</v>
      </c>
      <c r="BZ13">
        <v>13.11</v>
      </c>
      <c r="CA13">
        <v>15.08</v>
      </c>
      <c r="CB13">
        <v>38.42</v>
      </c>
      <c r="CC13">
        <v>96.04</v>
      </c>
      <c r="CD13">
        <v>96.04</v>
      </c>
      <c r="CE13">
        <v>0</v>
      </c>
      <c r="CF13">
        <v>48.02</v>
      </c>
      <c r="CG13">
        <v>24.01</v>
      </c>
      <c r="CH13">
        <v>12.37</v>
      </c>
      <c r="CI13">
        <v>96.04</v>
      </c>
      <c r="CJ13">
        <v>0</v>
      </c>
      <c r="CK13">
        <v>53.45</v>
      </c>
      <c r="CL13">
        <v>0</v>
      </c>
      <c r="CM13">
        <v>0</v>
      </c>
      <c r="CN13">
        <v>0</v>
      </c>
    </row>
    <row r="14" spans="1:92">
      <c r="A14" t="s">
        <v>243</v>
      </c>
      <c r="G14" t="s">
        <v>56</v>
      </c>
      <c r="H14" s="73">
        <v>853.19999999999993</v>
      </c>
      <c r="I14" s="46">
        <v>561.97</v>
      </c>
      <c r="J14" s="46">
        <v>680.76</v>
      </c>
      <c r="K14" s="46">
        <v>144.88000000000002</v>
      </c>
      <c r="L14" s="46">
        <v>6.72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240.1</v>
      </c>
      <c r="X14">
        <v>0.87</v>
      </c>
      <c r="Y14">
        <v>24.01</v>
      </c>
      <c r="Z14">
        <v>48.02</v>
      </c>
      <c r="AA14">
        <v>0</v>
      </c>
      <c r="AB14">
        <v>0.67</v>
      </c>
      <c r="AC14">
        <v>96.04</v>
      </c>
      <c r="AD14">
        <v>67.23</v>
      </c>
      <c r="AE14">
        <v>37.1</v>
      </c>
      <c r="AF14">
        <v>48.02</v>
      </c>
      <c r="AG14">
        <v>25.95</v>
      </c>
      <c r="AH14">
        <v>0</v>
      </c>
      <c r="AI14">
        <v>0.87</v>
      </c>
      <c r="AJ14">
        <v>66.45</v>
      </c>
      <c r="AK14">
        <v>23.93</v>
      </c>
      <c r="AL14">
        <v>6.13</v>
      </c>
      <c r="AM14">
        <v>48.02</v>
      </c>
      <c r="AN14">
        <v>4.8</v>
      </c>
      <c r="AO14">
        <v>0</v>
      </c>
      <c r="AP14">
        <v>47.5</v>
      </c>
      <c r="AQ14">
        <v>0.36</v>
      </c>
      <c r="AR14">
        <v>0</v>
      </c>
      <c r="AS14">
        <v>0</v>
      </c>
      <c r="AT14">
        <v>0.52</v>
      </c>
      <c r="AU14">
        <v>37.1</v>
      </c>
      <c r="AV14">
        <v>0.48</v>
      </c>
      <c r="AW14">
        <v>0.57999999999999996</v>
      </c>
      <c r="AX14">
        <v>11.67</v>
      </c>
      <c r="AY14">
        <v>0</v>
      </c>
      <c r="AZ14">
        <v>18.010000000000002</v>
      </c>
      <c r="BA14">
        <v>83.73</v>
      </c>
      <c r="BB14">
        <v>0</v>
      </c>
      <c r="BC14">
        <v>90.28</v>
      </c>
      <c r="BD14">
        <v>6</v>
      </c>
      <c r="BE14">
        <v>0</v>
      </c>
      <c r="BF14">
        <v>0</v>
      </c>
      <c r="BG14">
        <v>21.13</v>
      </c>
      <c r="BH14">
        <v>24.01</v>
      </c>
      <c r="BI14">
        <v>0.97</v>
      </c>
      <c r="BJ14">
        <v>93.16</v>
      </c>
      <c r="BK14">
        <v>37.1</v>
      </c>
      <c r="BL14">
        <v>0</v>
      </c>
      <c r="BM14">
        <v>163.51</v>
      </c>
      <c r="BN14">
        <v>48.02</v>
      </c>
      <c r="BO14">
        <v>0</v>
      </c>
      <c r="BP14">
        <v>96.04</v>
      </c>
      <c r="BQ14">
        <v>24.01</v>
      </c>
      <c r="BR14">
        <v>0</v>
      </c>
      <c r="BS14">
        <v>1.92</v>
      </c>
      <c r="BT14">
        <v>0.61</v>
      </c>
      <c r="BU14">
        <v>1.58</v>
      </c>
      <c r="BV14">
        <v>2.88</v>
      </c>
      <c r="BW14">
        <v>199.81</v>
      </c>
      <c r="BX14">
        <v>5.76</v>
      </c>
      <c r="BY14">
        <v>0</v>
      </c>
      <c r="BZ14">
        <v>13.11</v>
      </c>
      <c r="CA14">
        <v>15.08</v>
      </c>
      <c r="CB14">
        <v>38.42</v>
      </c>
      <c r="CC14">
        <v>96.04</v>
      </c>
      <c r="CD14">
        <v>96.04</v>
      </c>
      <c r="CE14">
        <v>0</v>
      </c>
      <c r="CF14">
        <v>48.02</v>
      </c>
      <c r="CG14">
        <v>24.01</v>
      </c>
      <c r="CH14">
        <v>12.37</v>
      </c>
      <c r="CI14">
        <v>96.04</v>
      </c>
      <c r="CJ14">
        <v>0</v>
      </c>
      <c r="CK14">
        <v>53.45</v>
      </c>
      <c r="CL14">
        <v>0</v>
      </c>
      <c r="CM14">
        <v>0</v>
      </c>
      <c r="CN14">
        <v>0</v>
      </c>
    </row>
    <row r="15" spans="1:92">
      <c r="A15" t="s">
        <v>244</v>
      </c>
      <c r="G15" t="s">
        <v>57</v>
      </c>
      <c r="H15" s="73">
        <v>814.73</v>
      </c>
      <c r="I15" s="46">
        <v>514.67000000000007</v>
      </c>
      <c r="J15" s="46">
        <v>680.76</v>
      </c>
      <c r="K15" s="46">
        <v>144.88000000000002</v>
      </c>
      <c r="L15" s="46">
        <v>6.72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240.1</v>
      </c>
      <c r="X15">
        <v>0.87</v>
      </c>
      <c r="Y15">
        <v>24.01</v>
      </c>
      <c r="Z15">
        <v>48.02</v>
      </c>
      <c r="AA15">
        <v>0</v>
      </c>
      <c r="AB15">
        <v>0.67</v>
      </c>
      <c r="AC15">
        <v>96.04</v>
      </c>
      <c r="AD15">
        <v>67.23</v>
      </c>
      <c r="AE15">
        <v>37.1</v>
      </c>
      <c r="AF15">
        <v>48.02</v>
      </c>
      <c r="AG15">
        <v>25.95</v>
      </c>
      <c r="AH15">
        <v>0</v>
      </c>
      <c r="AI15">
        <v>0.87</v>
      </c>
      <c r="AJ15">
        <v>66.45</v>
      </c>
      <c r="AK15">
        <v>23.93</v>
      </c>
      <c r="AL15">
        <v>6.13</v>
      </c>
      <c r="AM15">
        <v>48.02</v>
      </c>
      <c r="AN15">
        <v>4.8</v>
      </c>
      <c r="AO15">
        <v>0</v>
      </c>
      <c r="AP15">
        <v>0</v>
      </c>
      <c r="AQ15">
        <v>0.36</v>
      </c>
      <c r="AR15">
        <v>0</v>
      </c>
      <c r="AS15">
        <v>0</v>
      </c>
      <c r="AT15">
        <v>0.52</v>
      </c>
      <c r="AU15">
        <v>37.1</v>
      </c>
      <c r="AV15">
        <v>0.48</v>
      </c>
      <c r="AW15">
        <v>0.53</v>
      </c>
      <c r="AX15">
        <v>11.67</v>
      </c>
      <c r="AY15">
        <v>0</v>
      </c>
      <c r="AZ15">
        <v>18.010000000000002</v>
      </c>
      <c r="BA15">
        <v>83.73</v>
      </c>
      <c r="BB15">
        <v>0</v>
      </c>
      <c r="BC15">
        <v>90.28</v>
      </c>
      <c r="BD15">
        <v>6</v>
      </c>
      <c r="BE15">
        <v>0</v>
      </c>
      <c r="BF15">
        <v>0</v>
      </c>
      <c r="BG15">
        <v>21.13</v>
      </c>
      <c r="BH15">
        <v>24.01</v>
      </c>
      <c r="BI15">
        <v>0.97</v>
      </c>
      <c r="BJ15">
        <v>93.16</v>
      </c>
      <c r="BK15">
        <v>37.1</v>
      </c>
      <c r="BL15">
        <v>0</v>
      </c>
      <c r="BM15">
        <v>163.51</v>
      </c>
      <c r="BN15">
        <v>48.02</v>
      </c>
      <c r="BO15">
        <v>0</v>
      </c>
      <c r="BP15">
        <v>96.04</v>
      </c>
      <c r="BQ15">
        <v>24.01</v>
      </c>
      <c r="BR15">
        <v>0</v>
      </c>
      <c r="BS15">
        <v>1.92</v>
      </c>
      <c r="BT15">
        <v>0.61</v>
      </c>
      <c r="BU15">
        <v>1.58</v>
      </c>
      <c r="BV15">
        <v>2.88</v>
      </c>
      <c r="BW15">
        <v>200.01</v>
      </c>
      <c r="BX15">
        <v>5.76</v>
      </c>
      <c r="BY15">
        <v>0</v>
      </c>
      <c r="BZ15">
        <v>13.11</v>
      </c>
      <c r="CA15">
        <v>15.08</v>
      </c>
      <c r="CB15">
        <v>0</v>
      </c>
      <c r="CC15">
        <v>96.04</v>
      </c>
      <c r="CD15">
        <v>96.04</v>
      </c>
      <c r="CE15">
        <v>0</v>
      </c>
      <c r="CF15">
        <v>48.02</v>
      </c>
      <c r="CG15">
        <v>24.01</v>
      </c>
      <c r="CH15">
        <v>12.37</v>
      </c>
      <c r="CI15">
        <v>96.04</v>
      </c>
      <c r="CJ15">
        <v>0</v>
      </c>
      <c r="CK15">
        <v>53.45</v>
      </c>
      <c r="CL15">
        <v>0</v>
      </c>
      <c r="CM15">
        <v>0</v>
      </c>
      <c r="CN15">
        <v>0</v>
      </c>
    </row>
    <row r="16" spans="1:92">
      <c r="A16" t="s">
        <v>245</v>
      </c>
      <c r="G16" t="s">
        <v>58</v>
      </c>
      <c r="H16" s="73">
        <v>814.73</v>
      </c>
      <c r="I16" s="46">
        <v>516.67000000000007</v>
      </c>
      <c r="J16" s="46">
        <v>680.76</v>
      </c>
      <c r="K16" s="46">
        <v>144.88000000000002</v>
      </c>
      <c r="L16" s="46">
        <v>6.72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240.1</v>
      </c>
      <c r="X16">
        <v>0.87</v>
      </c>
      <c r="Y16">
        <v>24.01</v>
      </c>
      <c r="Z16">
        <v>48.02</v>
      </c>
      <c r="AA16">
        <v>0</v>
      </c>
      <c r="AB16">
        <v>0.67</v>
      </c>
      <c r="AC16">
        <v>96.04</v>
      </c>
      <c r="AD16">
        <v>67.23</v>
      </c>
      <c r="AE16">
        <v>37.1</v>
      </c>
      <c r="AF16">
        <v>48.02</v>
      </c>
      <c r="AG16">
        <v>25.95</v>
      </c>
      <c r="AH16">
        <v>0</v>
      </c>
      <c r="AI16">
        <v>0.87</v>
      </c>
      <c r="AJ16">
        <v>66.45</v>
      </c>
      <c r="AK16">
        <v>23.93</v>
      </c>
      <c r="AL16">
        <v>6.13</v>
      </c>
      <c r="AM16">
        <v>48.02</v>
      </c>
      <c r="AN16">
        <v>4.8</v>
      </c>
      <c r="AO16">
        <v>0</v>
      </c>
      <c r="AP16">
        <v>0</v>
      </c>
      <c r="AQ16">
        <v>0.36</v>
      </c>
      <c r="AR16">
        <v>0</v>
      </c>
      <c r="AS16">
        <v>0</v>
      </c>
      <c r="AT16">
        <v>0.52</v>
      </c>
      <c r="AU16">
        <v>37.1</v>
      </c>
      <c r="AV16">
        <v>0.48</v>
      </c>
      <c r="AW16">
        <v>0.53</v>
      </c>
      <c r="AX16">
        <v>11.67</v>
      </c>
      <c r="AY16">
        <v>0</v>
      </c>
      <c r="AZ16">
        <v>18.010000000000002</v>
      </c>
      <c r="BA16">
        <v>83.73</v>
      </c>
      <c r="BB16">
        <v>0</v>
      </c>
      <c r="BC16">
        <v>90.28</v>
      </c>
      <c r="BD16">
        <v>6</v>
      </c>
      <c r="BE16">
        <v>0</v>
      </c>
      <c r="BF16">
        <v>0</v>
      </c>
      <c r="BG16">
        <v>21.13</v>
      </c>
      <c r="BH16">
        <v>24.01</v>
      </c>
      <c r="BI16">
        <v>0.97</v>
      </c>
      <c r="BJ16">
        <v>93.16</v>
      </c>
      <c r="BK16">
        <v>37.1</v>
      </c>
      <c r="BL16">
        <v>0</v>
      </c>
      <c r="BM16">
        <v>163.51</v>
      </c>
      <c r="BN16">
        <v>48.02</v>
      </c>
      <c r="BO16">
        <v>0</v>
      </c>
      <c r="BP16">
        <v>96.04</v>
      </c>
      <c r="BQ16">
        <v>24.01</v>
      </c>
      <c r="BR16">
        <v>0</v>
      </c>
      <c r="BS16">
        <v>1.92</v>
      </c>
      <c r="BT16">
        <v>0.61</v>
      </c>
      <c r="BU16">
        <v>1.58</v>
      </c>
      <c r="BV16">
        <v>2.88</v>
      </c>
      <c r="BW16">
        <v>202.01</v>
      </c>
      <c r="BX16">
        <v>5.76</v>
      </c>
      <c r="BY16">
        <v>0</v>
      </c>
      <c r="BZ16">
        <v>13.11</v>
      </c>
      <c r="CA16">
        <v>15.08</v>
      </c>
      <c r="CB16">
        <v>0</v>
      </c>
      <c r="CC16">
        <v>96.04</v>
      </c>
      <c r="CD16">
        <v>96.04</v>
      </c>
      <c r="CE16">
        <v>0</v>
      </c>
      <c r="CF16">
        <v>48.02</v>
      </c>
      <c r="CG16">
        <v>24.01</v>
      </c>
      <c r="CH16">
        <v>12.37</v>
      </c>
      <c r="CI16">
        <v>96.04</v>
      </c>
      <c r="CJ16">
        <v>0</v>
      </c>
      <c r="CK16">
        <v>53.45</v>
      </c>
      <c r="CL16">
        <v>0</v>
      </c>
      <c r="CM16">
        <v>0</v>
      </c>
      <c r="CN16">
        <v>0</v>
      </c>
    </row>
    <row r="17" spans="1:92">
      <c r="A17" t="s">
        <v>246</v>
      </c>
      <c r="G17" t="s">
        <v>59</v>
      </c>
      <c r="H17" s="73">
        <v>814.73</v>
      </c>
      <c r="I17" s="46">
        <v>508.40000000000009</v>
      </c>
      <c r="J17" s="46">
        <v>680.76</v>
      </c>
      <c r="K17" s="46">
        <v>144.88000000000002</v>
      </c>
      <c r="L17" s="46">
        <v>6.72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240.1</v>
      </c>
      <c r="X17">
        <v>0.87</v>
      </c>
      <c r="Y17">
        <v>24.01</v>
      </c>
      <c r="Z17">
        <v>48.02</v>
      </c>
      <c r="AA17">
        <v>0</v>
      </c>
      <c r="AB17">
        <v>0.67</v>
      </c>
      <c r="AC17">
        <v>96.04</v>
      </c>
      <c r="AD17">
        <v>67.23</v>
      </c>
      <c r="AE17">
        <v>37.1</v>
      </c>
      <c r="AF17">
        <v>48.02</v>
      </c>
      <c r="AG17">
        <v>25.95</v>
      </c>
      <c r="AH17">
        <v>0</v>
      </c>
      <c r="AI17">
        <v>0.87</v>
      </c>
      <c r="AJ17">
        <v>66.45</v>
      </c>
      <c r="AK17">
        <v>23.93</v>
      </c>
      <c r="AL17">
        <v>6.13</v>
      </c>
      <c r="AM17">
        <v>48.02</v>
      </c>
      <c r="AN17">
        <v>4.8</v>
      </c>
      <c r="AO17">
        <v>0</v>
      </c>
      <c r="AP17">
        <v>0</v>
      </c>
      <c r="AQ17">
        <v>0.36</v>
      </c>
      <c r="AR17">
        <v>0</v>
      </c>
      <c r="AS17">
        <v>0</v>
      </c>
      <c r="AT17">
        <v>0.52</v>
      </c>
      <c r="AU17">
        <v>37.1</v>
      </c>
      <c r="AV17">
        <v>0.48</v>
      </c>
      <c r="AW17">
        <v>0.53</v>
      </c>
      <c r="AX17">
        <v>11.67</v>
      </c>
      <c r="AY17">
        <v>0</v>
      </c>
      <c r="AZ17">
        <v>18.010000000000002</v>
      </c>
      <c r="BA17">
        <v>83.73</v>
      </c>
      <c r="BB17">
        <v>0</v>
      </c>
      <c r="BC17">
        <v>90.28</v>
      </c>
      <c r="BD17">
        <v>6</v>
      </c>
      <c r="BE17">
        <v>0</v>
      </c>
      <c r="BF17">
        <v>0</v>
      </c>
      <c r="BG17">
        <v>21.13</v>
      </c>
      <c r="BH17">
        <v>24.01</v>
      </c>
      <c r="BI17">
        <v>0.97</v>
      </c>
      <c r="BJ17">
        <v>93.16</v>
      </c>
      <c r="BK17">
        <v>37.1</v>
      </c>
      <c r="BL17">
        <v>0</v>
      </c>
      <c r="BM17">
        <v>163.51</v>
      </c>
      <c r="BN17">
        <v>48.02</v>
      </c>
      <c r="BO17">
        <v>0</v>
      </c>
      <c r="BP17">
        <v>96.04</v>
      </c>
      <c r="BQ17">
        <v>24.01</v>
      </c>
      <c r="BR17">
        <v>0</v>
      </c>
      <c r="BS17">
        <v>1.92</v>
      </c>
      <c r="BT17">
        <v>0.61</v>
      </c>
      <c r="BU17">
        <v>1.58</v>
      </c>
      <c r="BV17">
        <v>2.88</v>
      </c>
      <c r="BW17">
        <v>193.74</v>
      </c>
      <c r="BX17">
        <v>5.76</v>
      </c>
      <c r="BY17">
        <v>0</v>
      </c>
      <c r="BZ17">
        <v>13.11</v>
      </c>
      <c r="CA17">
        <v>15.08</v>
      </c>
      <c r="CB17">
        <v>0</v>
      </c>
      <c r="CC17">
        <v>96.04</v>
      </c>
      <c r="CD17">
        <v>96.04</v>
      </c>
      <c r="CE17">
        <v>0</v>
      </c>
      <c r="CF17">
        <v>48.02</v>
      </c>
      <c r="CG17">
        <v>24.01</v>
      </c>
      <c r="CH17">
        <v>12.37</v>
      </c>
      <c r="CI17">
        <v>96.04</v>
      </c>
      <c r="CJ17">
        <v>0</v>
      </c>
      <c r="CK17">
        <v>53.45</v>
      </c>
      <c r="CL17">
        <v>0</v>
      </c>
      <c r="CM17">
        <v>0</v>
      </c>
      <c r="CN17">
        <v>0</v>
      </c>
    </row>
    <row r="18" spans="1:92">
      <c r="A18" t="s">
        <v>247</v>
      </c>
      <c r="G18" t="s">
        <v>60</v>
      </c>
      <c r="H18" s="73">
        <v>815.69</v>
      </c>
      <c r="I18" s="46">
        <v>503.42000000000007</v>
      </c>
      <c r="J18" s="46">
        <v>680.76</v>
      </c>
      <c r="K18" s="46">
        <v>144.88000000000002</v>
      </c>
      <c r="L18" s="46">
        <v>6.72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240.1</v>
      </c>
      <c r="X18">
        <v>0.87</v>
      </c>
      <c r="Y18">
        <v>24.01</v>
      </c>
      <c r="Z18">
        <v>48.02</v>
      </c>
      <c r="AA18">
        <v>0</v>
      </c>
      <c r="AB18">
        <v>0.67</v>
      </c>
      <c r="AC18">
        <v>96.04</v>
      </c>
      <c r="AD18">
        <v>67.23</v>
      </c>
      <c r="AE18">
        <v>37.1</v>
      </c>
      <c r="AF18">
        <v>48.02</v>
      </c>
      <c r="AG18">
        <v>25.95</v>
      </c>
      <c r="AH18">
        <v>0</v>
      </c>
      <c r="AI18">
        <v>0.87</v>
      </c>
      <c r="AJ18">
        <v>66.45</v>
      </c>
      <c r="AK18">
        <v>23.93</v>
      </c>
      <c r="AL18">
        <v>6.13</v>
      </c>
      <c r="AM18">
        <v>48.02</v>
      </c>
      <c r="AN18">
        <v>4.8</v>
      </c>
      <c r="AO18">
        <v>0</v>
      </c>
      <c r="AP18">
        <v>0</v>
      </c>
      <c r="AQ18">
        <v>0.36</v>
      </c>
      <c r="AR18">
        <v>0</v>
      </c>
      <c r="AS18">
        <v>0</v>
      </c>
      <c r="AT18">
        <v>0.52</v>
      </c>
      <c r="AU18">
        <v>37.1</v>
      </c>
      <c r="AV18">
        <v>0.48</v>
      </c>
      <c r="AW18">
        <v>0.53</v>
      </c>
      <c r="AX18">
        <v>11.67</v>
      </c>
      <c r="AY18">
        <v>0</v>
      </c>
      <c r="AZ18">
        <v>18.010000000000002</v>
      </c>
      <c r="BA18">
        <v>83.73</v>
      </c>
      <c r="BB18">
        <v>0</v>
      </c>
      <c r="BC18">
        <v>90.28</v>
      </c>
      <c r="BD18">
        <v>6</v>
      </c>
      <c r="BE18">
        <v>0</v>
      </c>
      <c r="BF18">
        <v>0</v>
      </c>
      <c r="BG18">
        <v>21.13</v>
      </c>
      <c r="BH18">
        <v>24.01</v>
      </c>
      <c r="BI18">
        <v>0.97</v>
      </c>
      <c r="BJ18">
        <v>93.16</v>
      </c>
      <c r="BK18">
        <v>37.1</v>
      </c>
      <c r="BL18">
        <v>0</v>
      </c>
      <c r="BM18">
        <v>163.51</v>
      </c>
      <c r="BN18">
        <v>48.02</v>
      </c>
      <c r="BO18">
        <v>0</v>
      </c>
      <c r="BP18">
        <v>96.04</v>
      </c>
      <c r="BQ18">
        <v>24.01</v>
      </c>
      <c r="BR18">
        <v>0</v>
      </c>
      <c r="BS18">
        <v>1.92</v>
      </c>
      <c r="BT18">
        <v>0.61</v>
      </c>
      <c r="BU18">
        <v>1.58</v>
      </c>
      <c r="BV18">
        <v>2.88</v>
      </c>
      <c r="BW18">
        <v>188.76</v>
      </c>
      <c r="BX18">
        <v>6.72</v>
      </c>
      <c r="BY18">
        <v>0</v>
      </c>
      <c r="BZ18">
        <v>13.11</v>
      </c>
      <c r="CA18">
        <v>15.08</v>
      </c>
      <c r="CB18">
        <v>0</v>
      </c>
      <c r="CC18">
        <v>96.04</v>
      </c>
      <c r="CD18">
        <v>96.04</v>
      </c>
      <c r="CE18">
        <v>0</v>
      </c>
      <c r="CF18">
        <v>48.02</v>
      </c>
      <c r="CG18">
        <v>24.01</v>
      </c>
      <c r="CH18">
        <v>12.37</v>
      </c>
      <c r="CI18">
        <v>96.04</v>
      </c>
      <c r="CJ18">
        <v>0</v>
      </c>
      <c r="CK18">
        <v>53.45</v>
      </c>
      <c r="CL18">
        <v>0</v>
      </c>
      <c r="CM18">
        <v>0</v>
      </c>
      <c r="CN18">
        <v>0</v>
      </c>
    </row>
    <row r="19" spans="1:92">
      <c r="A19" t="s">
        <v>261</v>
      </c>
      <c r="G19" t="s">
        <v>61</v>
      </c>
      <c r="H19" s="73">
        <v>815.69</v>
      </c>
      <c r="I19" s="46">
        <v>497.08000000000004</v>
      </c>
      <c r="J19" s="46">
        <v>587.33000000000004</v>
      </c>
      <c r="K19" s="46">
        <v>144.88000000000002</v>
      </c>
      <c r="L19" s="46">
        <v>6.72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240.1</v>
      </c>
      <c r="X19">
        <v>0.87</v>
      </c>
      <c r="Y19">
        <v>24.01</v>
      </c>
      <c r="Z19">
        <v>48.02</v>
      </c>
      <c r="AA19">
        <v>0</v>
      </c>
      <c r="AB19">
        <v>0.67</v>
      </c>
      <c r="AC19">
        <v>96.04</v>
      </c>
      <c r="AD19">
        <v>67.23</v>
      </c>
      <c r="AE19">
        <v>37.1</v>
      </c>
      <c r="AF19">
        <v>48.02</v>
      </c>
      <c r="AG19">
        <v>25.95</v>
      </c>
      <c r="AH19">
        <v>0</v>
      </c>
      <c r="AI19">
        <v>0.87</v>
      </c>
      <c r="AJ19">
        <v>66.45</v>
      </c>
      <c r="AK19">
        <v>23.93</v>
      </c>
      <c r="AL19">
        <v>6.13</v>
      </c>
      <c r="AM19">
        <v>48.02</v>
      </c>
      <c r="AN19">
        <v>4.8</v>
      </c>
      <c r="AO19">
        <v>0</v>
      </c>
      <c r="AP19">
        <v>0</v>
      </c>
      <c r="AQ19">
        <v>0.36</v>
      </c>
      <c r="AR19">
        <v>0</v>
      </c>
      <c r="AS19">
        <v>0</v>
      </c>
      <c r="AT19">
        <v>0.52</v>
      </c>
      <c r="AU19">
        <v>37.1</v>
      </c>
      <c r="AV19">
        <v>0.48</v>
      </c>
      <c r="AW19">
        <v>0.53</v>
      </c>
      <c r="AX19">
        <v>11.67</v>
      </c>
      <c r="AY19">
        <v>0</v>
      </c>
      <c r="AZ19">
        <v>18.010000000000002</v>
      </c>
      <c r="BA19">
        <v>83.73</v>
      </c>
      <c r="BB19">
        <v>0</v>
      </c>
      <c r="BC19">
        <v>90.28</v>
      </c>
      <c r="BD19">
        <v>6</v>
      </c>
      <c r="BE19">
        <v>0</v>
      </c>
      <c r="BF19">
        <v>0</v>
      </c>
      <c r="BG19">
        <v>21.13</v>
      </c>
      <c r="BH19">
        <v>24.01</v>
      </c>
      <c r="BI19">
        <v>0.97</v>
      </c>
      <c r="BJ19">
        <v>0</v>
      </c>
      <c r="BK19">
        <v>37.1</v>
      </c>
      <c r="BL19">
        <v>0</v>
      </c>
      <c r="BM19">
        <v>163.51</v>
      </c>
      <c r="BN19">
        <v>48.02</v>
      </c>
      <c r="BO19">
        <v>0</v>
      </c>
      <c r="BP19">
        <v>96.04</v>
      </c>
      <c r="BQ19">
        <v>24.01</v>
      </c>
      <c r="BR19">
        <v>0</v>
      </c>
      <c r="BS19">
        <v>1.92</v>
      </c>
      <c r="BT19">
        <v>0.61</v>
      </c>
      <c r="BU19">
        <v>1.58</v>
      </c>
      <c r="BV19">
        <v>2.88</v>
      </c>
      <c r="BW19">
        <v>182.42</v>
      </c>
      <c r="BX19">
        <v>6.72</v>
      </c>
      <c r="BY19">
        <v>0</v>
      </c>
      <c r="BZ19">
        <v>12.84</v>
      </c>
      <c r="CA19">
        <v>15.08</v>
      </c>
      <c r="CB19">
        <v>0</v>
      </c>
      <c r="CC19">
        <v>96.04</v>
      </c>
      <c r="CD19">
        <v>96.04</v>
      </c>
      <c r="CE19">
        <v>0</v>
      </c>
      <c r="CF19">
        <v>48.02</v>
      </c>
      <c r="CG19">
        <v>24.01</v>
      </c>
      <c r="CH19">
        <v>12.37</v>
      </c>
      <c r="CI19">
        <v>96.04</v>
      </c>
      <c r="CJ19">
        <v>0</v>
      </c>
      <c r="CK19">
        <v>53.45</v>
      </c>
      <c r="CL19">
        <v>0</v>
      </c>
      <c r="CM19">
        <v>0</v>
      </c>
      <c r="CN19">
        <v>0</v>
      </c>
    </row>
    <row r="20" spans="1:92">
      <c r="A20" t="s">
        <v>262</v>
      </c>
      <c r="G20" t="s">
        <v>62</v>
      </c>
      <c r="H20" s="73">
        <v>815.69</v>
      </c>
      <c r="I20" s="46">
        <v>501.7700000000001</v>
      </c>
      <c r="J20" s="46">
        <v>587.33000000000004</v>
      </c>
      <c r="K20" s="46">
        <v>144.88000000000002</v>
      </c>
      <c r="L20" s="46">
        <v>6.72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240.1</v>
      </c>
      <c r="X20">
        <v>0.87</v>
      </c>
      <c r="Y20">
        <v>24.01</v>
      </c>
      <c r="Z20">
        <v>48.02</v>
      </c>
      <c r="AA20">
        <v>0</v>
      </c>
      <c r="AB20">
        <v>0.67</v>
      </c>
      <c r="AC20">
        <v>96.04</v>
      </c>
      <c r="AD20">
        <v>67.23</v>
      </c>
      <c r="AE20">
        <v>37.1</v>
      </c>
      <c r="AF20">
        <v>48.02</v>
      </c>
      <c r="AG20">
        <v>25.95</v>
      </c>
      <c r="AH20">
        <v>0</v>
      </c>
      <c r="AI20">
        <v>0.87</v>
      </c>
      <c r="AJ20">
        <v>66.45</v>
      </c>
      <c r="AK20">
        <v>23.93</v>
      </c>
      <c r="AL20">
        <v>6.13</v>
      </c>
      <c r="AM20">
        <v>48.02</v>
      </c>
      <c r="AN20">
        <v>4.8</v>
      </c>
      <c r="AO20">
        <v>0</v>
      </c>
      <c r="AP20">
        <v>0</v>
      </c>
      <c r="AQ20">
        <v>0.36</v>
      </c>
      <c r="AR20">
        <v>0</v>
      </c>
      <c r="AS20">
        <v>0</v>
      </c>
      <c r="AT20">
        <v>0.52</v>
      </c>
      <c r="AU20">
        <v>37.1</v>
      </c>
      <c r="AV20">
        <v>0.48</v>
      </c>
      <c r="AW20">
        <v>0.53</v>
      </c>
      <c r="AX20">
        <v>11.67</v>
      </c>
      <c r="AY20">
        <v>0</v>
      </c>
      <c r="AZ20">
        <v>18.010000000000002</v>
      </c>
      <c r="BA20">
        <v>83.73</v>
      </c>
      <c r="BB20">
        <v>0</v>
      </c>
      <c r="BC20">
        <v>90.28</v>
      </c>
      <c r="BD20">
        <v>6</v>
      </c>
      <c r="BE20">
        <v>0</v>
      </c>
      <c r="BF20">
        <v>0</v>
      </c>
      <c r="BG20">
        <v>21.13</v>
      </c>
      <c r="BH20">
        <v>24.01</v>
      </c>
      <c r="BI20">
        <v>0.97</v>
      </c>
      <c r="BJ20">
        <v>0</v>
      </c>
      <c r="BK20">
        <v>37.1</v>
      </c>
      <c r="BL20">
        <v>0</v>
      </c>
      <c r="BM20">
        <v>163.51</v>
      </c>
      <c r="BN20">
        <v>48.02</v>
      </c>
      <c r="BO20">
        <v>0</v>
      </c>
      <c r="BP20">
        <v>96.04</v>
      </c>
      <c r="BQ20">
        <v>24.01</v>
      </c>
      <c r="BR20">
        <v>0</v>
      </c>
      <c r="BS20">
        <v>1.92</v>
      </c>
      <c r="BT20">
        <v>0.61</v>
      </c>
      <c r="BU20">
        <v>1.58</v>
      </c>
      <c r="BV20">
        <v>2.88</v>
      </c>
      <c r="BW20">
        <v>187.11</v>
      </c>
      <c r="BX20">
        <v>6.72</v>
      </c>
      <c r="BY20">
        <v>0</v>
      </c>
      <c r="BZ20">
        <v>12.84</v>
      </c>
      <c r="CA20">
        <v>15.08</v>
      </c>
      <c r="CB20">
        <v>0</v>
      </c>
      <c r="CC20">
        <v>96.04</v>
      </c>
      <c r="CD20">
        <v>96.04</v>
      </c>
      <c r="CE20">
        <v>0</v>
      </c>
      <c r="CF20">
        <v>48.02</v>
      </c>
      <c r="CG20">
        <v>24.01</v>
      </c>
      <c r="CH20">
        <v>12.37</v>
      </c>
      <c r="CI20">
        <v>96.04</v>
      </c>
      <c r="CJ20">
        <v>0</v>
      </c>
      <c r="CK20">
        <v>53.45</v>
      </c>
      <c r="CL20">
        <v>0</v>
      </c>
      <c r="CM20">
        <v>0</v>
      </c>
      <c r="CN20">
        <v>0</v>
      </c>
    </row>
    <row r="21" spans="1:92">
      <c r="A21" t="s">
        <v>248</v>
      </c>
      <c r="G21" t="s">
        <v>63</v>
      </c>
      <c r="H21" s="73">
        <v>815.69</v>
      </c>
      <c r="I21" s="46">
        <v>497.96000000000009</v>
      </c>
      <c r="J21" s="46">
        <v>587.33000000000004</v>
      </c>
      <c r="K21" s="46">
        <v>144.88000000000002</v>
      </c>
      <c r="L21" s="46">
        <v>6.72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240.1</v>
      </c>
      <c r="X21">
        <v>0.87</v>
      </c>
      <c r="Y21">
        <v>24.01</v>
      </c>
      <c r="Z21">
        <v>48.02</v>
      </c>
      <c r="AA21">
        <v>0</v>
      </c>
      <c r="AB21">
        <v>0.67</v>
      </c>
      <c r="AC21">
        <v>96.04</v>
      </c>
      <c r="AD21">
        <v>67.23</v>
      </c>
      <c r="AE21">
        <v>37.1</v>
      </c>
      <c r="AF21">
        <v>48.02</v>
      </c>
      <c r="AG21">
        <v>25.95</v>
      </c>
      <c r="AH21">
        <v>0</v>
      </c>
      <c r="AI21">
        <v>0.87</v>
      </c>
      <c r="AJ21">
        <v>66.45</v>
      </c>
      <c r="AK21">
        <v>23.93</v>
      </c>
      <c r="AL21">
        <v>6.13</v>
      </c>
      <c r="AM21">
        <v>48.02</v>
      </c>
      <c r="AN21">
        <v>4.8</v>
      </c>
      <c r="AO21">
        <v>0</v>
      </c>
      <c r="AP21">
        <v>0</v>
      </c>
      <c r="AQ21">
        <v>0.36</v>
      </c>
      <c r="AR21">
        <v>0</v>
      </c>
      <c r="AS21">
        <v>0</v>
      </c>
      <c r="AT21">
        <v>0.52</v>
      </c>
      <c r="AU21">
        <v>37.1</v>
      </c>
      <c r="AV21">
        <v>0.48</v>
      </c>
      <c r="AW21">
        <v>0.53</v>
      </c>
      <c r="AX21">
        <v>11.67</v>
      </c>
      <c r="AY21">
        <v>0</v>
      </c>
      <c r="AZ21">
        <v>18.010000000000002</v>
      </c>
      <c r="BA21">
        <v>83.73</v>
      </c>
      <c r="BB21">
        <v>0</v>
      </c>
      <c r="BC21">
        <v>90.28</v>
      </c>
      <c r="BD21">
        <v>6</v>
      </c>
      <c r="BE21">
        <v>0</v>
      </c>
      <c r="BF21">
        <v>0</v>
      </c>
      <c r="BG21">
        <v>21.13</v>
      </c>
      <c r="BH21">
        <v>24.01</v>
      </c>
      <c r="BI21">
        <v>0.97</v>
      </c>
      <c r="BJ21">
        <v>0</v>
      </c>
      <c r="BK21">
        <v>37.1</v>
      </c>
      <c r="BL21">
        <v>0</v>
      </c>
      <c r="BM21">
        <v>163.51</v>
      </c>
      <c r="BN21">
        <v>48.02</v>
      </c>
      <c r="BO21">
        <v>0</v>
      </c>
      <c r="BP21">
        <v>96.04</v>
      </c>
      <c r="BQ21">
        <v>24.01</v>
      </c>
      <c r="BR21">
        <v>0</v>
      </c>
      <c r="BS21">
        <v>1.92</v>
      </c>
      <c r="BT21">
        <v>0.61</v>
      </c>
      <c r="BU21">
        <v>1.58</v>
      </c>
      <c r="BV21">
        <v>2.88</v>
      </c>
      <c r="BW21">
        <v>183.3</v>
      </c>
      <c r="BX21">
        <v>6.72</v>
      </c>
      <c r="BY21">
        <v>0</v>
      </c>
      <c r="BZ21">
        <v>12.84</v>
      </c>
      <c r="CA21">
        <v>15.08</v>
      </c>
      <c r="CB21">
        <v>0</v>
      </c>
      <c r="CC21">
        <v>96.04</v>
      </c>
      <c r="CD21">
        <v>96.04</v>
      </c>
      <c r="CE21">
        <v>0</v>
      </c>
      <c r="CF21">
        <v>48.02</v>
      </c>
      <c r="CG21">
        <v>24.01</v>
      </c>
      <c r="CH21">
        <v>12.37</v>
      </c>
      <c r="CI21">
        <v>96.04</v>
      </c>
      <c r="CJ21">
        <v>0</v>
      </c>
      <c r="CK21">
        <v>53.45</v>
      </c>
      <c r="CL21">
        <v>0</v>
      </c>
      <c r="CM21">
        <v>0</v>
      </c>
      <c r="CN21">
        <v>0</v>
      </c>
    </row>
    <row r="22" spans="1:92">
      <c r="A22" t="s">
        <v>249</v>
      </c>
      <c r="G22" t="s">
        <v>64</v>
      </c>
      <c r="H22" s="73">
        <v>815.69</v>
      </c>
      <c r="I22" s="46">
        <v>502.30000000000007</v>
      </c>
      <c r="J22" s="46">
        <v>587.33000000000004</v>
      </c>
      <c r="K22" s="46">
        <v>144.88000000000002</v>
      </c>
      <c r="L22" s="46">
        <v>6.72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240.1</v>
      </c>
      <c r="X22">
        <v>0.87</v>
      </c>
      <c r="Y22">
        <v>24.01</v>
      </c>
      <c r="Z22">
        <v>48.02</v>
      </c>
      <c r="AA22">
        <v>0</v>
      </c>
      <c r="AB22">
        <v>0.67</v>
      </c>
      <c r="AC22">
        <v>96.04</v>
      </c>
      <c r="AD22">
        <v>67.23</v>
      </c>
      <c r="AE22">
        <v>37.1</v>
      </c>
      <c r="AF22">
        <v>48.02</v>
      </c>
      <c r="AG22">
        <v>25.95</v>
      </c>
      <c r="AH22">
        <v>0</v>
      </c>
      <c r="AI22">
        <v>0.87</v>
      </c>
      <c r="AJ22">
        <v>66.45</v>
      </c>
      <c r="AK22">
        <v>23.93</v>
      </c>
      <c r="AL22">
        <v>6.13</v>
      </c>
      <c r="AM22">
        <v>48.02</v>
      </c>
      <c r="AN22">
        <v>4.8</v>
      </c>
      <c r="AO22">
        <v>0</v>
      </c>
      <c r="AP22">
        <v>0</v>
      </c>
      <c r="AQ22">
        <v>0.36</v>
      </c>
      <c r="AR22">
        <v>0</v>
      </c>
      <c r="AS22">
        <v>0</v>
      </c>
      <c r="AT22">
        <v>0.52</v>
      </c>
      <c r="AU22">
        <v>37.1</v>
      </c>
      <c r="AV22">
        <v>0.48</v>
      </c>
      <c r="AW22">
        <v>0.53</v>
      </c>
      <c r="AX22">
        <v>11.67</v>
      </c>
      <c r="AY22">
        <v>0</v>
      </c>
      <c r="AZ22">
        <v>18.010000000000002</v>
      </c>
      <c r="BA22">
        <v>83.73</v>
      </c>
      <c r="BB22">
        <v>0</v>
      </c>
      <c r="BC22">
        <v>90.28</v>
      </c>
      <c r="BD22">
        <v>6</v>
      </c>
      <c r="BE22">
        <v>0</v>
      </c>
      <c r="BF22">
        <v>0</v>
      </c>
      <c r="BG22">
        <v>21.13</v>
      </c>
      <c r="BH22">
        <v>24.01</v>
      </c>
      <c r="BI22">
        <v>0.97</v>
      </c>
      <c r="BJ22">
        <v>0</v>
      </c>
      <c r="BK22">
        <v>37.1</v>
      </c>
      <c r="BL22">
        <v>0</v>
      </c>
      <c r="BM22">
        <v>163.51</v>
      </c>
      <c r="BN22">
        <v>48.02</v>
      </c>
      <c r="BO22">
        <v>0</v>
      </c>
      <c r="BP22">
        <v>96.04</v>
      </c>
      <c r="BQ22">
        <v>24.01</v>
      </c>
      <c r="BR22">
        <v>0</v>
      </c>
      <c r="BS22">
        <v>1.92</v>
      </c>
      <c r="BT22">
        <v>0.61</v>
      </c>
      <c r="BU22">
        <v>1.58</v>
      </c>
      <c r="BV22">
        <v>2.88</v>
      </c>
      <c r="BW22">
        <v>187.64</v>
      </c>
      <c r="BX22">
        <v>6.72</v>
      </c>
      <c r="BY22">
        <v>0</v>
      </c>
      <c r="BZ22">
        <v>12.84</v>
      </c>
      <c r="CA22">
        <v>15.08</v>
      </c>
      <c r="CB22">
        <v>0</v>
      </c>
      <c r="CC22">
        <v>96.04</v>
      </c>
      <c r="CD22">
        <v>96.04</v>
      </c>
      <c r="CE22">
        <v>0</v>
      </c>
      <c r="CF22">
        <v>48.02</v>
      </c>
      <c r="CG22">
        <v>24.01</v>
      </c>
      <c r="CH22">
        <v>12.37</v>
      </c>
      <c r="CI22">
        <v>96.04</v>
      </c>
      <c r="CJ22">
        <v>0</v>
      </c>
      <c r="CK22">
        <v>53.45</v>
      </c>
      <c r="CL22">
        <v>0</v>
      </c>
      <c r="CM22">
        <v>0</v>
      </c>
      <c r="CN22">
        <v>0</v>
      </c>
    </row>
    <row r="23" spans="1:92">
      <c r="A23" t="s">
        <v>250</v>
      </c>
      <c r="G23" t="s">
        <v>65</v>
      </c>
      <c r="H23" s="73">
        <v>815.69</v>
      </c>
      <c r="I23" s="46">
        <v>328.79000000000008</v>
      </c>
      <c r="J23" s="46">
        <v>587.33000000000004</v>
      </c>
      <c r="K23" s="46">
        <v>144.88000000000002</v>
      </c>
      <c r="L23" s="46">
        <v>6.72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240.1</v>
      </c>
      <c r="X23">
        <v>0.87</v>
      </c>
      <c r="Y23">
        <v>24.01</v>
      </c>
      <c r="Z23">
        <v>48.02</v>
      </c>
      <c r="AA23">
        <v>0</v>
      </c>
      <c r="AB23">
        <v>0.67</v>
      </c>
      <c r="AC23">
        <v>96.04</v>
      </c>
      <c r="AD23">
        <v>24.01</v>
      </c>
      <c r="AE23">
        <v>37.1</v>
      </c>
      <c r="AF23">
        <v>48.02</v>
      </c>
      <c r="AG23">
        <v>25.95</v>
      </c>
      <c r="AH23">
        <v>0</v>
      </c>
      <c r="AI23">
        <v>0.87</v>
      </c>
      <c r="AJ23">
        <v>66.45</v>
      </c>
      <c r="AK23">
        <v>23.93</v>
      </c>
      <c r="AL23">
        <v>6.13</v>
      </c>
      <c r="AM23">
        <v>48.02</v>
      </c>
      <c r="AN23">
        <v>4.8</v>
      </c>
      <c r="AO23">
        <v>0</v>
      </c>
      <c r="AP23">
        <v>0</v>
      </c>
      <c r="AQ23">
        <v>0.36</v>
      </c>
      <c r="AR23">
        <v>0</v>
      </c>
      <c r="AS23">
        <v>0</v>
      </c>
      <c r="AT23">
        <v>0.52</v>
      </c>
      <c r="AU23">
        <v>37.1</v>
      </c>
      <c r="AV23">
        <v>0.48</v>
      </c>
      <c r="AW23">
        <v>0.53</v>
      </c>
      <c r="AX23">
        <v>11.67</v>
      </c>
      <c r="AY23">
        <v>0</v>
      </c>
      <c r="AZ23">
        <v>18.010000000000002</v>
      </c>
      <c r="BA23">
        <v>83.73</v>
      </c>
      <c r="BB23">
        <v>0</v>
      </c>
      <c r="BC23">
        <v>90.28</v>
      </c>
      <c r="BD23">
        <v>6</v>
      </c>
      <c r="BE23">
        <v>0</v>
      </c>
      <c r="BF23">
        <v>0</v>
      </c>
      <c r="BG23">
        <v>21.13</v>
      </c>
      <c r="BH23">
        <v>24.01</v>
      </c>
      <c r="BI23">
        <v>0.97</v>
      </c>
      <c r="BJ23">
        <v>0</v>
      </c>
      <c r="BK23">
        <v>37.1</v>
      </c>
      <c r="BL23">
        <v>0</v>
      </c>
      <c r="BM23">
        <v>163.51</v>
      </c>
      <c r="BN23">
        <v>48.02</v>
      </c>
      <c r="BO23">
        <v>0</v>
      </c>
      <c r="BP23">
        <v>96.04</v>
      </c>
      <c r="BQ23">
        <v>24.01</v>
      </c>
      <c r="BR23">
        <v>0</v>
      </c>
      <c r="BS23">
        <v>1.92</v>
      </c>
      <c r="BT23">
        <v>0.61</v>
      </c>
      <c r="BU23">
        <v>1.58</v>
      </c>
      <c r="BV23">
        <v>2.88</v>
      </c>
      <c r="BW23">
        <v>57.35</v>
      </c>
      <c r="BX23">
        <v>6.72</v>
      </c>
      <c r="BY23">
        <v>0</v>
      </c>
      <c r="BZ23">
        <v>12.84</v>
      </c>
      <c r="CA23">
        <v>15.08</v>
      </c>
      <c r="CB23">
        <v>0</v>
      </c>
      <c r="CC23">
        <v>96.04</v>
      </c>
      <c r="CD23">
        <v>96.04</v>
      </c>
      <c r="CE23">
        <v>0</v>
      </c>
      <c r="CF23">
        <v>48.02</v>
      </c>
      <c r="CG23">
        <v>24.01</v>
      </c>
      <c r="CH23">
        <v>12.37</v>
      </c>
      <c r="CI23">
        <v>96.04</v>
      </c>
      <c r="CJ23">
        <v>0</v>
      </c>
      <c r="CK23">
        <v>53.45</v>
      </c>
      <c r="CL23">
        <v>0</v>
      </c>
      <c r="CM23">
        <v>0</v>
      </c>
      <c r="CN23">
        <v>0</v>
      </c>
    </row>
    <row r="24" spans="1:92">
      <c r="A24" t="s">
        <v>251</v>
      </c>
      <c r="G24" t="s">
        <v>66</v>
      </c>
      <c r="H24" s="73">
        <v>815.69</v>
      </c>
      <c r="I24" s="46">
        <v>326.44000000000005</v>
      </c>
      <c r="J24" s="46">
        <v>587.33000000000004</v>
      </c>
      <c r="K24" s="46">
        <v>144.88000000000002</v>
      </c>
      <c r="L24" s="46">
        <v>6.72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240.1</v>
      </c>
      <c r="X24">
        <v>0.87</v>
      </c>
      <c r="Y24">
        <v>24.01</v>
      </c>
      <c r="Z24">
        <v>48.02</v>
      </c>
      <c r="AA24">
        <v>0</v>
      </c>
      <c r="AB24">
        <v>0.67</v>
      </c>
      <c r="AC24">
        <v>96.04</v>
      </c>
      <c r="AD24">
        <v>24.01</v>
      </c>
      <c r="AE24">
        <v>37.1</v>
      </c>
      <c r="AF24">
        <v>48.02</v>
      </c>
      <c r="AG24">
        <v>25.95</v>
      </c>
      <c r="AH24">
        <v>0</v>
      </c>
      <c r="AI24">
        <v>0.87</v>
      </c>
      <c r="AJ24">
        <v>66.45</v>
      </c>
      <c r="AK24">
        <v>23.93</v>
      </c>
      <c r="AL24">
        <v>6.13</v>
      </c>
      <c r="AM24">
        <v>48.02</v>
      </c>
      <c r="AN24">
        <v>4.8</v>
      </c>
      <c r="AO24">
        <v>0</v>
      </c>
      <c r="AP24">
        <v>0</v>
      </c>
      <c r="AQ24">
        <v>0.36</v>
      </c>
      <c r="AR24">
        <v>0</v>
      </c>
      <c r="AS24">
        <v>0</v>
      </c>
      <c r="AT24">
        <v>0.52</v>
      </c>
      <c r="AU24">
        <v>37.1</v>
      </c>
      <c r="AV24">
        <v>0.48</v>
      </c>
      <c r="AW24">
        <v>0.53</v>
      </c>
      <c r="AX24">
        <v>11.67</v>
      </c>
      <c r="AY24">
        <v>0</v>
      </c>
      <c r="AZ24">
        <v>18.010000000000002</v>
      </c>
      <c r="BA24">
        <v>83.73</v>
      </c>
      <c r="BB24">
        <v>0</v>
      </c>
      <c r="BC24">
        <v>90.28</v>
      </c>
      <c r="BD24">
        <v>6</v>
      </c>
      <c r="BE24">
        <v>0</v>
      </c>
      <c r="BF24">
        <v>0</v>
      </c>
      <c r="BG24">
        <v>21.13</v>
      </c>
      <c r="BH24">
        <v>24.01</v>
      </c>
      <c r="BI24">
        <v>0.97</v>
      </c>
      <c r="BJ24">
        <v>0</v>
      </c>
      <c r="BK24">
        <v>37.1</v>
      </c>
      <c r="BL24">
        <v>0</v>
      </c>
      <c r="BM24">
        <v>163.51</v>
      </c>
      <c r="BN24">
        <v>48.02</v>
      </c>
      <c r="BO24">
        <v>0</v>
      </c>
      <c r="BP24">
        <v>96.04</v>
      </c>
      <c r="BQ24">
        <v>24.01</v>
      </c>
      <c r="BR24">
        <v>0</v>
      </c>
      <c r="BS24">
        <v>1.92</v>
      </c>
      <c r="BT24">
        <v>0.61</v>
      </c>
      <c r="BU24">
        <v>1.58</v>
      </c>
      <c r="BV24">
        <v>2.88</v>
      </c>
      <c r="BW24">
        <v>55</v>
      </c>
      <c r="BX24">
        <v>6.72</v>
      </c>
      <c r="BY24">
        <v>0</v>
      </c>
      <c r="BZ24">
        <v>12.84</v>
      </c>
      <c r="CA24">
        <v>15.08</v>
      </c>
      <c r="CB24">
        <v>0</v>
      </c>
      <c r="CC24">
        <v>96.04</v>
      </c>
      <c r="CD24">
        <v>96.04</v>
      </c>
      <c r="CE24">
        <v>0</v>
      </c>
      <c r="CF24">
        <v>48.02</v>
      </c>
      <c r="CG24">
        <v>24.01</v>
      </c>
      <c r="CH24">
        <v>12.37</v>
      </c>
      <c r="CI24">
        <v>96.04</v>
      </c>
      <c r="CJ24">
        <v>0</v>
      </c>
      <c r="CK24">
        <v>53.45</v>
      </c>
      <c r="CL24">
        <v>0</v>
      </c>
      <c r="CM24">
        <v>0</v>
      </c>
      <c r="CN24">
        <v>0</v>
      </c>
    </row>
    <row r="25" spans="1:92">
      <c r="A25" t="s">
        <v>252</v>
      </c>
      <c r="G25" t="s">
        <v>67</v>
      </c>
      <c r="H25" s="73">
        <v>814.73</v>
      </c>
      <c r="I25" s="46">
        <v>321.43000000000006</v>
      </c>
      <c r="J25" s="46">
        <v>587.33000000000004</v>
      </c>
      <c r="K25" s="46">
        <v>144.88000000000002</v>
      </c>
      <c r="L25" s="46">
        <v>6.72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240.1</v>
      </c>
      <c r="X25">
        <v>0.87</v>
      </c>
      <c r="Y25">
        <v>24.01</v>
      </c>
      <c r="Z25">
        <v>48.02</v>
      </c>
      <c r="AA25">
        <v>0</v>
      </c>
      <c r="AB25">
        <v>0.67</v>
      </c>
      <c r="AC25">
        <v>96.04</v>
      </c>
      <c r="AD25">
        <v>24.01</v>
      </c>
      <c r="AE25">
        <v>37.1</v>
      </c>
      <c r="AF25">
        <v>48.02</v>
      </c>
      <c r="AG25">
        <v>25.95</v>
      </c>
      <c r="AH25">
        <v>0</v>
      </c>
      <c r="AI25">
        <v>0.87</v>
      </c>
      <c r="AJ25">
        <v>66.45</v>
      </c>
      <c r="AK25">
        <v>23.93</v>
      </c>
      <c r="AL25">
        <v>6.13</v>
      </c>
      <c r="AM25">
        <v>48.02</v>
      </c>
      <c r="AN25">
        <v>4.8</v>
      </c>
      <c r="AO25">
        <v>0</v>
      </c>
      <c r="AP25">
        <v>0</v>
      </c>
      <c r="AQ25">
        <v>0.36</v>
      </c>
      <c r="AR25">
        <v>0</v>
      </c>
      <c r="AS25">
        <v>0</v>
      </c>
      <c r="AT25">
        <v>0.52</v>
      </c>
      <c r="AU25">
        <v>37.1</v>
      </c>
      <c r="AV25">
        <v>0.48</v>
      </c>
      <c r="AW25">
        <v>0.53</v>
      </c>
      <c r="AX25">
        <v>11.67</v>
      </c>
      <c r="AY25">
        <v>0</v>
      </c>
      <c r="AZ25">
        <v>18.010000000000002</v>
      </c>
      <c r="BA25">
        <v>83.73</v>
      </c>
      <c r="BB25">
        <v>0</v>
      </c>
      <c r="BC25">
        <v>90.28</v>
      </c>
      <c r="BD25">
        <v>6</v>
      </c>
      <c r="BE25">
        <v>0</v>
      </c>
      <c r="BF25">
        <v>0</v>
      </c>
      <c r="BG25">
        <v>21.13</v>
      </c>
      <c r="BH25">
        <v>24.01</v>
      </c>
      <c r="BI25">
        <v>0.97</v>
      </c>
      <c r="BJ25">
        <v>0</v>
      </c>
      <c r="BK25">
        <v>37.1</v>
      </c>
      <c r="BL25">
        <v>0</v>
      </c>
      <c r="BM25">
        <v>163.51</v>
      </c>
      <c r="BN25">
        <v>48.02</v>
      </c>
      <c r="BO25">
        <v>0</v>
      </c>
      <c r="BP25">
        <v>96.04</v>
      </c>
      <c r="BQ25">
        <v>24.01</v>
      </c>
      <c r="BR25">
        <v>0</v>
      </c>
      <c r="BS25">
        <v>1.92</v>
      </c>
      <c r="BT25">
        <v>0.61</v>
      </c>
      <c r="BU25">
        <v>1.58</v>
      </c>
      <c r="BV25">
        <v>2.88</v>
      </c>
      <c r="BW25">
        <v>49.99</v>
      </c>
      <c r="BX25">
        <v>5.76</v>
      </c>
      <c r="BY25">
        <v>0</v>
      </c>
      <c r="BZ25">
        <v>12.84</v>
      </c>
      <c r="CA25">
        <v>15.08</v>
      </c>
      <c r="CB25">
        <v>0</v>
      </c>
      <c r="CC25">
        <v>96.04</v>
      </c>
      <c r="CD25">
        <v>96.04</v>
      </c>
      <c r="CE25">
        <v>0</v>
      </c>
      <c r="CF25">
        <v>48.02</v>
      </c>
      <c r="CG25">
        <v>24.01</v>
      </c>
      <c r="CH25">
        <v>12.37</v>
      </c>
      <c r="CI25">
        <v>96.04</v>
      </c>
      <c r="CJ25">
        <v>0</v>
      </c>
      <c r="CK25">
        <v>53.45</v>
      </c>
      <c r="CL25">
        <v>0</v>
      </c>
      <c r="CM25">
        <v>0</v>
      </c>
      <c r="CN25">
        <v>0</v>
      </c>
    </row>
    <row r="26" spans="1:92">
      <c r="A26" t="s">
        <v>253</v>
      </c>
      <c r="G26" t="s">
        <v>68</v>
      </c>
      <c r="H26" s="73">
        <v>814.73</v>
      </c>
      <c r="I26" s="46">
        <v>317.24000000000007</v>
      </c>
      <c r="J26" s="46">
        <v>587.33000000000004</v>
      </c>
      <c r="K26" s="46">
        <v>144.88000000000002</v>
      </c>
      <c r="L26" s="46">
        <v>6.72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240.1</v>
      </c>
      <c r="X26">
        <v>0.87</v>
      </c>
      <c r="Y26">
        <v>24.01</v>
      </c>
      <c r="Z26">
        <v>48.02</v>
      </c>
      <c r="AA26">
        <v>0</v>
      </c>
      <c r="AB26">
        <v>0.67</v>
      </c>
      <c r="AC26">
        <v>96.04</v>
      </c>
      <c r="AD26">
        <v>24.01</v>
      </c>
      <c r="AE26">
        <v>37.1</v>
      </c>
      <c r="AF26">
        <v>48.02</v>
      </c>
      <c r="AG26">
        <v>25.95</v>
      </c>
      <c r="AH26">
        <v>0</v>
      </c>
      <c r="AI26">
        <v>0.87</v>
      </c>
      <c r="AJ26">
        <v>66.45</v>
      </c>
      <c r="AK26">
        <v>23.93</v>
      </c>
      <c r="AL26">
        <v>6.13</v>
      </c>
      <c r="AM26">
        <v>48.02</v>
      </c>
      <c r="AN26">
        <v>4.8</v>
      </c>
      <c r="AO26">
        <v>0</v>
      </c>
      <c r="AP26">
        <v>0</v>
      </c>
      <c r="AQ26">
        <v>0.36</v>
      </c>
      <c r="AR26">
        <v>0</v>
      </c>
      <c r="AS26">
        <v>0</v>
      </c>
      <c r="AT26">
        <v>0.52</v>
      </c>
      <c r="AU26">
        <v>37.1</v>
      </c>
      <c r="AV26">
        <v>0.48</v>
      </c>
      <c r="AW26">
        <v>0.53</v>
      </c>
      <c r="AX26">
        <v>11.67</v>
      </c>
      <c r="AY26">
        <v>0</v>
      </c>
      <c r="AZ26">
        <v>18.010000000000002</v>
      </c>
      <c r="BA26">
        <v>83.73</v>
      </c>
      <c r="BB26">
        <v>0</v>
      </c>
      <c r="BC26">
        <v>90.28</v>
      </c>
      <c r="BD26">
        <v>6</v>
      </c>
      <c r="BE26">
        <v>0</v>
      </c>
      <c r="BF26">
        <v>0</v>
      </c>
      <c r="BG26">
        <v>21.13</v>
      </c>
      <c r="BH26">
        <v>24.01</v>
      </c>
      <c r="BI26">
        <v>0.97</v>
      </c>
      <c r="BJ26">
        <v>0</v>
      </c>
      <c r="BK26">
        <v>37.1</v>
      </c>
      <c r="BL26">
        <v>0</v>
      </c>
      <c r="BM26">
        <v>163.51</v>
      </c>
      <c r="BN26">
        <v>48.02</v>
      </c>
      <c r="BO26">
        <v>0</v>
      </c>
      <c r="BP26">
        <v>96.04</v>
      </c>
      <c r="BQ26">
        <v>24.01</v>
      </c>
      <c r="BR26">
        <v>0</v>
      </c>
      <c r="BS26">
        <v>1.92</v>
      </c>
      <c r="BT26">
        <v>0.61</v>
      </c>
      <c r="BU26">
        <v>1.58</v>
      </c>
      <c r="BV26">
        <v>2.88</v>
      </c>
      <c r="BW26">
        <v>45.8</v>
      </c>
      <c r="BX26">
        <v>5.76</v>
      </c>
      <c r="BY26">
        <v>0</v>
      </c>
      <c r="BZ26">
        <v>12.84</v>
      </c>
      <c r="CA26">
        <v>15.08</v>
      </c>
      <c r="CB26">
        <v>0</v>
      </c>
      <c r="CC26">
        <v>96.04</v>
      </c>
      <c r="CD26">
        <v>96.04</v>
      </c>
      <c r="CE26">
        <v>0</v>
      </c>
      <c r="CF26">
        <v>48.02</v>
      </c>
      <c r="CG26">
        <v>24.01</v>
      </c>
      <c r="CH26">
        <v>12.37</v>
      </c>
      <c r="CI26">
        <v>96.04</v>
      </c>
      <c r="CJ26">
        <v>0</v>
      </c>
      <c r="CK26">
        <v>53.45</v>
      </c>
      <c r="CL26">
        <v>0</v>
      </c>
      <c r="CM26">
        <v>0</v>
      </c>
      <c r="CN26">
        <v>0</v>
      </c>
    </row>
    <row r="27" spans="1:92">
      <c r="A27" t="s">
        <v>254</v>
      </c>
      <c r="G27" t="s">
        <v>69</v>
      </c>
      <c r="H27" s="73">
        <v>796.86</v>
      </c>
      <c r="I27" s="46">
        <v>290.74000000000007</v>
      </c>
      <c r="J27" s="46">
        <v>587.14</v>
      </c>
      <c r="K27" s="46">
        <v>144.88000000000002</v>
      </c>
      <c r="L27" s="46">
        <v>6.72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240.1</v>
      </c>
      <c r="X27">
        <v>0.87</v>
      </c>
      <c r="Y27">
        <v>24.01</v>
      </c>
      <c r="Z27">
        <v>48.02</v>
      </c>
      <c r="AA27">
        <v>0</v>
      </c>
      <c r="AB27">
        <v>0.67</v>
      </c>
      <c r="AC27">
        <v>96.04</v>
      </c>
      <c r="AD27">
        <v>24.01</v>
      </c>
      <c r="AE27">
        <v>37.1</v>
      </c>
      <c r="AF27">
        <v>48.02</v>
      </c>
      <c r="AG27">
        <v>25.95</v>
      </c>
      <c r="AH27">
        <v>0</v>
      </c>
      <c r="AI27">
        <v>0.87</v>
      </c>
      <c r="AJ27">
        <v>66.45</v>
      </c>
      <c r="AK27">
        <v>23.93</v>
      </c>
      <c r="AL27">
        <v>6.13</v>
      </c>
      <c r="AM27">
        <v>48.02</v>
      </c>
      <c r="AN27">
        <v>4.8</v>
      </c>
      <c r="AO27">
        <v>0</v>
      </c>
      <c r="AP27">
        <v>0</v>
      </c>
      <c r="AQ27">
        <v>0.36</v>
      </c>
      <c r="AR27">
        <v>0</v>
      </c>
      <c r="AS27">
        <v>0</v>
      </c>
      <c r="AT27">
        <v>0.52</v>
      </c>
      <c r="AU27">
        <v>37.1</v>
      </c>
      <c r="AV27">
        <v>0.48</v>
      </c>
      <c r="AW27">
        <v>0.67</v>
      </c>
      <c r="AX27">
        <v>11.67</v>
      </c>
      <c r="AY27">
        <v>0</v>
      </c>
      <c r="AZ27">
        <v>0</v>
      </c>
      <c r="BA27">
        <v>83.73</v>
      </c>
      <c r="BB27">
        <v>0</v>
      </c>
      <c r="BC27">
        <v>90.28</v>
      </c>
      <c r="BD27">
        <v>0</v>
      </c>
      <c r="BE27">
        <v>0</v>
      </c>
      <c r="BF27">
        <v>0</v>
      </c>
      <c r="BG27">
        <v>21.13</v>
      </c>
      <c r="BH27">
        <v>24.01</v>
      </c>
      <c r="BI27">
        <v>0.97</v>
      </c>
      <c r="BJ27">
        <v>0</v>
      </c>
      <c r="BK27">
        <v>37.1</v>
      </c>
      <c r="BL27">
        <v>0</v>
      </c>
      <c r="BM27">
        <v>163.51</v>
      </c>
      <c r="BN27">
        <v>48.02</v>
      </c>
      <c r="BO27">
        <v>0</v>
      </c>
      <c r="BP27">
        <v>96.04</v>
      </c>
      <c r="BQ27">
        <v>24.01</v>
      </c>
      <c r="BR27">
        <v>0</v>
      </c>
      <c r="BS27">
        <v>1.92</v>
      </c>
      <c r="BT27">
        <v>0.61</v>
      </c>
      <c r="BU27">
        <v>1.58</v>
      </c>
      <c r="BV27">
        <v>2.88</v>
      </c>
      <c r="BW27">
        <v>25.3</v>
      </c>
      <c r="BX27">
        <v>5.76</v>
      </c>
      <c r="BY27">
        <v>0</v>
      </c>
      <c r="BZ27">
        <v>12.65</v>
      </c>
      <c r="CA27">
        <v>15.08</v>
      </c>
      <c r="CB27">
        <v>0</v>
      </c>
      <c r="CC27">
        <v>96.04</v>
      </c>
      <c r="CD27">
        <v>96.04</v>
      </c>
      <c r="CE27">
        <v>0</v>
      </c>
      <c r="CF27">
        <v>48.02</v>
      </c>
      <c r="CG27">
        <v>24.01</v>
      </c>
      <c r="CH27">
        <v>12.37</v>
      </c>
      <c r="CI27">
        <v>96.04</v>
      </c>
      <c r="CJ27">
        <v>0</v>
      </c>
      <c r="CK27">
        <v>53.45</v>
      </c>
      <c r="CL27">
        <v>0</v>
      </c>
      <c r="CM27">
        <v>0</v>
      </c>
      <c r="CN27">
        <v>0</v>
      </c>
    </row>
    <row r="28" spans="1:92">
      <c r="A28" t="s">
        <v>255</v>
      </c>
      <c r="G28" t="s">
        <v>70</v>
      </c>
      <c r="H28" s="73">
        <v>796.86</v>
      </c>
      <c r="I28" s="46">
        <v>285.14000000000004</v>
      </c>
      <c r="J28" s="46">
        <v>587.14</v>
      </c>
      <c r="K28" s="46">
        <v>144.88000000000002</v>
      </c>
      <c r="L28" s="46">
        <v>6.72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240.1</v>
      </c>
      <c r="X28">
        <v>0.87</v>
      </c>
      <c r="Y28">
        <v>24.01</v>
      </c>
      <c r="Z28">
        <v>48.02</v>
      </c>
      <c r="AA28">
        <v>0</v>
      </c>
      <c r="AB28">
        <v>0.67</v>
      </c>
      <c r="AC28">
        <v>96.04</v>
      </c>
      <c r="AD28">
        <v>24.01</v>
      </c>
      <c r="AE28">
        <v>37.1</v>
      </c>
      <c r="AF28">
        <v>48.02</v>
      </c>
      <c r="AG28">
        <v>25.95</v>
      </c>
      <c r="AH28">
        <v>0</v>
      </c>
      <c r="AI28">
        <v>0.87</v>
      </c>
      <c r="AJ28">
        <v>66.45</v>
      </c>
      <c r="AK28">
        <v>23.93</v>
      </c>
      <c r="AL28">
        <v>6.13</v>
      </c>
      <c r="AM28">
        <v>48.02</v>
      </c>
      <c r="AN28">
        <v>4.8</v>
      </c>
      <c r="AO28">
        <v>0</v>
      </c>
      <c r="AP28">
        <v>0</v>
      </c>
      <c r="AQ28">
        <v>0.36</v>
      </c>
      <c r="AR28">
        <v>0</v>
      </c>
      <c r="AS28">
        <v>0</v>
      </c>
      <c r="AT28">
        <v>0.52</v>
      </c>
      <c r="AU28">
        <v>37.1</v>
      </c>
      <c r="AV28">
        <v>0.48</v>
      </c>
      <c r="AW28">
        <v>0.67</v>
      </c>
      <c r="AX28">
        <v>11.67</v>
      </c>
      <c r="AY28">
        <v>0</v>
      </c>
      <c r="AZ28">
        <v>0</v>
      </c>
      <c r="BA28">
        <v>83.73</v>
      </c>
      <c r="BB28">
        <v>0</v>
      </c>
      <c r="BC28">
        <v>90.28</v>
      </c>
      <c r="BD28">
        <v>0</v>
      </c>
      <c r="BE28">
        <v>0</v>
      </c>
      <c r="BF28">
        <v>0</v>
      </c>
      <c r="BG28">
        <v>21.13</v>
      </c>
      <c r="BH28">
        <v>24.01</v>
      </c>
      <c r="BI28">
        <v>0.97</v>
      </c>
      <c r="BJ28">
        <v>0</v>
      </c>
      <c r="BK28">
        <v>37.1</v>
      </c>
      <c r="BL28">
        <v>0</v>
      </c>
      <c r="BM28">
        <v>163.51</v>
      </c>
      <c r="BN28">
        <v>48.02</v>
      </c>
      <c r="BO28">
        <v>0</v>
      </c>
      <c r="BP28">
        <v>96.04</v>
      </c>
      <c r="BQ28">
        <v>24.01</v>
      </c>
      <c r="BR28">
        <v>0</v>
      </c>
      <c r="BS28">
        <v>1.92</v>
      </c>
      <c r="BT28">
        <v>0.61</v>
      </c>
      <c r="BU28">
        <v>1.58</v>
      </c>
      <c r="BV28">
        <v>2.88</v>
      </c>
      <c r="BW28">
        <v>19.7</v>
      </c>
      <c r="BX28">
        <v>5.76</v>
      </c>
      <c r="BY28">
        <v>0</v>
      </c>
      <c r="BZ28">
        <v>12.65</v>
      </c>
      <c r="CA28">
        <v>15.08</v>
      </c>
      <c r="CB28">
        <v>0</v>
      </c>
      <c r="CC28">
        <v>96.04</v>
      </c>
      <c r="CD28">
        <v>96.04</v>
      </c>
      <c r="CE28">
        <v>0</v>
      </c>
      <c r="CF28">
        <v>48.02</v>
      </c>
      <c r="CG28">
        <v>24.01</v>
      </c>
      <c r="CH28">
        <v>12.37</v>
      </c>
      <c r="CI28">
        <v>96.04</v>
      </c>
      <c r="CJ28">
        <v>0</v>
      </c>
      <c r="CK28">
        <v>53.45</v>
      </c>
      <c r="CL28">
        <v>0</v>
      </c>
      <c r="CM28">
        <v>0</v>
      </c>
      <c r="CN28">
        <v>0</v>
      </c>
    </row>
    <row r="29" spans="1:92">
      <c r="A29" t="s">
        <v>263</v>
      </c>
      <c r="G29" t="s">
        <v>71</v>
      </c>
      <c r="H29" s="73">
        <v>796.86</v>
      </c>
      <c r="I29" s="46">
        <v>274.61000000000007</v>
      </c>
      <c r="J29" s="46">
        <v>587.14</v>
      </c>
      <c r="K29" s="46">
        <v>144.88000000000002</v>
      </c>
      <c r="L29" s="46">
        <v>6.72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240.1</v>
      </c>
      <c r="X29">
        <v>0.87</v>
      </c>
      <c r="Y29">
        <v>24.01</v>
      </c>
      <c r="Z29">
        <v>48.02</v>
      </c>
      <c r="AA29">
        <v>0</v>
      </c>
      <c r="AB29">
        <v>0.67</v>
      </c>
      <c r="AC29">
        <v>96.04</v>
      </c>
      <c r="AD29">
        <v>24.01</v>
      </c>
      <c r="AE29">
        <v>37.1</v>
      </c>
      <c r="AF29">
        <v>48.02</v>
      </c>
      <c r="AG29">
        <v>25.95</v>
      </c>
      <c r="AH29">
        <v>0</v>
      </c>
      <c r="AI29">
        <v>0.87</v>
      </c>
      <c r="AJ29">
        <v>66.45</v>
      </c>
      <c r="AK29">
        <v>23.93</v>
      </c>
      <c r="AL29">
        <v>6.13</v>
      </c>
      <c r="AM29">
        <v>48.02</v>
      </c>
      <c r="AN29">
        <v>4.8</v>
      </c>
      <c r="AO29">
        <v>0</v>
      </c>
      <c r="AP29">
        <v>0</v>
      </c>
      <c r="AQ29">
        <v>0.36</v>
      </c>
      <c r="AR29">
        <v>0</v>
      </c>
      <c r="AS29">
        <v>0</v>
      </c>
      <c r="AT29">
        <v>0.52</v>
      </c>
      <c r="AU29">
        <v>37.1</v>
      </c>
      <c r="AV29">
        <v>0.48</v>
      </c>
      <c r="AW29">
        <v>0.67</v>
      </c>
      <c r="AX29">
        <v>11.67</v>
      </c>
      <c r="AY29">
        <v>0</v>
      </c>
      <c r="AZ29">
        <v>0</v>
      </c>
      <c r="BA29">
        <v>83.73</v>
      </c>
      <c r="BB29">
        <v>0</v>
      </c>
      <c r="BC29">
        <v>90.28</v>
      </c>
      <c r="BD29">
        <v>0</v>
      </c>
      <c r="BE29">
        <v>0</v>
      </c>
      <c r="BF29">
        <v>0</v>
      </c>
      <c r="BG29">
        <v>21.13</v>
      </c>
      <c r="BH29">
        <v>24.01</v>
      </c>
      <c r="BI29">
        <v>0.97</v>
      </c>
      <c r="BJ29">
        <v>0</v>
      </c>
      <c r="BK29">
        <v>37.1</v>
      </c>
      <c r="BL29">
        <v>0</v>
      </c>
      <c r="BM29">
        <v>163.51</v>
      </c>
      <c r="BN29">
        <v>48.02</v>
      </c>
      <c r="BO29">
        <v>0</v>
      </c>
      <c r="BP29">
        <v>96.04</v>
      </c>
      <c r="BQ29">
        <v>24.01</v>
      </c>
      <c r="BR29">
        <v>0</v>
      </c>
      <c r="BS29">
        <v>1.92</v>
      </c>
      <c r="BT29">
        <v>0.61</v>
      </c>
      <c r="BU29">
        <v>1.58</v>
      </c>
      <c r="BV29">
        <v>2.88</v>
      </c>
      <c r="BW29">
        <v>9.17</v>
      </c>
      <c r="BX29">
        <v>5.76</v>
      </c>
      <c r="BY29">
        <v>0</v>
      </c>
      <c r="BZ29">
        <v>12.65</v>
      </c>
      <c r="CA29">
        <v>15.08</v>
      </c>
      <c r="CB29">
        <v>0</v>
      </c>
      <c r="CC29">
        <v>96.04</v>
      </c>
      <c r="CD29">
        <v>96.04</v>
      </c>
      <c r="CE29">
        <v>0</v>
      </c>
      <c r="CF29">
        <v>48.02</v>
      </c>
      <c r="CG29">
        <v>24.01</v>
      </c>
      <c r="CH29">
        <v>12.37</v>
      </c>
      <c r="CI29">
        <v>96.04</v>
      </c>
      <c r="CJ29">
        <v>0</v>
      </c>
      <c r="CK29">
        <v>53.45</v>
      </c>
      <c r="CL29">
        <v>0</v>
      </c>
      <c r="CM29">
        <v>0</v>
      </c>
      <c r="CN29">
        <v>0</v>
      </c>
    </row>
    <row r="30" spans="1:92">
      <c r="A30" t="s">
        <v>264</v>
      </c>
      <c r="G30" t="s">
        <v>72</v>
      </c>
      <c r="H30" s="73">
        <v>796.86</v>
      </c>
      <c r="I30" s="46">
        <v>276.49000000000007</v>
      </c>
      <c r="J30" s="46">
        <v>587.14</v>
      </c>
      <c r="K30" s="46">
        <v>144.88000000000002</v>
      </c>
      <c r="L30" s="46">
        <v>6.72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240.1</v>
      </c>
      <c r="X30">
        <v>0.87</v>
      </c>
      <c r="Y30">
        <v>24.01</v>
      </c>
      <c r="Z30">
        <v>48.02</v>
      </c>
      <c r="AA30">
        <v>0</v>
      </c>
      <c r="AB30">
        <v>0.67</v>
      </c>
      <c r="AC30">
        <v>96.04</v>
      </c>
      <c r="AD30">
        <v>24.01</v>
      </c>
      <c r="AE30">
        <v>37.1</v>
      </c>
      <c r="AF30">
        <v>48.02</v>
      </c>
      <c r="AG30">
        <v>25.95</v>
      </c>
      <c r="AH30">
        <v>0</v>
      </c>
      <c r="AI30">
        <v>0.87</v>
      </c>
      <c r="AJ30">
        <v>66.45</v>
      </c>
      <c r="AK30">
        <v>23.93</v>
      </c>
      <c r="AL30">
        <v>6.13</v>
      </c>
      <c r="AM30">
        <v>48.02</v>
      </c>
      <c r="AN30">
        <v>4.8</v>
      </c>
      <c r="AO30">
        <v>0</v>
      </c>
      <c r="AP30">
        <v>0</v>
      </c>
      <c r="AQ30">
        <v>0.36</v>
      </c>
      <c r="AR30">
        <v>0</v>
      </c>
      <c r="AS30">
        <v>0</v>
      </c>
      <c r="AT30">
        <v>0.52</v>
      </c>
      <c r="AU30">
        <v>37.1</v>
      </c>
      <c r="AV30">
        <v>0.48</v>
      </c>
      <c r="AW30">
        <v>0.67</v>
      </c>
      <c r="AX30">
        <v>11.67</v>
      </c>
      <c r="AY30">
        <v>0</v>
      </c>
      <c r="AZ30">
        <v>0</v>
      </c>
      <c r="BA30">
        <v>83.73</v>
      </c>
      <c r="BB30">
        <v>0</v>
      </c>
      <c r="BC30">
        <v>90.28</v>
      </c>
      <c r="BD30">
        <v>0</v>
      </c>
      <c r="BE30">
        <v>0</v>
      </c>
      <c r="BF30">
        <v>0</v>
      </c>
      <c r="BG30">
        <v>21.13</v>
      </c>
      <c r="BH30">
        <v>24.01</v>
      </c>
      <c r="BI30">
        <v>0.97</v>
      </c>
      <c r="BJ30">
        <v>0</v>
      </c>
      <c r="BK30">
        <v>37.1</v>
      </c>
      <c r="BL30">
        <v>0</v>
      </c>
      <c r="BM30">
        <v>163.51</v>
      </c>
      <c r="BN30">
        <v>48.02</v>
      </c>
      <c r="BO30">
        <v>0</v>
      </c>
      <c r="BP30">
        <v>96.04</v>
      </c>
      <c r="BQ30">
        <v>24.01</v>
      </c>
      <c r="BR30">
        <v>0</v>
      </c>
      <c r="BS30">
        <v>1.92</v>
      </c>
      <c r="BT30">
        <v>0.61</v>
      </c>
      <c r="BU30">
        <v>1.58</v>
      </c>
      <c r="BV30">
        <v>2.88</v>
      </c>
      <c r="BW30">
        <v>11.05</v>
      </c>
      <c r="BX30">
        <v>5.76</v>
      </c>
      <c r="BY30">
        <v>0</v>
      </c>
      <c r="BZ30">
        <v>12.65</v>
      </c>
      <c r="CA30">
        <v>15.08</v>
      </c>
      <c r="CB30">
        <v>0</v>
      </c>
      <c r="CC30">
        <v>96.04</v>
      </c>
      <c r="CD30">
        <v>96.04</v>
      </c>
      <c r="CE30">
        <v>0</v>
      </c>
      <c r="CF30">
        <v>48.02</v>
      </c>
      <c r="CG30">
        <v>24.01</v>
      </c>
      <c r="CH30">
        <v>12.37</v>
      </c>
      <c r="CI30">
        <v>96.04</v>
      </c>
      <c r="CJ30">
        <v>0</v>
      </c>
      <c r="CK30">
        <v>53.45</v>
      </c>
      <c r="CL30">
        <v>0</v>
      </c>
      <c r="CM30">
        <v>0</v>
      </c>
      <c r="CN30">
        <v>0</v>
      </c>
    </row>
    <row r="31" spans="1:92">
      <c r="A31" t="s">
        <v>274</v>
      </c>
      <c r="G31" t="s">
        <v>73</v>
      </c>
      <c r="H31" s="73">
        <v>796.96</v>
      </c>
      <c r="I31" s="46">
        <v>266.29000000000008</v>
      </c>
      <c r="J31" s="46">
        <v>589.18000000000006</v>
      </c>
      <c r="K31" s="46">
        <v>144.88000000000002</v>
      </c>
      <c r="L31" s="46">
        <v>7.05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240.1</v>
      </c>
      <c r="X31">
        <v>0.87</v>
      </c>
      <c r="Y31">
        <v>24.01</v>
      </c>
      <c r="Z31">
        <v>48.02</v>
      </c>
      <c r="AA31">
        <v>0</v>
      </c>
      <c r="AB31">
        <v>0.67</v>
      </c>
      <c r="AC31">
        <v>96.04</v>
      </c>
      <c r="AD31">
        <v>24.01</v>
      </c>
      <c r="AE31">
        <v>37.1</v>
      </c>
      <c r="AF31">
        <v>48.02</v>
      </c>
      <c r="AG31">
        <v>25.95</v>
      </c>
      <c r="AH31">
        <v>0</v>
      </c>
      <c r="AI31">
        <v>0.87</v>
      </c>
      <c r="AJ31">
        <v>66.45</v>
      </c>
      <c r="AK31">
        <v>23.93</v>
      </c>
      <c r="AL31">
        <v>6.13</v>
      </c>
      <c r="AM31">
        <v>48.02</v>
      </c>
      <c r="AN31">
        <v>4.8</v>
      </c>
      <c r="AO31">
        <v>0</v>
      </c>
      <c r="AP31">
        <v>0</v>
      </c>
      <c r="AQ31">
        <v>0.36</v>
      </c>
      <c r="AR31">
        <v>0</v>
      </c>
      <c r="AS31">
        <v>0</v>
      </c>
      <c r="AT31">
        <v>0.52</v>
      </c>
      <c r="AU31">
        <v>37.1</v>
      </c>
      <c r="AV31">
        <v>0.48</v>
      </c>
      <c r="AW31">
        <v>0.77</v>
      </c>
      <c r="AX31">
        <v>11.67</v>
      </c>
      <c r="AY31">
        <v>0</v>
      </c>
      <c r="AZ31">
        <v>0</v>
      </c>
      <c r="BA31">
        <v>83.73</v>
      </c>
      <c r="BB31">
        <v>0</v>
      </c>
      <c r="BC31">
        <v>90.28</v>
      </c>
      <c r="BD31">
        <v>0</v>
      </c>
      <c r="BE31">
        <v>0</v>
      </c>
      <c r="BF31">
        <v>0</v>
      </c>
      <c r="BG31">
        <v>21.13</v>
      </c>
      <c r="BH31">
        <v>24.01</v>
      </c>
      <c r="BI31">
        <v>0.97</v>
      </c>
      <c r="BJ31">
        <v>0</v>
      </c>
      <c r="BK31">
        <v>37.1</v>
      </c>
      <c r="BL31">
        <v>0</v>
      </c>
      <c r="BM31">
        <v>163.51</v>
      </c>
      <c r="BN31">
        <v>48.02</v>
      </c>
      <c r="BO31">
        <v>0</v>
      </c>
      <c r="BP31">
        <v>96.04</v>
      </c>
      <c r="BQ31">
        <v>24.01</v>
      </c>
      <c r="BR31">
        <v>0</v>
      </c>
      <c r="BS31">
        <v>1.92</v>
      </c>
      <c r="BT31">
        <v>0.61</v>
      </c>
      <c r="BU31">
        <v>1.58</v>
      </c>
      <c r="BV31">
        <v>2.88</v>
      </c>
      <c r="BW31">
        <v>0.85</v>
      </c>
      <c r="BX31">
        <v>5.76</v>
      </c>
      <c r="BY31">
        <v>0.33</v>
      </c>
      <c r="BZ31">
        <v>14.69</v>
      </c>
      <c r="CA31">
        <v>15.08</v>
      </c>
      <c r="CB31">
        <v>0</v>
      </c>
      <c r="CC31">
        <v>96.04</v>
      </c>
      <c r="CD31">
        <v>96.04</v>
      </c>
      <c r="CE31">
        <v>0</v>
      </c>
      <c r="CF31">
        <v>48.02</v>
      </c>
      <c r="CG31">
        <v>24.01</v>
      </c>
      <c r="CH31">
        <v>12.37</v>
      </c>
      <c r="CI31">
        <v>96.04</v>
      </c>
      <c r="CJ31">
        <v>0</v>
      </c>
      <c r="CK31">
        <v>53.45</v>
      </c>
      <c r="CL31">
        <v>0</v>
      </c>
      <c r="CM31">
        <v>0</v>
      </c>
      <c r="CN31">
        <v>0</v>
      </c>
    </row>
    <row r="32" spans="1:92">
      <c r="A32" t="s">
        <v>275</v>
      </c>
      <c r="G32" t="s">
        <v>74</v>
      </c>
      <c r="H32" s="73">
        <v>796.96</v>
      </c>
      <c r="I32" s="46">
        <v>265.44000000000005</v>
      </c>
      <c r="J32" s="46">
        <v>589.18000000000006</v>
      </c>
      <c r="K32" s="46">
        <v>144.88000000000002</v>
      </c>
      <c r="L32" s="46">
        <v>7.34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240.1</v>
      </c>
      <c r="X32">
        <v>0.87</v>
      </c>
      <c r="Y32">
        <v>24.01</v>
      </c>
      <c r="Z32">
        <v>48.02</v>
      </c>
      <c r="AA32">
        <v>0</v>
      </c>
      <c r="AB32">
        <v>0.67</v>
      </c>
      <c r="AC32">
        <v>96.04</v>
      </c>
      <c r="AD32">
        <v>24.01</v>
      </c>
      <c r="AE32">
        <v>37.1</v>
      </c>
      <c r="AF32">
        <v>48.02</v>
      </c>
      <c r="AG32">
        <v>25.95</v>
      </c>
      <c r="AH32">
        <v>0</v>
      </c>
      <c r="AI32">
        <v>0.87</v>
      </c>
      <c r="AJ32">
        <v>66.45</v>
      </c>
      <c r="AK32">
        <v>23.93</v>
      </c>
      <c r="AL32">
        <v>6.13</v>
      </c>
      <c r="AM32">
        <v>48.02</v>
      </c>
      <c r="AN32">
        <v>4.8</v>
      </c>
      <c r="AO32">
        <v>0</v>
      </c>
      <c r="AP32">
        <v>0</v>
      </c>
      <c r="AQ32">
        <v>0.36</v>
      </c>
      <c r="AR32">
        <v>0</v>
      </c>
      <c r="AS32">
        <v>0</v>
      </c>
      <c r="AT32">
        <v>0.52</v>
      </c>
      <c r="AU32">
        <v>37.1</v>
      </c>
      <c r="AV32">
        <v>0.48</v>
      </c>
      <c r="AW32">
        <v>0.77</v>
      </c>
      <c r="AX32">
        <v>11.67</v>
      </c>
      <c r="AY32">
        <v>0</v>
      </c>
      <c r="AZ32">
        <v>0</v>
      </c>
      <c r="BA32">
        <v>83.73</v>
      </c>
      <c r="BB32">
        <v>0</v>
      </c>
      <c r="BC32">
        <v>90.28</v>
      </c>
      <c r="BD32">
        <v>0</v>
      </c>
      <c r="BE32">
        <v>0</v>
      </c>
      <c r="BF32">
        <v>0</v>
      </c>
      <c r="BG32">
        <v>21.13</v>
      </c>
      <c r="BH32">
        <v>24.01</v>
      </c>
      <c r="BI32">
        <v>0.97</v>
      </c>
      <c r="BJ32">
        <v>0</v>
      </c>
      <c r="BK32">
        <v>37.1</v>
      </c>
      <c r="BL32">
        <v>0</v>
      </c>
      <c r="BM32">
        <v>163.51</v>
      </c>
      <c r="BN32">
        <v>48.02</v>
      </c>
      <c r="BO32">
        <v>0</v>
      </c>
      <c r="BP32">
        <v>96.04</v>
      </c>
      <c r="BQ32">
        <v>24.01</v>
      </c>
      <c r="BR32">
        <v>0</v>
      </c>
      <c r="BS32">
        <v>1.92</v>
      </c>
      <c r="BT32">
        <v>0.61</v>
      </c>
      <c r="BU32">
        <v>1.58</v>
      </c>
      <c r="BV32">
        <v>2.88</v>
      </c>
      <c r="BW32">
        <v>0</v>
      </c>
      <c r="BX32">
        <v>5.76</v>
      </c>
      <c r="BY32">
        <v>0.62</v>
      </c>
      <c r="BZ32">
        <v>14.69</v>
      </c>
      <c r="CA32">
        <v>15.08</v>
      </c>
      <c r="CB32">
        <v>0</v>
      </c>
      <c r="CC32">
        <v>96.04</v>
      </c>
      <c r="CD32">
        <v>96.04</v>
      </c>
      <c r="CE32">
        <v>0</v>
      </c>
      <c r="CF32">
        <v>48.02</v>
      </c>
      <c r="CG32">
        <v>24.01</v>
      </c>
      <c r="CH32">
        <v>12.37</v>
      </c>
      <c r="CI32">
        <v>96.04</v>
      </c>
      <c r="CJ32">
        <v>0</v>
      </c>
      <c r="CK32">
        <v>53.45</v>
      </c>
      <c r="CL32">
        <v>0</v>
      </c>
      <c r="CM32">
        <v>0</v>
      </c>
      <c r="CN32">
        <v>0</v>
      </c>
    </row>
    <row r="33" spans="1:92">
      <c r="A33" t="s">
        <v>276</v>
      </c>
      <c r="G33" t="s">
        <v>75</v>
      </c>
      <c r="H33" s="73">
        <v>796.96</v>
      </c>
      <c r="I33" s="46">
        <v>265.44000000000005</v>
      </c>
      <c r="J33" s="46">
        <v>589.18000000000006</v>
      </c>
      <c r="K33" s="46">
        <v>144.88000000000002</v>
      </c>
      <c r="L33" s="46">
        <v>7.6999999999999993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240.1</v>
      </c>
      <c r="X33">
        <v>0.87</v>
      </c>
      <c r="Y33">
        <v>24.01</v>
      </c>
      <c r="Z33">
        <v>48.02</v>
      </c>
      <c r="AA33">
        <v>0</v>
      </c>
      <c r="AB33">
        <v>0.67</v>
      </c>
      <c r="AC33">
        <v>96.04</v>
      </c>
      <c r="AD33">
        <v>24.01</v>
      </c>
      <c r="AE33">
        <v>37.1</v>
      </c>
      <c r="AF33">
        <v>48.02</v>
      </c>
      <c r="AG33">
        <v>25.95</v>
      </c>
      <c r="AH33">
        <v>0</v>
      </c>
      <c r="AI33">
        <v>0.87</v>
      </c>
      <c r="AJ33">
        <v>66.45</v>
      </c>
      <c r="AK33">
        <v>23.93</v>
      </c>
      <c r="AL33">
        <v>6.13</v>
      </c>
      <c r="AM33">
        <v>48.02</v>
      </c>
      <c r="AN33">
        <v>4.8</v>
      </c>
      <c r="AO33">
        <v>0</v>
      </c>
      <c r="AP33">
        <v>0</v>
      </c>
      <c r="AQ33">
        <v>0.36</v>
      </c>
      <c r="AR33">
        <v>0</v>
      </c>
      <c r="AS33">
        <v>0</v>
      </c>
      <c r="AT33">
        <v>0.52</v>
      </c>
      <c r="AU33">
        <v>37.1</v>
      </c>
      <c r="AV33">
        <v>0.48</v>
      </c>
      <c r="AW33">
        <v>0.77</v>
      </c>
      <c r="AX33">
        <v>11.67</v>
      </c>
      <c r="AY33">
        <v>0</v>
      </c>
      <c r="AZ33">
        <v>0</v>
      </c>
      <c r="BA33">
        <v>83.73</v>
      </c>
      <c r="BB33">
        <v>0</v>
      </c>
      <c r="BC33">
        <v>90.28</v>
      </c>
      <c r="BD33">
        <v>0</v>
      </c>
      <c r="BE33">
        <v>0</v>
      </c>
      <c r="BF33">
        <v>0</v>
      </c>
      <c r="BG33">
        <v>21.13</v>
      </c>
      <c r="BH33">
        <v>24.01</v>
      </c>
      <c r="BI33">
        <v>0.97</v>
      </c>
      <c r="BJ33">
        <v>0</v>
      </c>
      <c r="BK33">
        <v>37.1</v>
      </c>
      <c r="BL33">
        <v>0</v>
      </c>
      <c r="BM33">
        <v>163.51</v>
      </c>
      <c r="BN33">
        <v>48.02</v>
      </c>
      <c r="BO33">
        <v>0</v>
      </c>
      <c r="BP33">
        <v>96.04</v>
      </c>
      <c r="BQ33">
        <v>24.01</v>
      </c>
      <c r="BR33">
        <v>0</v>
      </c>
      <c r="BS33">
        <v>1.92</v>
      </c>
      <c r="BT33">
        <v>0.61</v>
      </c>
      <c r="BU33">
        <v>1.58</v>
      </c>
      <c r="BV33">
        <v>2.88</v>
      </c>
      <c r="BW33">
        <v>0</v>
      </c>
      <c r="BX33">
        <v>5.76</v>
      </c>
      <c r="BY33">
        <v>0.98</v>
      </c>
      <c r="BZ33">
        <v>14.69</v>
      </c>
      <c r="CA33">
        <v>15.08</v>
      </c>
      <c r="CB33">
        <v>0</v>
      </c>
      <c r="CC33">
        <v>96.04</v>
      </c>
      <c r="CD33">
        <v>96.04</v>
      </c>
      <c r="CE33">
        <v>0</v>
      </c>
      <c r="CF33">
        <v>48.02</v>
      </c>
      <c r="CG33">
        <v>24.01</v>
      </c>
      <c r="CH33">
        <v>12.37</v>
      </c>
      <c r="CI33">
        <v>96.04</v>
      </c>
      <c r="CJ33">
        <v>0</v>
      </c>
      <c r="CK33">
        <v>53.45</v>
      </c>
      <c r="CL33">
        <v>0</v>
      </c>
      <c r="CM33">
        <v>0</v>
      </c>
      <c r="CN33">
        <v>0</v>
      </c>
    </row>
    <row r="34" spans="1:92">
      <c r="A34" t="s">
        <v>277</v>
      </c>
      <c r="G34" t="s">
        <v>76</v>
      </c>
      <c r="H34" s="73">
        <v>796.96</v>
      </c>
      <c r="I34" s="46">
        <v>265.44000000000005</v>
      </c>
      <c r="J34" s="46">
        <v>589.18000000000006</v>
      </c>
      <c r="K34" s="46">
        <v>144.88000000000002</v>
      </c>
      <c r="L34" s="46">
        <v>8.17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240.1</v>
      </c>
      <c r="X34">
        <v>0.87</v>
      </c>
      <c r="Y34">
        <v>24.01</v>
      </c>
      <c r="Z34">
        <v>48.02</v>
      </c>
      <c r="AA34">
        <v>0</v>
      </c>
      <c r="AB34">
        <v>0.67</v>
      </c>
      <c r="AC34">
        <v>96.04</v>
      </c>
      <c r="AD34">
        <v>24.01</v>
      </c>
      <c r="AE34">
        <v>37.1</v>
      </c>
      <c r="AF34">
        <v>48.02</v>
      </c>
      <c r="AG34">
        <v>25.95</v>
      </c>
      <c r="AH34">
        <v>0</v>
      </c>
      <c r="AI34">
        <v>0.87</v>
      </c>
      <c r="AJ34">
        <v>66.45</v>
      </c>
      <c r="AK34">
        <v>23.93</v>
      </c>
      <c r="AL34">
        <v>6.13</v>
      </c>
      <c r="AM34">
        <v>48.02</v>
      </c>
      <c r="AN34">
        <v>4.8</v>
      </c>
      <c r="AO34">
        <v>0</v>
      </c>
      <c r="AP34">
        <v>0</v>
      </c>
      <c r="AQ34">
        <v>0.36</v>
      </c>
      <c r="AR34">
        <v>0</v>
      </c>
      <c r="AS34">
        <v>0</v>
      </c>
      <c r="AT34">
        <v>0.52</v>
      </c>
      <c r="AU34">
        <v>37.1</v>
      </c>
      <c r="AV34">
        <v>0.48</v>
      </c>
      <c r="AW34">
        <v>0.77</v>
      </c>
      <c r="AX34">
        <v>11.67</v>
      </c>
      <c r="AY34">
        <v>0</v>
      </c>
      <c r="AZ34">
        <v>0</v>
      </c>
      <c r="BA34">
        <v>83.73</v>
      </c>
      <c r="BB34">
        <v>0</v>
      </c>
      <c r="BC34">
        <v>90.28</v>
      </c>
      <c r="BD34">
        <v>0</v>
      </c>
      <c r="BE34">
        <v>0</v>
      </c>
      <c r="BF34">
        <v>0</v>
      </c>
      <c r="BG34">
        <v>21.13</v>
      </c>
      <c r="BH34">
        <v>24.01</v>
      </c>
      <c r="BI34">
        <v>0.97</v>
      </c>
      <c r="BJ34">
        <v>0</v>
      </c>
      <c r="BK34">
        <v>37.1</v>
      </c>
      <c r="BL34">
        <v>0</v>
      </c>
      <c r="BM34">
        <v>163.51</v>
      </c>
      <c r="BN34">
        <v>48.02</v>
      </c>
      <c r="BO34">
        <v>0</v>
      </c>
      <c r="BP34">
        <v>96.04</v>
      </c>
      <c r="BQ34">
        <v>24.01</v>
      </c>
      <c r="BR34">
        <v>0</v>
      </c>
      <c r="BS34">
        <v>1.92</v>
      </c>
      <c r="BT34">
        <v>0.61</v>
      </c>
      <c r="BU34">
        <v>1.58</v>
      </c>
      <c r="BV34">
        <v>2.88</v>
      </c>
      <c r="BW34">
        <v>0</v>
      </c>
      <c r="BX34">
        <v>5.76</v>
      </c>
      <c r="BY34">
        <v>1.45</v>
      </c>
      <c r="BZ34">
        <v>14.69</v>
      </c>
      <c r="CA34">
        <v>15.08</v>
      </c>
      <c r="CB34">
        <v>0</v>
      </c>
      <c r="CC34">
        <v>96.04</v>
      </c>
      <c r="CD34">
        <v>96.04</v>
      </c>
      <c r="CE34">
        <v>0</v>
      </c>
      <c r="CF34">
        <v>48.02</v>
      </c>
      <c r="CG34">
        <v>24.01</v>
      </c>
      <c r="CH34">
        <v>12.37</v>
      </c>
      <c r="CI34">
        <v>96.04</v>
      </c>
      <c r="CJ34">
        <v>0</v>
      </c>
      <c r="CK34">
        <v>53.45</v>
      </c>
      <c r="CL34">
        <v>0</v>
      </c>
      <c r="CM34">
        <v>0</v>
      </c>
      <c r="CN34">
        <v>0</v>
      </c>
    </row>
    <row r="35" spans="1:92">
      <c r="A35" t="s">
        <v>279</v>
      </c>
      <c r="G35" t="s">
        <v>77</v>
      </c>
      <c r="H35" s="73">
        <v>797.16</v>
      </c>
      <c r="I35" s="46">
        <v>265.44000000000005</v>
      </c>
      <c r="J35" s="46">
        <v>589.18000000000006</v>
      </c>
      <c r="K35" s="46">
        <v>144.88000000000002</v>
      </c>
      <c r="L35" s="46">
        <v>8.19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240.1</v>
      </c>
      <c r="X35">
        <v>0.87</v>
      </c>
      <c r="Y35">
        <v>24.01</v>
      </c>
      <c r="Z35">
        <v>48.02</v>
      </c>
      <c r="AA35">
        <v>53.46</v>
      </c>
      <c r="AB35">
        <v>0.67</v>
      </c>
      <c r="AC35">
        <v>96.04</v>
      </c>
      <c r="AD35">
        <v>24.01</v>
      </c>
      <c r="AE35">
        <v>37.1</v>
      </c>
      <c r="AF35">
        <v>48.02</v>
      </c>
      <c r="AG35">
        <v>25.95</v>
      </c>
      <c r="AH35">
        <v>0</v>
      </c>
      <c r="AI35">
        <v>0.87</v>
      </c>
      <c r="AJ35">
        <v>66.45</v>
      </c>
      <c r="AK35">
        <v>23.93</v>
      </c>
      <c r="AL35">
        <v>6.13</v>
      </c>
      <c r="AM35">
        <v>48.02</v>
      </c>
      <c r="AN35">
        <v>4.8</v>
      </c>
      <c r="AO35">
        <v>96.04</v>
      </c>
      <c r="AP35">
        <v>0</v>
      </c>
      <c r="AQ35">
        <v>0.36</v>
      </c>
      <c r="AR35">
        <v>24.01</v>
      </c>
      <c r="AS35">
        <v>48.02</v>
      </c>
      <c r="AT35">
        <v>0.52</v>
      </c>
      <c r="AU35">
        <v>37.1</v>
      </c>
      <c r="AV35">
        <v>0.48</v>
      </c>
      <c r="AW35">
        <v>0.96</v>
      </c>
      <c r="AX35">
        <v>11.67</v>
      </c>
      <c r="AY35">
        <v>0</v>
      </c>
      <c r="AZ35">
        <v>0</v>
      </c>
      <c r="BA35">
        <v>83.73</v>
      </c>
      <c r="BB35">
        <v>96.04</v>
      </c>
      <c r="BC35">
        <v>90.28</v>
      </c>
      <c r="BD35">
        <v>0</v>
      </c>
      <c r="BE35">
        <v>0</v>
      </c>
      <c r="BF35">
        <v>0</v>
      </c>
      <c r="BG35">
        <v>21.13</v>
      </c>
      <c r="BH35">
        <v>24.01</v>
      </c>
      <c r="BI35">
        <v>0.97</v>
      </c>
      <c r="BJ35">
        <v>0</v>
      </c>
      <c r="BK35">
        <v>37.1</v>
      </c>
      <c r="BL35">
        <v>0</v>
      </c>
      <c r="BM35">
        <v>163.51</v>
      </c>
      <c r="BN35">
        <v>48.02</v>
      </c>
      <c r="BO35">
        <v>0</v>
      </c>
      <c r="BP35">
        <v>96.04</v>
      </c>
      <c r="BQ35">
        <v>24.01</v>
      </c>
      <c r="BR35">
        <v>0</v>
      </c>
      <c r="BS35">
        <v>1.92</v>
      </c>
      <c r="BT35">
        <v>0.61</v>
      </c>
      <c r="BU35">
        <v>1.58</v>
      </c>
      <c r="BV35">
        <v>2.88</v>
      </c>
      <c r="BW35">
        <v>0</v>
      </c>
      <c r="BX35">
        <v>5.76</v>
      </c>
      <c r="BY35">
        <v>1.47</v>
      </c>
      <c r="BZ35">
        <v>14.69</v>
      </c>
      <c r="CA35">
        <v>15.08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12.37</v>
      </c>
      <c r="CI35">
        <v>96.04</v>
      </c>
      <c r="CJ35">
        <v>0</v>
      </c>
      <c r="CK35">
        <v>0</v>
      </c>
      <c r="CL35">
        <v>0</v>
      </c>
      <c r="CM35">
        <v>0</v>
      </c>
      <c r="CN35">
        <v>0</v>
      </c>
    </row>
    <row r="36" spans="1:92">
      <c r="A36" t="s">
        <v>309</v>
      </c>
      <c r="G36" t="s">
        <v>78</v>
      </c>
      <c r="H36" s="73">
        <v>797.16</v>
      </c>
      <c r="I36" s="46">
        <v>265.44000000000005</v>
      </c>
      <c r="J36" s="46">
        <v>589.18000000000006</v>
      </c>
      <c r="K36" s="46">
        <v>144.88000000000002</v>
      </c>
      <c r="L36" s="46">
        <v>7.8699999999999992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240.1</v>
      </c>
      <c r="X36">
        <v>0.87</v>
      </c>
      <c r="Y36">
        <v>24.01</v>
      </c>
      <c r="Z36">
        <v>48.02</v>
      </c>
      <c r="AA36">
        <v>53.46</v>
      </c>
      <c r="AB36">
        <v>0.67</v>
      </c>
      <c r="AC36">
        <v>96.04</v>
      </c>
      <c r="AD36">
        <v>24.01</v>
      </c>
      <c r="AE36">
        <v>37.1</v>
      </c>
      <c r="AF36">
        <v>48.02</v>
      </c>
      <c r="AG36">
        <v>25.95</v>
      </c>
      <c r="AH36">
        <v>0</v>
      </c>
      <c r="AI36">
        <v>0.87</v>
      </c>
      <c r="AJ36">
        <v>66.45</v>
      </c>
      <c r="AK36">
        <v>23.93</v>
      </c>
      <c r="AL36">
        <v>6.13</v>
      </c>
      <c r="AM36">
        <v>48.02</v>
      </c>
      <c r="AN36">
        <v>4.8</v>
      </c>
      <c r="AO36">
        <v>96.04</v>
      </c>
      <c r="AP36">
        <v>0</v>
      </c>
      <c r="AQ36">
        <v>0.36</v>
      </c>
      <c r="AR36">
        <v>24.01</v>
      </c>
      <c r="AS36">
        <v>48.02</v>
      </c>
      <c r="AT36">
        <v>0.52</v>
      </c>
      <c r="AU36">
        <v>37.1</v>
      </c>
      <c r="AV36">
        <v>0.48</v>
      </c>
      <c r="AW36">
        <v>0.96</v>
      </c>
      <c r="AX36">
        <v>11.67</v>
      </c>
      <c r="AY36">
        <v>0</v>
      </c>
      <c r="AZ36">
        <v>0</v>
      </c>
      <c r="BA36">
        <v>83.73</v>
      </c>
      <c r="BB36">
        <v>96.04</v>
      </c>
      <c r="BC36">
        <v>90.28</v>
      </c>
      <c r="BD36">
        <v>0</v>
      </c>
      <c r="BE36">
        <v>0</v>
      </c>
      <c r="BF36">
        <v>0</v>
      </c>
      <c r="BG36">
        <v>21.13</v>
      </c>
      <c r="BH36">
        <v>24.01</v>
      </c>
      <c r="BI36">
        <v>0.97</v>
      </c>
      <c r="BJ36">
        <v>0</v>
      </c>
      <c r="BK36">
        <v>37.1</v>
      </c>
      <c r="BL36">
        <v>0</v>
      </c>
      <c r="BM36">
        <v>163.51</v>
      </c>
      <c r="BN36">
        <v>48.02</v>
      </c>
      <c r="BO36">
        <v>0</v>
      </c>
      <c r="BP36">
        <v>96.04</v>
      </c>
      <c r="BQ36">
        <v>24.01</v>
      </c>
      <c r="BR36">
        <v>0</v>
      </c>
      <c r="BS36">
        <v>1.92</v>
      </c>
      <c r="BT36">
        <v>0.61</v>
      </c>
      <c r="BU36">
        <v>1.58</v>
      </c>
      <c r="BV36">
        <v>2.88</v>
      </c>
      <c r="BW36">
        <v>0</v>
      </c>
      <c r="BX36">
        <v>5.76</v>
      </c>
      <c r="BY36">
        <v>1.1499999999999999</v>
      </c>
      <c r="BZ36">
        <v>14.69</v>
      </c>
      <c r="CA36">
        <v>15.08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12.37</v>
      </c>
      <c r="CI36">
        <v>96.04</v>
      </c>
      <c r="CJ36">
        <v>0</v>
      </c>
      <c r="CK36">
        <v>0</v>
      </c>
      <c r="CL36">
        <v>0</v>
      </c>
      <c r="CM36">
        <v>0</v>
      </c>
      <c r="CN36">
        <v>0</v>
      </c>
    </row>
    <row r="37" spans="1:92">
      <c r="A37" t="s">
        <v>310</v>
      </c>
      <c r="G37" t="s">
        <v>79</v>
      </c>
      <c r="H37" s="73">
        <v>798.12</v>
      </c>
      <c r="I37" s="46">
        <v>265.44000000000005</v>
      </c>
      <c r="J37" s="46">
        <v>589.18000000000006</v>
      </c>
      <c r="K37" s="46">
        <v>144.88000000000002</v>
      </c>
      <c r="L37" s="46">
        <v>8.3000000000000007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240.1</v>
      </c>
      <c r="X37">
        <v>0.87</v>
      </c>
      <c r="Y37">
        <v>24.01</v>
      </c>
      <c r="Z37">
        <v>48.02</v>
      </c>
      <c r="AA37">
        <v>53.46</v>
      </c>
      <c r="AB37">
        <v>0.67</v>
      </c>
      <c r="AC37">
        <v>96.04</v>
      </c>
      <c r="AD37">
        <v>24.01</v>
      </c>
      <c r="AE37">
        <v>37.1</v>
      </c>
      <c r="AF37">
        <v>48.02</v>
      </c>
      <c r="AG37">
        <v>25.95</v>
      </c>
      <c r="AH37">
        <v>0</v>
      </c>
      <c r="AI37">
        <v>0.87</v>
      </c>
      <c r="AJ37">
        <v>66.45</v>
      </c>
      <c r="AK37">
        <v>23.93</v>
      </c>
      <c r="AL37">
        <v>6.13</v>
      </c>
      <c r="AM37">
        <v>48.02</v>
      </c>
      <c r="AN37">
        <v>4.8</v>
      </c>
      <c r="AO37">
        <v>96.04</v>
      </c>
      <c r="AP37">
        <v>0</v>
      </c>
      <c r="AQ37">
        <v>0.36</v>
      </c>
      <c r="AR37">
        <v>24.01</v>
      </c>
      <c r="AS37">
        <v>48.02</v>
      </c>
      <c r="AT37">
        <v>0.52</v>
      </c>
      <c r="AU37">
        <v>37.1</v>
      </c>
      <c r="AV37">
        <v>0.48</v>
      </c>
      <c r="AW37">
        <v>0.96</v>
      </c>
      <c r="AX37">
        <v>11.67</v>
      </c>
      <c r="AY37">
        <v>0</v>
      </c>
      <c r="AZ37">
        <v>0</v>
      </c>
      <c r="BA37">
        <v>83.73</v>
      </c>
      <c r="BB37">
        <v>96.04</v>
      </c>
      <c r="BC37">
        <v>90.28</v>
      </c>
      <c r="BD37">
        <v>0</v>
      </c>
      <c r="BE37">
        <v>0</v>
      </c>
      <c r="BF37">
        <v>0</v>
      </c>
      <c r="BG37">
        <v>21.13</v>
      </c>
      <c r="BH37">
        <v>24.01</v>
      </c>
      <c r="BI37">
        <v>0.97</v>
      </c>
      <c r="BJ37">
        <v>0</v>
      </c>
      <c r="BK37">
        <v>37.1</v>
      </c>
      <c r="BL37">
        <v>0</v>
      </c>
      <c r="BM37">
        <v>163.51</v>
      </c>
      <c r="BN37">
        <v>48.02</v>
      </c>
      <c r="BO37">
        <v>0</v>
      </c>
      <c r="BP37">
        <v>96.04</v>
      </c>
      <c r="BQ37">
        <v>24.01</v>
      </c>
      <c r="BR37">
        <v>0</v>
      </c>
      <c r="BS37">
        <v>1.92</v>
      </c>
      <c r="BT37">
        <v>0.61</v>
      </c>
      <c r="BU37">
        <v>1.58</v>
      </c>
      <c r="BV37">
        <v>2.88</v>
      </c>
      <c r="BW37">
        <v>0</v>
      </c>
      <c r="BX37">
        <v>6.72</v>
      </c>
      <c r="BY37">
        <v>1.58</v>
      </c>
      <c r="BZ37">
        <v>14.69</v>
      </c>
      <c r="CA37">
        <v>15.08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12.37</v>
      </c>
      <c r="CI37">
        <v>96.04</v>
      </c>
      <c r="CJ37">
        <v>0</v>
      </c>
      <c r="CK37">
        <v>0</v>
      </c>
      <c r="CL37">
        <v>0</v>
      </c>
      <c r="CM37">
        <v>0</v>
      </c>
      <c r="CN37">
        <v>0</v>
      </c>
    </row>
    <row r="38" spans="1:92">
      <c r="A38" t="s">
        <v>311</v>
      </c>
      <c r="G38" t="s">
        <v>80</v>
      </c>
      <c r="H38" s="73">
        <v>798.12</v>
      </c>
      <c r="I38" s="46">
        <v>265.44000000000005</v>
      </c>
      <c r="J38" s="46">
        <v>589.18000000000006</v>
      </c>
      <c r="K38" s="46">
        <v>144.88000000000002</v>
      </c>
      <c r="L38" s="46">
        <v>8.99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240.1</v>
      </c>
      <c r="X38">
        <v>0.87</v>
      </c>
      <c r="Y38">
        <v>24.01</v>
      </c>
      <c r="Z38">
        <v>48.02</v>
      </c>
      <c r="AA38">
        <v>53.46</v>
      </c>
      <c r="AB38">
        <v>0.67</v>
      </c>
      <c r="AC38">
        <v>96.04</v>
      </c>
      <c r="AD38">
        <v>24.01</v>
      </c>
      <c r="AE38">
        <v>37.1</v>
      </c>
      <c r="AF38">
        <v>48.02</v>
      </c>
      <c r="AG38">
        <v>25.95</v>
      </c>
      <c r="AH38">
        <v>0</v>
      </c>
      <c r="AI38">
        <v>0.87</v>
      </c>
      <c r="AJ38">
        <v>66.45</v>
      </c>
      <c r="AK38">
        <v>23.93</v>
      </c>
      <c r="AL38">
        <v>6.13</v>
      </c>
      <c r="AM38">
        <v>48.02</v>
      </c>
      <c r="AN38">
        <v>4.8</v>
      </c>
      <c r="AO38">
        <v>96.04</v>
      </c>
      <c r="AP38">
        <v>0</v>
      </c>
      <c r="AQ38">
        <v>0.36</v>
      </c>
      <c r="AR38">
        <v>24.01</v>
      </c>
      <c r="AS38">
        <v>48.02</v>
      </c>
      <c r="AT38">
        <v>0.52</v>
      </c>
      <c r="AU38">
        <v>37.1</v>
      </c>
      <c r="AV38">
        <v>0.48</v>
      </c>
      <c r="AW38">
        <v>0.96</v>
      </c>
      <c r="AX38">
        <v>11.67</v>
      </c>
      <c r="AY38">
        <v>0</v>
      </c>
      <c r="AZ38">
        <v>0</v>
      </c>
      <c r="BA38">
        <v>83.73</v>
      </c>
      <c r="BB38">
        <v>96.04</v>
      </c>
      <c r="BC38">
        <v>90.28</v>
      </c>
      <c r="BD38">
        <v>0</v>
      </c>
      <c r="BE38">
        <v>0</v>
      </c>
      <c r="BF38">
        <v>0</v>
      </c>
      <c r="BG38">
        <v>21.13</v>
      </c>
      <c r="BH38">
        <v>24.01</v>
      </c>
      <c r="BI38">
        <v>0.97</v>
      </c>
      <c r="BJ38">
        <v>0</v>
      </c>
      <c r="BK38">
        <v>37.1</v>
      </c>
      <c r="BL38">
        <v>0</v>
      </c>
      <c r="BM38">
        <v>163.51</v>
      </c>
      <c r="BN38">
        <v>48.02</v>
      </c>
      <c r="BO38">
        <v>0</v>
      </c>
      <c r="BP38">
        <v>96.04</v>
      </c>
      <c r="BQ38">
        <v>24.01</v>
      </c>
      <c r="BR38">
        <v>0</v>
      </c>
      <c r="BS38">
        <v>1.92</v>
      </c>
      <c r="BT38">
        <v>0.61</v>
      </c>
      <c r="BU38">
        <v>1.58</v>
      </c>
      <c r="BV38">
        <v>2.88</v>
      </c>
      <c r="BW38">
        <v>0</v>
      </c>
      <c r="BX38">
        <v>6.72</v>
      </c>
      <c r="BY38">
        <v>2.27</v>
      </c>
      <c r="BZ38">
        <v>14.69</v>
      </c>
      <c r="CA38">
        <v>15.08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12.37</v>
      </c>
      <c r="CI38">
        <v>96.04</v>
      </c>
      <c r="CJ38">
        <v>0</v>
      </c>
      <c r="CK38">
        <v>0</v>
      </c>
      <c r="CL38">
        <v>0</v>
      </c>
      <c r="CM38">
        <v>0</v>
      </c>
      <c r="CN38">
        <v>0</v>
      </c>
    </row>
    <row r="39" spans="1:92">
      <c r="A39" t="s">
        <v>312</v>
      </c>
      <c r="G39" t="s">
        <v>81</v>
      </c>
      <c r="H39" s="73">
        <v>798.12</v>
      </c>
      <c r="I39" s="46">
        <v>265.44000000000005</v>
      </c>
      <c r="J39" s="46">
        <v>589.18000000000006</v>
      </c>
      <c r="K39" s="46">
        <v>197.70000000000002</v>
      </c>
      <c r="L39" s="46">
        <v>9.35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240.1</v>
      </c>
      <c r="X39">
        <v>0.87</v>
      </c>
      <c r="Y39">
        <v>24.01</v>
      </c>
      <c r="Z39">
        <v>48.02</v>
      </c>
      <c r="AA39">
        <v>53.46</v>
      </c>
      <c r="AB39">
        <v>0.67</v>
      </c>
      <c r="AC39">
        <v>96.04</v>
      </c>
      <c r="AD39">
        <v>24.01</v>
      </c>
      <c r="AE39">
        <v>37.1</v>
      </c>
      <c r="AF39">
        <v>48.02</v>
      </c>
      <c r="AG39">
        <v>25.95</v>
      </c>
      <c r="AH39">
        <v>0</v>
      </c>
      <c r="AI39">
        <v>0.87</v>
      </c>
      <c r="AJ39">
        <v>66.45</v>
      </c>
      <c r="AK39">
        <v>23.93</v>
      </c>
      <c r="AL39">
        <v>6.13</v>
      </c>
      <c r="AM39">
        <v>48.02</v>
      </c>
      <c r="AN39">
        <v>4.8</v>
      </c>
      <c r="AO39">
        <v>96.04</v>
      </c>
      <c r="AP39">
        <v>0</v>
      </c>
      <c r="AQ39">
        <v>0.36</v>
      </c>
      <c r="AR39">
        <v>24.01</v>
      </c>
      <c r="AS39">
        <v>48.02</v>
      </c>
      <c r="AT39">
        <v>0.52</v>
      </c>
      <c r="AU39">
        <v>37.1</v>
      </c>
      <c r="AV39">
        <v>0.48</v>
      </c>
      <c r="AW39">
        <v>0.96</v>
      </c>
      <c r="AX39">
        <v>11.67</v>
      </c>
      <c r="AY39">
        <v>0</v>
      </c>
      <c r="AZ39">
        <v>0</v>
      </c>
      <c r="BA39">
        <v>83.73</v>
      </c>
      <c r="BB39">
        <v>96.04</v>
      </c>
      <c r="BC39">
        <v>90.28</v>
      </c>
      <c r="BD39">
        <v>0</v>
      </c>
      <c r="BE39">
        <v>0</v>
      </c>
      <c r="BF39">
        <v>0</v>
      </c>
      <c r="BG39">
        <v>21.13</v>
      </c>
      <c r="BH39">
        <v>24.01</v>
      </c>
      <c r="BI39">
        <v>0.97</v>
      </c>
      <c r="BJ39">
        <v>0</v>
      </c>
      <c r="BK39">
        <v>37.1</v>
      </c>
      <c r="BL39">
        <v>0</v>
      </c>
      <c r="BM39">
        <v>163.51</v>
      </c>
      <c r="BN39">
        <v>48.02</v>
      </c>
      <c r="BO39">
        <v>0</v>
      </c>
      <c r="BP39">
        <v>96.04</v>
      </c>
      <c r="BQ39">
        <v>24.01</v>
      </c>
      <c r="BR39">
        <v>0</v>
      </c>
      <c r="BS39">
        <v>1.92</v>
      </c>
      <c r="BT39">
        <v>0.61</v>
      </c>
      <c r="BU39">
        <v>1.58</v>
      </c>
      <c r="BV39">
        <v>2.88</v>
      </c>
      <c r="BW39">
        <v>0</v>
      </c>
      <c r="BX39">
        <v>6.72</v>
      </c>
      <c r="BY39">
        <v>2.63</v>
      </c>
      <c r="BZ39">
        <v>14.69</v>
      </c>
      <c r="CA39">
        <v>15.08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12.37</v>
      </c>
      <c r="CI39">
        <v>96.04</v>
      </c>
      <c r="CJ39">
        <v>0</v>
      </c>
      <c r="CK39">
        <v>0</v>
      </c>
      <c r="CL39">
        <v>0</v>
      </c>
      <c r="CM39">
        <v>0</v>
      </c>
      <c r="CN39">
        <v>52.82</v>
      </c>
    </row>
    <row r="40" spans="1:92">
      <c r="A40" t="s">
        <v>329</v>
      </c>
      <c r="G40" t="s">
        <v>82</v>
      </c>
      <c r="H40" s="73">
        <v>798.12</v>
      </c>
      <c r="I40" s="46">
        <v>265.44000000000005</v>
      </c>
      <c r="J40" s="46">
        <v>589.18000000000006</v>
      </c>
      <c r="K40" s="46">
        <v>197.70000000000002</v>
      </c>
      <c r="L40" s="46">
        <v>10.210000000000001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240.1</v>
      </c>
      <c r="X40">
        <v>0.87</v>
      </c>
      <c r="Y40">
        <v>24.01</v>
      </c>
      <c r="Z40">
        <v>48.02</v>
      </c>
      <c r="AA40">
        <v>53.46</v>
      </c>
      <c r="AB40">
        <v>0.67</v>
      </c>
      <c r="AC40">
        <v>96.04</v>
      </c>
      <c r="AD40">
        <v>24.01</v>
      </c>
      <c r="AE40">
        <v>37.1</v>
      </c>
      <c r="AF40">
        <v>48.02</v>
      </c>
      <c r="AG40">
        <v>25.95</v>
      </c>
      <c r="AH40">
        <v>0</v>
      </c>
      <c r="AI40">
        <v>0.87</v>
      </c>
      <c r="AJ40">
        <v>66.45</v>
      </c>
      <c r="AK40">
        <v>23.93</v>
      </c>
      <c r="AL40">
        <v>6.13</v>
      </c>
      <c r="AM40">
        <v>48.02</v>
      </c>
      <c r="AN40">
        <v>4.8</v>
      </c>
      <c r="AO40">
        <v>96.04</v>
      </c>
      <c r="AP40">
        <v>0</v>
      </c>
      <c r="AQ40">
        <v>0.36</v>
      </c>
      <c r="AR40">
        <v>24.01</v>
      </c>
      <c r="AS40">
        <v>48.02</v>
      </c>
      <c r="AT40">
        <v>0.52</v>
      </c>
      <c r="AU40">
        <v>37.1</v>
      </c>
      <c r="AV40">
        <v>0.48</v>
      </c>
      <c r="AW40">
        <v>0.96</v>
      </c>
      <c r="AX40">
        <v>11.67</v>
      </c>
      <c r="AY40">
        <v>0</v>
      </c>
      <c r="AZ40">
        <v>0</v>
      </c>
      <c r="BA40">
        <v>83.73</v>
      </c>
      <c r="BB40">
        <v>96.04</v>
      </c>
      <c r="BC40">
        <v>90.28</v>
      </c>
      <c r="BD40">
        <v>0</v>
      </c>
      <c r="BE40">
        <v>0</v>
      </c>
      <c r="BF40">
        <v>0</v>
      </c>
      <c r="BG40">
        <v>21.13</v>
      </c>
      <c r="BH40">
        <v>24.01</v>
      </c>
      <c r="BI40">
        <v>0.97</v>
      </c>
      <c r="BJ40">
        <v>0</v>
      </c>
      <c r="BK40">
        <v>37.1</v>
      </c>
      <c r="BL40">
        <v>0</v>
      </c>
      <c r="BM40">
        <v>163.51</v>
      </c>
      <c r="BN40">
        <v>48.02</v>
      </c>
      <c r="BO40">
        <v>0</v>
      </c>
      <c r="BP40">
        <v>96.04</v>
      </c>
      <c r="BQ40">
        <v>24.01</v>
      </c>
      <c r="BR40">
        <v>0</v>
      </c>
      <c r="BS40">
        <v>1.92</v>
      </c>
      <c r="BT40">
        <v>0.61</v>
      </c>
      <c r="BU40">
        <v>1.58</v>
      </c>
      <c r="BV40">
        <v>2.88</v>
      </c>
      <c r="BW40">
        <v>0</v>
      </c>
      <c r="BX40">
        <v>6.72</v>
      </c>
      <c r="BY40">
        <v>3.49</v>
      </c>
      <c r="BZ40">
        <v>14.69</v>
      </c>
      <c r="CA40">
        <v>15.08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12.37</v>
      </c>
      <c r="CI40">
        <v>96.04</v>
      </c>
      <c r="CJ40">
        <v>0</v>
      </c>
      <c r="CK40">
        <v>0</v>
      </c>
      <c r="CL40">
        <v>0</v>
      </c>
      <c r="CM40">
        <v>0</v>
      </c>
      <c r="CN40">
        <v>52.82</v>
      </c>
    </row>
    <row r="41" spans="1:92">
      <c r="A41" t="s">
        <v>330</v>
      </c>
      <c r="G41" t="s">
        <v>83</v>
      </c>
      <c r="H41" s="73">
        <v>798.12</v>
      </c>
      <c r="I41" s="46">
        <v>265.44000000000005</v>
      </c>
      <c r="J41" s="46">
        <v>589.18000000000006</v>
      </c>
      <c r="K41" s="46">
        <v>197.70000000000002</v>
      </c>
      <c r="L41" s="46">
        <v>11.55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240.1</v>
      </c>
      <c r="X41">
        <v>0.87</v>
      </c>
      <c r="Y41">
        <v>24.01</v>
      </c>
      <c r="Z41">
        <v>48.02</v>
      </c>
      <c r="AA41">
        <v>53.46</v>
      </c>
      <c r="AB41">
        <v>0.67</v>
      </c>
      <c r="AC41">
        <v>96.04</v>
      </c>
      <c r="AD41">
        <v>24.01</v>
      </c>
      <c r="AE41">
        <v>37.1</v>
      </c>
      <c r="AF41">
        <v>48.02</v>
      </c>
      <c r="AG41">
        <v>25.95</v>
      </c>
      <c r="AH41">
        <v>0</v>
      </c>
      <c r="AI41">
        <v>0.87</v>
      </c>
      <c r="AJ41">
        <v>66.45</v>
      </c>
      <c r="AK41">
        <v>23.93</v>
      </c>
      <c r="AL41">
        <v>6.13</v>
      </c>
      <c r="AM41">
        <v>48.02</v>
      </c>
      <c r="AN41">
        <v>4.8</v>
      </c>
      <c r="AO41">
        <v>96.04</v>
      </c>
      <c r="AP41">
        <v>0</v>
      </c>
      <c r="AQ41">
        <v>0.36</v>
      </c>
      <c r="AR41">
        <v>24.01</v>
      </c>
      <c r="AS41">
        <v>48.02</v>
      </c>
      <c r="AT41">
        <v>0.52</v>
      </c>
      <c r="AU41">
        <v>37.1</v>
      </c>
      <c r="AV41">
        <v>0.48</v>
      </c>
      <c r="AW41">
        <v>0.96</v>
      </c>
      <c r="AX41">
        <v>11.67</v>
      </c>
      <c r="AY41">
        <v>0</v>
      </c>
      <c r="AZ41">
        <v>0</v>
      </c>
      <c r="BA41">
        <v>83.73</v>
      </c>
      <c r="BB41">
        <v>96.04</v>
      </c>
      <c r="BC41">
        <v>90.28</v>
      </c>
      <c r="BD41">
        <v>0</v>
      </c>
      <c r="BE41">
        <v>0</v>
      </c>
      <c r="BF41">
        <v>0</v>
      </c>
      <c r="BG41">
        <v>21.13</v>
      </c>
      <c r="BH41">
        <v>24.01</v>
      </c>
      <c r="BI41">
        <v>0.97</v>
      </c>
      <c r="BJ41">
        <v>0</v>
      </c>
      <c r="BK41">
        <v>37.1</v>
      </c>
      <c r="BL41">
        <v>0</v>
      </c>
      <c r="BM41">
        <v>163.51</v>
      </c>
      <c r="BN41">
        <v>48.02</v>
      </c>
      <c r="BO41">
        <v>0</v>
      </c>
      <c r="BP41">
        <v>96.04</v>
      </c>
      <c r="BQ41">
        <v>24.01</v>
      </c>
      <c r="BR41">
        <v>0</v>
      </c>
      <c r="BS41">
        <v>1.92</v>
      </c>
      <c r="BT41">
        <v>0.61</v>
      </c>
      <c r="BU41">
        <v>1.58</v>
      </c>
      <c r="BV41">
        <v>2.88</v>
      </c>
      <c r="BW41">
        <v>0</v>
      </c>
      <c r="BX41">
        <v>6.72</v>
      </c>
      <c r="BY41">
        <v>4.83</v>
      </c>
      <c r="BZ41">
        <v>14.69</v>
      </c>
      <c r="CA41">
        <v>15.08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12.37</v>
      </c>
      <c r="CI41">
        <v>96.04</v>
      </c>
      <c r="CJ41">
        <v>0</v>
      </c>
      <c r="CK41">
        <v>0</v>
      </c>
      <c r="CL41">
        <v>0</v>
      </c>
      <c r="CM41">
        <v>0</v>
      </c>
      <c r="CN41">
        <v>52.82</v>
      </c>
    </row>
    <row r="42" spans="1:92">
      <c r="A42" t="s">
        <v>331</v>
      </c>
      <c r="G42" t="s">
        <v>84</v>
      </c>
      <c r="H42" s="73">
        <v>801.95999999999992</v>
      </c>
      <c r="I42" s="46">
        <v>265.44000000000005</v>
      </c>
      <c r="J42" s="46">
        <v>589.18000000000006</v>
      </c>
      <c r="K42" s="46">
        <v>197.70000000000002</v>
      </c>
      <c r="L42" s="46">
        <v>11.33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240.1</v>
      </c>
      <c r="X42">
        <v>0.87</v>
      </c>
      <c r="Y42">
        <v>24.01</v>
      </c>
      <c r="Z42">
        <v>48.02</v>
      </c>
      <c r="AA42">
        <v>53.46</v>
      </c>
      <c r="AB42">
        <v>0.67</v>
      </c>
      <c r="AC42">
        <v>96.04</v>
      </c>
      <c r="AD42">
        <v>24.01</v>
      </c>
      <c r="AE42">
        <v>37.1</v>
      </c>
      <c r="AF42">
        <v>48.02</v>
      </c>
      <c r="AG42">
        <v>25.95</v>
      </c>
      <c r="AH42">
        <v>0</v>
      </c>
      <c r="AI42">
        <v>0.87</v>
      </c>
      <c r="AJ42">
        <v>66.45</v>
      </c>
      <c r="AK42">
        <v>23.93</v>
      </c>
      <c r="AL42">
        <v>6.13</v>
      </c>
      <c r="AM42">
        <v>48.02</v>
      </c>
      <c r="AN42">
        <v>4.8</v>
      </c>
      <c r="AO42">
        <v>96.04</v>
      </c>
      <c r="AP42">
        <v>0</v>
      </c>
      <c r="AQ42">
        <v>0.36</v>
      </c>
      <c r="AR42">
        <v>24.01</v>
      </c>
      <c r="AS42">
        <v>48.02</v>
      </c>
      <c r="AT42">
        <v>0.52</v>
      </c>
      <c r="AU42">
        <v>37.1</v>
      </c>
      <c r="AV42">
        <v>0.48</v>
      </c>
      <c r="AW42">
        <v>0.96</v>
      </c>
      <c r="AX42">
        <v>11.67</v>
      </c>
      <c r="AY42">
        <v>0</v>
      </c>
      <c r="AZ42">
        <v>0</v>
      </c>
      <c r="BA42">
        <v>83.73</v>
      </c>
      <c r="BB42">
        <v>96.04</v>
      </c>
      <c r="BC42">
        <v>90.28</v>
      </c>
      <c r="BD42">
        <v>0</v>
      </c>
      <c r="BE42">
        <v>0</v>
      </c>
      <c r="BF42">
        <v>0</v>
      </c>
      <c r="BG42">
        <v>21.13</v>
      </c>
      <c r="BH42">
        <v>24.01</v>
      </c>
      <c r="BI42">
        <v>0.97</v>
      </c>
      <c r="BJ42">
        <v>0</v>
      </c>
      <c r="BK42">
        <v>37.1</v>
      </c>
      <c r="BL42">
        <v>0</v>
      </c>
      <c r="BM42">
        <v>163.51</v>
      </c>
      <c r="BN42">
        <v>48.02</v>
      </c>
      <c r="BO42">
        <v>0</v>
      </c>
      <c r="BP42">
        <v>96.04</v>
      </c>
      <c r="BQ42">
        <v>24.01</v>
      </c>
      <c r="BR42">
        <v>0</v>
      </c>
      <c r="BS42">
        <v>1.92</v>
      </c>
      <c r="BT42">
        <v>0.61</v>
      </c>
      <c r="BU42">
        <v>1.58</v>
      </c>
      <c r="BV42">
        <v>2.88</v>
      </c>
      <c r="BW42">
        <v>0</v>
      </c>
      <c r="BX42">
        <v>10.56</v>
      </c>
      <c r="BY42">
        <v>4.6100000000000003</v>
      </c>
      <c r="BZ42">
        <v>14.69</v>
      </c>
      <c r="CA42">
        <v>15.08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12.37</v>
      </c>
      <c r="CI42">
        <v>96.04</v>
      </c>
      <c r="CJ42">
        <v>0</v>
      </c>
      <c r="CK42">
        <v>0</v>
      </c>
      <c r="CL42">
        <v>0</v>
      </c>
      <c r="CM42">
        <v>0</v>
      </c>
      <c r="CN42">
        <v>52.82</v>
      </c>
    </row>
    <row r="43" spans="1:92">
      <c r="A43" t="s">
        <v>337</v>
      </c>
      <c r="G43" t="s">
        <v>85</v>
      </c>
      <c r="H43" s="73">
        <v>801.95999999999992</v>
      </c>
      <c r="I43" s="46">
        <v>265.44000000000005</v>
      </c>
      <c r="J43" s="46">
        <v>589.18000000000006</v>
      </c>
      <c r="K43" s="46">
        <v>197.70000000000002</v>
      </c>
      <c r="L43" s="46">
        <v>10.14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240.1</v>
      </c>
      <c r="X43">
        <v>0.87</v>
      </c>
      <c r="Y43">
        <v>24.01</v>
      </c>
      <c r="Z43">
        <v>48.02</v>
      </c>
      <c r="AA43">
        <v>53.46</v>
      </c>
      <c r="AB43">
        <v>0.67</v>
      </c>
      <c r="AC43">
        <v>96.04</v>
      </c>
      <c r="AD43">
        <v>24.01</v>
      </c>
      <c r="AE43">
        <v>37.1</v>
      </c>
      <c r="AF43">
        <v>48.02</v>
      </c>
      <c r="AG43">
        <v>25.95</v>
      </c>
      <c r="AH43">
        <v>0</v>
      </c>
      <c r="AI43">
        <v>0.87</v>
      </c>
      <c r="AJ43">
        <v>66.45</v>
      </c>
      <c r="AK43">
        <v>23.93</v>
      </c>
      <c r="AL43">
        <v>6.13</v>
      </c>
      <c r="AM43">
        <v>48.02</v>
      </c>
      <c r="AN43">
        <v>4.8</v>
      </c>
      <c r="AO43">
        <v>96.04</v>
      </c>
      <c r="AP43">
        <v>0</v>
      </c>
      <c r="AQ43">
        <v>0.36</v>
      </c>
      <c r="AR43">
        <v>24.01</v>
      </c>
      <c r="AS43">
        <v>48.02</v>
      </c>
      <c r="AT43">
        <v>0.52</v>
      </c>
      <c r="AU43">
        <v>37.1</v>
      </c>
      <c r="AV43">
        <v>0.48</v>
      </c>
      <c r="AW43">
        <v>0.96</v>
      </c>
      <c r="AX43">
        <v>11.67</v>
      </c>
      <c r="AY43">
        <v>0</v>
      </c>
      <c r="AZ43">
        <v>0</v>
      </c>
      <c r="BA43">
        <v>83.73</v>
      </c>
      <c r="BB43">
        <v>96.04</v>
      </c>
      <c r="BC43">
        <v>90.28</v>
      </c>
      <c r="BD43">
        <v>0</v>
      </c>
      <c r="BE43">
        <v>0</v>
      </c>
      <c r="BF43">
        <v>0</v>
      </c>
      <c r="BG43">
        <v>21.13</v>
      </c>
      <c r="BH43">
        <v>24.01</v>
      </c>
      <c r="BI43">
        <v>0.97</v>
      </c>
      <c r="BJ43">
        <v>0</v>
      </c>
      <c r="BK43">
        <v>37.1</v>
      </c>
      <c r="BL43">
        <v>0</v>
      </c>
      <c r="BM43">
        <v>163.51</v>
      </c>
      <c r="BN43">
        <v>48.02</v>
      </c>
      <c r="BO43">
        <v>0</v>
      </c>
      <c r="BP43">
        <v>96.04</v>
      </c>
      <c r="BQ43">
        <v>24.01</v>
      </c>
      <c r="BR43">
        <v>0</v>
      </c>
      <c r="BS43">
        <v>1.92</v>
      </c>
      <c r="BT43">
        <v>0.61</v>
      </c>
      <c r="BU43">
        <v>1.58</v>
      </c>
      <c r="BV43">
        <v>2.88</v>
      </c>
      <c r="BW43">
        <v>0</v>
      </c>
      <c r="BX43">
        <v>10.56</v>
      </c>
      <c r="BY43">
        <v>3.42</v>
      </c>
      <c r="BZ43">
        <v>14.69</v>
      </c>
      <c r="CA43">
        <v>15.08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12.37</v>
      </c>
      <c r="CI43">
        <v>96.04</v>
      </c>
      <c r="CJ43">
        <v>0</v>
      </c>
      <c r="CK43">
        <v>0</v>
      </c>
      <c r="CL43">
        <v>0</v>
      </c>
      <c r="CM43">
        <v>0</v>
      </c>
      <c r="CN43">
        <v>52.82</v>
      </c>
    </row>
    <row r="44" spans="1:92">
      <c r="A44" t="s">
        <v>339</v>
      </c>
      <c r="G44" t="s">
        <v>86</v>
      </c>
      <c r="H44" s="73">
        <v>801.95999999999992</v>
      </c>
      <c r="I44" s="46">
        <v>265.44000000000005</v>
      </c>
      <c r="J44" s="46">
        <v>589.18000000000006</v>
      </c>
      <c r="K44" s="46">
        <v>197.70000000000002</v>
      </c>
      <c r="L44" s="46">
        <v>8.8699999999999992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240.1</v>
      </c>
      <c r="X44">
        <v>0.87</v>
      </c>
      <c r="Y44">
        <v>24.01</v>
      </c>
      <c r="Z44">
        <v>48.02</v>
      </c>
      <c r="AA44">
        <v>53.46</v>
      </c>
      <c r="AB44">
        <v>0.67</v>
      </c>
      <c r="AC44">
        <v>96.04</v>
      </c>
      <c r="AD44">
        <v>24.01</v>
      </c>
      <c r="AE44">
        <v>37.1</v>
      </c>
      <c r="AF44">
        <v>48.02</v>
      </c>
      <c r="AG44">
        <v>25.95</v>
      </c>
      <c r="AH44">
        <v>0</v>
      </c>
      <c r="AI44">
        <v>0.87</v>
      </c>
      <c r="AJ44">
        <v>66.45</v>
      </c>
      <c r="AK44">
        <v>23.93</v>
      </c>
      <c r="AL44">
        <v>6.13</v>
      </c>
      <c r="AM44">
        <v>48.02</v>
      </c>
      <c r="AN44">
        <v>4.8</v>
      </c>
      <c r="AO44">
        <v>96.04</v>
      </c>
      <c r="AP44">
        <v>0</v>
      </c>
      <c r="AQ44">
        <v>0.36</v>
      </c>
      <c r="AR44">
        <v>24.01</v>
      </c>
      <c r="AS44">
        <v>48.02</v>
      </c>
      <c r="AT44">
        <v>0.52</v>
      </c>
      <c r="AU44">
        <v>37.1</v>
      </c>
      <c r="AV44">
        <v>0.48</v>
      </c>
      <c r="AW44">
        <v>0.96</v>
      </c>
      <c r="AX44">
        <v>11.67</v>
      </c>
      <c r="AY44">
        <v>0</v>
      </c>
      <c r="AZ44">
        <v>0</v>
      </c>
      <c r="BA44">
        <v>83.73</v>
      </c>
      <c r="BB44">
        <v>96.04</v>
      </c>
      <c r="BC44">
        <v>90.28</v>
      </c>
      <c r="BD44">
        <v>0</v>
      </c>
      <c r="BE44">
        <v>0</v>
      </c>
      <c r="BF44">
        <v>0</v>
      </c>
      <c r="BG44">
        <v>21.13</v>
      </c>
      <c r="BH44">
        <v>24.01</v>
      </c>
      <c r="BI44">
        <v>0.97</v>
      </c>
      <c r="BJ44">
        <v>0</v>
      </c>
      <c r="BK44">
        <v>37.1</v>
      </c>
      <c r="BL44">
        <v>0</v>
      </c>
      <c r="BM44">
        <v>163.51</v>
      </c>
      <c r="BN44">
        <v>48.02</v>
      </c>
      <c r="BO44">
        <v>0</v>
      </c>
      <c r="BP44">
        <v>96.04</v>
      </c>
      <c r="BQ44">
        <v>24.01</v>
      </c>
      <c r="BR44">
        <v>0</v>
      </c>
      <c r="BS44">
        <v>1.92</v>
      </c>
      <c r="BT44">
        <v>0.61</v>
      </c>
      <c r="BU44">
        <v>1.58</v>
      </c>
      <c r="BV44">
        <v>2.88</v>
      </c>
      <c r="BW44">
        <v>0</v>
      </c>
      <c r="BX44">
        <v>10.56</v>
      </c>
      <c r="BY44">
        <v>2.15</v>
      </c>
      <c r="BZ44">
        <v>14.69</v>
      </c>
      <c r="CA44">
        <v>15.08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12.37</v>
      </c>
      <c r="CI44">
        <v>96.04</v>
      </c>
      <c r="CJ44">
        <v>0</v>
      </c>
      <c r="CK44">
        <v>0</v>
      </c>
      <c r="CL44">
        <v>0</v>
      </c>
      <c r="CM44">
        <v>0</v>
      </c>
      <c r="CN44">
        <v>52.82</v>
      </c>
    </row>
    <row r="45" spans="1:92">
      <c r="A45" t="s">
        <v>358</v>
      </c>
      <c r="G45" t="s">
        <v>87</v>
      </c>
      <c r="H45" s="73">
        <v>801.95999999999992</v>
      </c>
      <c r="I45" s="46">
        <v>265.44000000000005</v>
      </c>
      <c r="J45" s="46">
        <v>589.18000000000006</v>
      </c>
      <c r="K45" s="46">
        <v>197.70000000000002</v>
      </c>
      <c r="L45" s="46">
        <v>9.5500000000000007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240.1</v>
      </c>
      <c r="X45">
        <v>0.87</v>
      </c>
      <c r="Y45">
        <v>24.01</v>
      </c>
      <c r="Z45">
        <v>48.02</v>
      </c>
      <c r="AA45">
        <v>53.46</v>
      </c>
      <c r="AB45">
        <v>0.67</v>
      </c>
      <c r="AC45">
        <v>96.04</v>
      </c>
      <c r="AD45">
        <v>24.01</v>
      </c>
      <c r="AE45">
        <v>37.1</v>
      </c>
      <c r="AF45">
        <v>48.02</v>
      </c>
      <c r="AG45">
        <v>25.95</v>
      </c>
      <c r="AH45">
        <v>0</v>
      </c>
      <c r="AI45">
        <v>0.87</v>
      </c>
      <c r="AJ45">
        <v>66.45</v>
      </c>
      <c r="AK45">
        <v>23.93</v>
      </c>
      <c r="AL45">
        <v>6.13</v>
      </c>
      <c r="AM45">
        <v>48.02</v>
      </c>
      <c r="AN45">
        <v>4.8</v>
      </c>
      <c r="AO45">
        <v>96.04</v>
      </c>
      <c r="AP45">
        <v>0</v>
      </c>
      <c r="AQ45">
        <v>0.36</v>
      </c>
      <c r="AR45">
        <v>24.01</v>
      </c>
      <c r="AS45">
        <v>48.02</v>
      </c>
      <c r="AT45">
        <v>0.52</v>
      </c>
      <c r="AU45">
        <v>37.1</v>
      </c>
      <c r="AV45">
        <v>0.48</v>
      </c>
      <c r="AW45">
        <v>0.96</v>
      </c>
      <c r="AX45">
        <v>11.67</v>
      </c>
      <c r="AY45">
        <v>0</v>
      </c>
      <c r="AZ45">
        <v>0</v>
      </c>
      <c r="BA45">
        <v>83.73</v>
      </c>
      <c r="BB45">
        <v>96.04</v>
      </c>
      <c r="BC45">
        <v>90.28</v>
      </c>
      <c r="BD45">
        <v>0</v>
      </c>
      <c r="BE45">
        <v>0</v>
      </c>
      <c r="BF45">
        <v>0</v>
      </c>
      <c r="BG45">
        <v>21.13</v>
      </c>
      <c r="BH45">
        <v>24.01</v>
      </c>
      <c r="BI45">
        <v>0.97</v>
      </c>
      <c r="BJ45">
        <v>0</v>
      </c>
      <c r="BK45">
        <v>37.1</v>
      </c>
      <c r="BL45">
        <v>0</v>
      </c>
      <c r="BM45">
        <v>163.51</v>
      </c>
      <c r="BN45">
        <v>48.02</v>
      </c>
      <c r="BO45">
        <v>0</v>
      </c>
      <c r="BP45">
        <v>96.04</v>
      </c>
      <c r="BQ45">
        <v>24.01</v>
      </c>
      <c r="BR45">
        <v>0</v>
      </c>
      <c r="BS45">
        <v>1.92</v>
      </c>
      <c r="BT45">
        <v>0.61</v>
      </c>
      <c r="BU45">
        <v>1.58</v>
      </c>
      <c r="BV45">
        <v>2.88</v>
      </c>
      <c r="BW45">
        <v>0</v>
      </c>
      <c r="BX45">
        <v>10.56</v>
      </c>
      <c r="BY45">
        <v>2.83</v>
      </c>
      <c r="BZ45">
        <v>14.69</v>
      </c>
      <c r="CA45">
        <v>15.08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12.37</v>
      </c>
      <c r="CI45">
        <v>96.04</v>
      </c>
      <c r="CJ45">
        <v>0</v>
      </c>
      <c r="CK45">
        <v>0</v>
      </c>
      <c r="CL45">
        <v>0</v>
      </c>
      <c r="CM45">
        <v>0</v>
      </c>
      <c r="CN45">
        <v>52.82</v>
      </c>
    </row>
    <row r="46" spans="1:92">
      <c r="A46" t="s">
        <v>359</v>
      </c>
      <c r="G46" t="s">
        <v>88</v>
      </c>
      <c r="H46" s="73">
        <v>801.95999999999992</v>
      </c>
      <c r="I46" s="46">
        <v>265.44000000000005</v>
      </c>
      <c r="J46" s="46">
        <v>589.18000000000006</v>
      </c>
      <c r="K46" s="46">
        <v>197.70000000000002</v>
      </c>
      <c r="L46" s="46">
        <v>10.899999999999999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240.1</v>
      </c>
      <c r="X46">
        <v>0.87</v>
      </c>
      <c r="Y46">
        <v>24.01</v>
      </c>
      <c r="Z46">
        <v>48.02</v>
      </c>
      <c r="AA46">
        <v>53.46</v>
      </c>
      <c r="AB46">
        <v>0.67</v>
      </c>
      <c r="AC46">
        <v>96.04</v>
      </c>
      <c r="AD46">
        <v>24.01</v>
      </c>
      <c r="AE46">
        <v>37.1</v>
      </c>
      <c r="AF46">
        <v>48.02</v>
      </c>
      <c r="AG46">
        <v>25.95</v>
      </c>
      <c r="AH46">
        <v>0</v>
      </c>
      <c r="AI46">
        <v>0.87</v>
      </c>
      <c r="AJ46">
        <v>66.45</v>
      </c>
      <c r="AK46">
        <v>23.93</v>
      </c>
      <c r="AL46">
        <v>6.13</v>
      </c>
      <c r="AM46">
        <v>48.02</v>
      </c>
      <c r="AN46">
        <v>4.8</v>
      </c>
      <c r="AO46">
        <v>96.04</v>
      </c>
      <c r="AP46">
        <v>0</v>
      </c>
      <c r="AQ46">
        <v>0.36</v>
      </c>
      <c r="AR46">
        <v>24.01</v>
      </c>
      <c r="AS46">
        <v>48.02</v>
      </c>
      <c r="AT46">
        <v>0.52</v>
      </c>
      <c r="AU46">
        <v>37.1</v>
      </c>
      <c r="AV46">
        <v>0.48</v>
      </c>
      <c r="AW46">
        <v>0.96</v>
      </c>
      <c r="AX46">
        <v>11.67</v>
      </c>
      <c r="AY46">
        <v>0</v>
      </c>
      <c r="AZ46">
        <v>0</v>
      </c>
      <c r="BA46">
        <v>83.73</v>
      </c>
      <c r="BB46">
        <v>96.04</v>
      </c>
      <c r="BC46">
        <v>90.28</v>
      </c>
      <c r="BD46">
        <v>0</v>
      </c>
      <c r="BE46">
        <v>0</v>
      </c>
      <c r="BF46">
        <v>0</v>
      </c>
      <c r="BG46">
        <v>21.13</v>
      </c>
      <c r="BH46">
        <v>24.01</v>
      </c>
      <c r="BI46">
        <v>0.97</v>
      </c>
      <c r="BJ46">
        <v>0</v>
      </c>
      <c r="BK46">
        <v>37.1</v>
      </c>
      <c r="BL46">
        <v>0</v>
      </c>
      <c r="BM46">
        <v>163.51</v>
      </c>
      <c r="BN46">
        <v>48.02</v>
      </c>
      <c r="BO46">
        <v>0</v>
      </c>
      <c r="BP46">
        <v>96.04</v>
      </c>
      <c r="BQ46">
        <v>24.01</v>
      </c>
      <c r="BR46">
        <v>0</v>
      </c>
      <c r="BS46">
        <v>1.92</v>
      </c>
      <c r="BT46">
        <v>0.61</v>
      </c>
      <c r="BU46">
        <v>1.58</v>
      </c>
      <c r="BV46">
        <v>2.88</v>
      </c>
      <c r="BW46">
        <v>0</v>
      </c>
      <c r="BX46">
        <v>10.56</v>
      </c>
      <c r="BY46">
        <v>4.18</v>
      </c>
      <c r="BZ46">
        <v>14.69</v>
      </c>
      <c r="CA46">
        <v>15.08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12.37</v>
      </c>
      <c r="CI46">
        <v>96.04</v>
      </c>
      <c r="CJ46">
        <v>0</v>
      </c>
      <c r="CK46">
        <v>0</v>
      </c>
      <c r="CL46">
        <v>0</v>
      </c>
      <c r="CM46">
        <v>0</v>
      </c>
      <c r="CN46">
        <v>52.82</v>
      </c>
    </row>
    <row r="47" spans="1:92">
      <c r="A47" t="s">
        <v>360</v>
      </c>
      <c r="G47" t="s">
        <v>89</v>
      </c>
      <c r="H47" s="73">
        <v>801.95999999999992</v>
      </c>
      <c r="I47" s="46">
        <v>265.44000000000005</v>
      </c>
      <c r="J47" s="46">
        <v>589.18000000000006</v>
      </c>
      <c r="K47" s="46">
        <v>197.70000000000002</v>
      </c>
      <c r="L47" s="46">
        <v>12.26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240.1</v>
      </c>
      <c r="X47">
        <v>0.87</v>
      </c>
      <c r="Y47">
        <v>24.01</v>
      </c>
      <c r="Z47">
        <v>48.02</v>
      </c>
      <c r="AA47">
        <v>53.46</v>
      </c>
      <c r="AB47">
        <v>0.67</v>
      </c>
      <c r="AC47">
        <v>96.04</v>
      </c>
      <c r="AD47">
        <v>24.01</v>
      </c>
      <c r="AE47">
        <v>37.1</v>
      </c>
      <c r="AF47">
        <v>48.02</v>
      </c>
      <c r="AG47">
        <v>25.95</v>
      </c>
      <c r="AH47">
        <v>0</v>
      </c>
      <c r="AI47">
        <v>0.87</v>
      </c>
      <c r="AJ47">
        <v>66.45</v>
      </c>
      <c r="AK47">
        <v>23.93</v>
      </c>
      <c r="AL47">
        <v>6.13</v>
      </c>
      <c r="AM47">
        <v>48.02</v>
      </c>
      <c r="AN47">
        <v>4.8</v>
      </c>
      <c r="AO47">
        <v>96.04</v>
      </c>
      <c r="AP47">
        <v>0</v>
      </c>
      <c r="AQ47">
        <v>0.36</v>
      </c>
      <c r="AR47">
        <v>24.01</v>
      </c>
      <c r="AS47">
        <v>48.02</v>
      </c>
      <c r="AT47">
        <v>0.52</v>
      </c>
      <c r="AU47">
        <v>37.1</v>
      </c>
      <c r="AV47">
        <v>0.48</v>
      </c>
      <c r="AW47">
        <v>0.96</v>
      </c>
      <c r="AX47">
        <v>11.67</v>
      </c>
      <c r="AY47">
        <v>0</v>
      </c>
      <c r="AZ47">
        <v>0</v>
      </c>
      <c r="BA47">
        <v>83.73</v>
      </c>
      <c r="BB47">
        <v>96.04</v>
      </c>
      <c r="BC47">
        <v>90.28</v>
      </c>
      <c r="BD47">
        <v>0</v>
      </c>
      <c r="BE47">
        <v>0</v>
      </c>
      <c r="BF47">
        <v>0</v>
      </c>
      <c r="BG47">
        <v>21.13</v>
      </c>
      <c r="BH47">
        <v>24.01</v>
      </c>
      <c r="BI47">
        <v>0.97</v>
      </c>
      <c r="BJ47">
        <v>0</v>
      </c>
      <c r="BK47">
        <v>37.1</v>
      </c>
      <c r="BL47">
        <v>0</v>
      </c>
      <c r="BM47">
        <v>163.51</v>
      </c>
      <c r="BN47">
        <v>48.02</v>
      </c>
      <c r="BO47">
        <v>0</v>
      </c>
      <c r="BP47">
        <v>96.04</v>
      </c>
      <c r="BQ47">
        <v>24.01</v>
      </c>
      <c r="BR47">
        <v>0</v>
      </c>
      <c r="BS47">
        <v>1.92</v>
      </c>
      <c r="BT47">
        <v>0.61</v>
      </c>
      <c r="BU47">
        <v>1.58</v>
      </c>
      <c r="BV47">
        <v>2.88</v>
      </c>
      <c r="BW47">
        <v>0</v>
      </c>
      <c r="BX47">
        <v>10.56</v>
      </c>
      <c r="BY47">
        <v>5.54</v>
      </c>
      <c r="BZ47">
        <v>14.69</v>
      </c>
      <c r="CA47">
        <v>15.08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12.37</v>
      </c>
      <c r="CI47">
        <v>96.04</v>
      </c>
      <c r="CJ47">
        <v>0</v>
      </c>
      <c r="CK47">
        <v>0</v>
      </c>
      <c r="CL47">
        <v>0</v>
      </c>
      <c r="CM47">
        <v>0</v>
      </c>
      <c r="CN47">
        <v>52.82</v>
      </c>
    </row>
    <row r="48" spans="1:92">
      <c r="A48" t="s">
        <v>364</v>
      </c>
      <c r="G48" t="s">
        <v>90</v>
      </c>
      <c r="H48" s="73">
        <v>801.95999999999992</v>
      </c>
      <c r="I48" s="46">
        <v>265.44000000000005</v>
      </c>
      <c r="J48" s="46">
        <v>589.18000000000006</v>
      </c>
      <c r="K48" s="46">
        <v>197.70000000000002</v>
      </c>
      <c r="L48" s="46">
        <v>15.54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240.1</v>
      </c>
      <c r="X48">
        <v>0.87</v>
      </c>
      <c r="Y48">
        <v>24.01</v>
      </c>
      <c r="Z48">
        <v>48.02</v>
      </c>
      <c r="AA48">
        <v>53.46</v>
      </c>
      <c r="AB48">
        <v>0.67</v>
      </c>
      <c r="AC48">
        <v>96.04</v>
      </c>
      <c r="AD48">
        <v>24.01</v>
      </c>
      <c r="AE48">
        <v>37.1</v>
      </c>
      <c r="AF48">
        <v>48.02</v>
      </c>
      <c r="AG48">
        <v>25.95</v>
      </c>
      <c r="AH48">
        <v>0</v>
      </c>
      <c r="AI48">
        <v>0.87</v>
      </c>
      <c r="AJ48">
        <v>66.45</v>
      </c>
      <c r="AK48">
        <v>23.93</v>
      </c>
      <c r="AL48">
        <v>6.13</v>
      </c>
      <c r="AM48">
        <v>48.02</v>
      </c>
      <c r="AN48">
        <v>4.8</v>
      </c>
      <c r="AO48">
        <v>96.04</v>
      </c>
      <c r="AP48">
        <v>0</v>
      </c>
      <c r="AQ48">
        <v>0.36</v>
      </c>
      <c r="AR48">
        <v>24.01</v>
      </c>
      <c r="AS48">
        <v>48.02</v>
      </c>
      <c r="AT48">
        <v>0.52</v>
      </c>
      <c r="AU48">
        <v>37.1</v>
      </c>
      <c r="AV48">
        <v>0.48</v>
      </c>
      <c r="AW48">
        <v>0.96</v>
      </c>
      <c r="AX48">
        <v>11.67</v>
      </c>
      <c r="AY48">
        <v>0</v>
      </c>
      <c r="AZ48">
        <v>0</v>
      </c>
      <c r="BA48">
        <v>83.73</v>
      </c>
      <c r="BB48">
        <v>96.04</v>
      </c>
      <c r="BC48">
        <v>90.28</v>
      </c>
      <c r="BD48">
        <v>0</v>
      </c>
      <c r="BE48">
        <v>0</v>
      </c>
      <c r="BF48">
        <v>0</v>
      </c>
      <c r="BG48">
        <v>21.13</v>
      </c>
      <c r="BH48">
        <v>24.01</v>
      </c>
      <c r="BI48">
        <v>0.97</v>
      </c>
      <c r="BJ48">
        <v>0</v>
      </c>
      <c r="BK48">
        <v>37.1</v>
      </c>
      <c r="BL48">
        <v>0</v>
      </c>
      <c r="BM48">
        <v>163.51</v>
      </c>
      <c r="BN48">
        <v>48.02</v>
      </c>
      <c r="BO48">
        <v>0</v>
      </c>
      <c r="BP48">
        <v>96.04</v>
      </c>
      <c r="BQ48">
        <v>24.01</v>
      </c>
      <c r="BR48">
        <v>0</v>
      </c>
      <c r="BS48">
        <v>1.92</v>
      </c>
      <c r="BT48">
        <v>0.61</v>
      </c>
      <c r="BU48">
        <v>1.58</v>
      </c>
      <c r="BV48">
        <v>2.88</v>
      </c>
      <c r="BW48">
        <v>0</v>
      </c>
      <c r="BX48">
        <v>10.56</v>
      </c>
      <c r="BY48">
        <v>8.82</v>
      </c>
      <c r="BZ48">
        <v>14.69</v>
      </c>
      <c r="CA48">
        <v>15.08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12.37</v>
      </c>
      <c r="CI48">
        <v>96.04</v>
      </c>
      <c r="CJ48">
        <v>0</v>
      </c>
      <c r="CK48">
        <v>0</v>
      </c>
      <c r="CL48">
        <v>0</v>
      </c>
      <c r="CM48">
        <v>0</v>
      </c>
      <c r="CN48">
        <v>52.82</v>
      </c>
    </row>
    <row r="49" spans="1:92">
      <c r="A49" t="s">
        <v>365</v>
      </c>
      <c r="G49" t="s">
        <v>91</v>
      </c>
      <c r="H49" s="73">
        <v>801.95999999999992</v>
      </c>
      <c r="I49" s="46">
        <v>265.44000000000005</v>
      </c>
      <c r="J49" s="46">
        <v>589.18000000000006</v>
      </c>
      <c r="K49" s="46">
        <v>197.70000000000002</v>
      </c>
      <c r="L49" s="46">
        <v>12.96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240.1</v>
      </c>
      <c r="X49">
        <v>0.87</v>
      </c>
      <c r="Y49">
        <v>24.01</v>
      </c>
      <c r="Z49">
        <v>48.02</v>
      </c>
      <c r="AA49">
        <v>53.46</v>
      </c>
      <c r="AB49">
        <v>0.67</v>
      </c>
      <c r="AC49">
        <v>96.04</v>
      </c>
      <c r="AD49">
        <v>24.01</v>
      </c>
      <c r="AE49">
        <v>37.1</v>
      </c>
      <c r="AF49">
        <v>48.02</v>
      </c>
      <c r="AG49">
        <v>25.95</v>
      </c>
      <c r="AH49">
        <v>0</v>
      </c>
      <c r="AI49">
        <v>0.87</v>
      </c>
      <c r="AJ49">
        <v>66.45</v>
      </c>
      <c r="AK49">
        <v>23.93</v>
      </c>
      <c r="AL49">
        <v>6.13</v>
      </c>
      <c r="AM49">
        <v>48.02</v>
      </c>
      <c r="AN49">
        <v>4.8</v>
      </c>
      <c r="AO49">
        <v>96.04</v>
      </c>
      <c r="AP49">
        <v>0</v>
      </c>
      <c r="AQ49">
        <v>0.36</v>
      </c>
      <c r="AR49">
        <v>24.01</v>
      </c>
      <c r="AS49">
        <v>48.02</v>
      </c>
      <c r="AT49">
        <v>0.52</v>
      </c>
      <c r="AU49">
        <v>37.1</v>
      </c>
      <c r="AV49">
        <v>0.48</v>
      </c>
      <c r="AW49">
        <v>0.96</v>
      </c>
      <c r="AX49">
        <v>11.67</v>
      </c>
      <c r="AY49">
        <v>0</v>
      </c>
      <c r="AZ49">
        <v>0</v>
      </c>
      <c r="BA49">
        <v>83.73</v>
      </c>
      <c r="BB49">
        <v>96.04</v>
      </c>
      <c r="BC49">
        <v>90.28</v>
      </c>
      <c r="BD49">
        <v>0</v>
      </c>
      <c r="BE49">
        <v>0</v>
      </c>
      <c r="BF49">
        <v>0</v>
      </c>
      <c r="BG49">
        <v>21.13</v>
      </c>
      <c r="BH49">
        <v>24.01</v>
      </c>
      <c r="BI49">
        <v>0.97</v>
      </c>
      <c r="BJ49">
        <v>0</v>
      </c>
      <c r="BK49">
        <v>37.1</v>
      </c>
      <c r="BL49">
        <v>0</v>
      </c>
      <c r="BM49">
        <v>163.51</v>
      </c>
      <c r="BN49">
        <v>48.02</v>
      </c>
      <c r="BO49">
        <v>0</v>
      </c>
      <c r="BP49">
        <v>96.04</v>
      </c>
      <c r="BQ49">
        <v>24.01</v>
      </c>
      <c r="BR49">
        <v>0</v>
      </c>
      <c r="BS49">
        <v>1.92</v>
      </c>
      <c r="BT49">
        <v>0.61</v>
      </c>
      <c r="BU49">
        <v>1.58</v>
      </c>
      <c r="BV49">
        <v>2.88</v>
      </c>
      <c r="BW49">
        <v>0</v>
      </c>
      <c r="BX49">
        <v>10.56</v>
      </c>
      <c r="BY49">
        <v>6.24</v>
      </c>
      <c r="BZ49">
        <v>14.69</v>
      </c>
      <c r="CA49">
        <v>15.08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12.37</v>
      </c>
      <c r="CI49">
        <v>96.04</v>
      </c>
      <c r="CJ49">
        <v>0</v>
      </c>
      <c r="CK49">
        <v>0</v>
      </c>
      <c r="CL49">
        <v>0</v>
      </c>
      <c r="CM49">
        <v>0</v>
      </c>
      <c r="CN49">
        <v>52.82</v>
      </c>
    </row>
    <row r="50" spans="1:92">
      <c r="A50" t="s">
        <v>366</v>
      </c>
      <c r="G50" t="s">
        <v>92</v>
      </c>
      <c r="H50" s="73">
        <v>801.95999999999992</v>
      </c>
      <c r="I50" s="46">
        <v>265.44000000000005</v>
      </c>
      <c r="J50" s="46">
        <v>589.18000000000006</v>
      </c>
      <c r="K50" s="46">
        <v>197.70000000000002</v>
      </c>
      <c r="L50" s="46">
        <v>10.1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240.1</v>
      </c>
      <c r="X50">
        <v>0.87</v>
      </c>
      <c r="Y50">
        <v>24.01</v>
      </c>
      <c r="Z50">
        <v>48.02</v>
      </c>
      <c r="AA50">
        <v>53.46</v>
      </c>
      <c r="AB50">
        <v>0.67</v>
      </c>
      <c r="AC50">
        <v>96.04</v>
      </c>
      <c r="AD50">
        <v>24.01</v>
      </c>
      <c r="AE50">
        <v>37.1</v>
      </c>
      <c r="AF50">
        <v>48.02</v>
      </c>
      <c r="AG50">
        <v>25.95</v>
      </c>
      <c r="AH50">
        <v>0</v>
      </c>
      <c r="AI50">
        <v>0.87</v>
      </c>
      <c r="AJ50">
        <v>66.45</v>
      </c>
      <c r="AK50">
        <v>23.93</v>
      </c>
      <c r="AL50">
        <v>6.13</v>
      </c>
      <c r="AM50">
        <v>48.02</v>
      </c>
      <c r="AN50">
        <v>4.8</v>
      </c>
      <c r="AO50">
        <v>96.04</v>
      </c>
      <c r="AP50">
        <v>0</v>
      </c>
      <c r="AQ50">
        <v>0.36</v>
      </c>
      <c r="AR50">
        <v>24.01</v>
      </c>
      <c r="AS50">
        <v>48.02</v>
      </c>
      <c r="AT50">
        <v>0.52</v>
      </c>
      <c r="AU50">
        <v>37.1</v>
      </c>
      <c r="AV50">
        <v>0.48</v>
      </c>
      <c r="AW50">
        <v>0.96</v>
      </c>
      <c r="AX50">
        <v>11.67</v>
      </c>
      <c r="AY50">
        <v>0</v>
      </c>
      <c r="AZ50">
        <v>0</v>
      </c>
      <c r="BA50">
        <v>83.73</v>
      </c>
      <c r="BB50">
        <v>96.04</v>
      </c>
      <c r="BC50">
        <v>90.28</v>
      </c>
      <c r="BD50">
        <v>0</v>
      </c>
      <c r="BE50">
        <v>0</v>
      </c>
      <c r="BF50">
        <v>0</v>
      </c>
      <c r="BG50">
        <v>21.13</v>
      </c>
      <c r="BH50">
        <v>24.01</v>
      </c>
      <c r="BI50">
        <v>0.97</v>
      </c>
      <c r="BJ50">
        <v>0</v>
      </c>
      <c r="BK50">
        <v>37.1</v>
      </c>
      <c r="BL50">
        <v>0</v>
      </c>
      <c r="BM50">
        <v>163.51</v>
      </c>
      <c r="BN50">
        <v>48.02</v>
      </c>
      <c r="BO50">
        <v>0</v>
      </c>
      <c r="BP50">
        <v>96.04</v>
      </c>
      <c r="BQ50">
        <v>24.01</v>
      </c>
      <c r="BR50">
        <v>0</v>
      </c>
      <c r="BS50">
        <v>1.92</v>
      </c>
      <c r="BT50">
        <v>0.61</v>
      </c>
      <c r="BU50">
        <v>1.58</v>
      </c>
      <c r="BV50">
        <v>2.88</v>
      </c>
      <c r="BW50">
        <v>0</v>
      </c>
      <c r="BX50">
        <v>10.56</v>
      </c>
      <c r="BY50">
        <v>3.38</v>
      </c>
      <c r="BZ50">
        <v>14.69</v>
      </c>
      <c r="CA50">
        <v>15.08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12.37</v>
      </c>
      <c r="CI50">
        <v>96.04</v>
      </c>
      <c r="CJ50">
        <v>0</v>
      </c>
      <c r="CK50">
        <v>0</v>
      </c>
      <c r="CL50">
        <v>0</v>
      </c>
      <c r="CM50">
        <v>0</v>
      </c>
      <c r="CN50">
        <v>52.82</v>
      </c>
    </row>
    <row r="51" spans="1:92">
      <c r="A51" t="s">
        <v>367</v>
      </c>
      <c r="G51" t="s">
        <v>93</v>
      </c>
      <c r="H51" s="73">
        <v>820.53</v>
      </c>
      <c r="I51" s="46">
        <v>265.44000000000005</v>
      </c>
      <c r="J51" s="46">
        <v>589.18000000000006</v>
      </c>
      <c r="K51" s="46">
        <v>197.70000000000002</v>
      </c>
      <c r="L51" s="46">
        <v>11.8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240.1</v>
      </c>
      <c r="X51">
        <v>0.87</v>
      </c>
      <c r="Y51">
        <v>24.01</v>
      </c>
      <c r="Z51">
        <v>48.02</v>
      </c>
      <c r="AA51">
        <v>72.03</v>
      </c>
      <c r="AB51">
        <v>0.67</v>
      </c>
      <c r="AC51">
        <v>96.04</v>
      </c>
      <c r="AD51">
        <v>24.01</v>
      </c>
      <c r="AE51">
        <v>37.1</v>
      </c>
      <c r="AF51">
        <v>48.02</v>
      </c>
      <c r="AG51">
        <v>25.95</v>
      </c>
      <c r="AH51">
        <v>0</v>
      </c>
      <c r="AI51">
        <v>0.87</v>
      </c>
      <c r="AJ51">
        <v>66.45</v>
      </c>
      <c r="AK51">
        <v>23.93</v>
      </c>
      <c r="AL51">
        <v>6.13</v>
      </c>
      <c r="AM51">
        <v>48.02</v>
      </c>
      <c r="AN51">
        <v>4.8</v>
      </c>
      <c r="AO51">
        <v>96.04</v>
      </c>
      <c r="AP51">
        <v>0</v>
      </c>
      <c r="AQ51">
        <v>0.36</v>
      </c>
      <c r="AR51">
        <v>24.01</v>
      </c>
      <c r="AS51">
        <v>48.02</v>
      </c>
      <c r="AT51">
        <v>0.52</v>
      </c>
      <c r="AU51">
        <v>37.1</v>
      </c>
      <c r="AV51">
        <v>0.48</v>
      </c>
      <c r="AW51">
        <v>0.96</v>
      </c>
      <c r="AX51">
        <v>11.67</v>
      </c>
      <c r="AY51">
        <v>0</v>
      </c>
      <c r="AZ51">
        <v>0</v>
      </c>
      <c r="BA51">
        <v>83.73</v>
      </c>
      <c r="BB51">
        <v>96.04</v>
      </c>
      <c r="BC51">
        <v>90.28</v>
      </c>
      <c r="BD51">
        <v>0</v>
      </c>
      <c r="BE51">
        <v>0</v>
      </c>
      <c r="BF51">
        <v>0</v>
      </c>
      <c r="BG51">
        <v>21.13</v>
      </c>
      <c r="BH51">
        <v>24.01</v>
      </c>
      <c r="BI51">
        <v>0.97</v>
      </c>
      <c r="BJ51">
        <v>0</v>
      </c>
      <c r="BK51">
        <v>37.1</v>
      </c>
      <c r="BL51">
        <v>0</v>
      </c>
      <c r="BM51">
        <v>163.51</v>
      </c>
      <c r="BN51">
        <v>48.02</v>
      </c>
      <c r="BO51">
        <v>0</v>
      </c>
      <c r="BP51">
        <v>96.04</v>
      </c>
      <c r="BQ51">
        <v>24.01</v>
      </c>
      <c r="BR51">
        <v>0</v>
      </c>
      <c r="BS51">
        <v>1.92</v>
      </c>
      <c r="BT51">
        <v>0.61</v>
      </c>
      <c r="BU51">
        <v>1.58</v>
      </c>
      <c r="BV51">
        <v>2.88</v>
      </c>
      <c r="BW51">
        <v>0</v>
      </c>
      <c r="BX51">
        <v>10.56</v>
      </c>
      <c r="BY51">
        <v>5.08</v>
      </c>
      <c r="BZ51">
        <v>14.69</v>
      </c>
      <c r="CA51">
        <v>15.08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12.37</v>
      </c>
      <c r="CI51">
        <v>96.04</v>
      </c>
      <c r="CJ51">
        <v>0</v>
      </c>
      <c r="CK51">
        <v>0</v>
      </c>
      <c r="CL51">
        <v>0</v>
      </c>
      <c r="CM51">
        <v>0</v>
      </c>
      <c r="CN51">
        <v>52.82</v>
      </c>
    </row>
    <row r="52" spans="1:92">
      <c r="A52" t="s">
        <v>368</v>
      </c>
      <c r="G52" t="s">
        <v>94</v>
      </c>
      <c r="H52" s="73">
        <v>820.53</v>
      </c>
      <c r="I52" s="46">
        <v>265.44000000000005</v>
      </c>
      <c r="J52" s="46">
        <v>589.18000000000006</v>
      </c>
      <c r="K52" s="46">
        <v>197.70000000000002</v>
      </c>
      <c r="L52" s="46">
        <v>12.55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240.1</v>
      </c>
      <c r="X52">
        <v>0.87</v>
      </c>
      <c r="Y52">
        <v>24.01</v>
      </c>
      <c r="Z52">
        <v>48.02</v>
      </c>
      <c r="AA52">
        <v>72.03</v>
      </c>
      <c r="AB52">
        <v>0.67</v>
      </c>
      <c r="AC52">
        <v>96.04</v>
      </c>
      <c r="AD52">
        <v>24.01</v>
      </c>
      <c r="AE52">
        <v>37.1</v>
      </c>
      <c r="AF52">
        <v>48.02</v>
      </c>
      <c r="AG52">
        <v>25.95</v>
      </c>
      <c r="AH52">
        <v>0</v>
      </c>
      <c r="AI52">
        <v>0.87</v>
      </c>
      <c r="AJ52">
        <v>66.45</v>
      </c>
      <c r="AK52">
        <v>23.93</v>
      </c>
      <c r="AL52">
        <v>6.13</v>
      </c>
      <c r="AM52">
        <v>48.02</v>
      </c>
      <c r="AN52">
        <v>4.8</v>
      </c>
      <c r="AO52">
        <v>96.04</v>
      </c>
      <c r="AP52">
        <v>0</v>
      </c>
      <c r="AQ52">
        <v>0.36</v>
      </c>
      <c r="AR52">
        <v>24.01</v>
      </c>
      <c r="AS52">
        <v>48.02</v>
      </c>
      <c r="AT52">
        <v>0.52</v>
      </c>
      <c r="AU52">
        <v>37.1</v>
      </c>
      <c r="AV52">
        <v>0.48</v>
      </c>
      <c r="AW52">
        <v>0.96</v>
      </c>
      <c r="AX52">
        <v>11.67</v>
      </c>
      <c r="AY52">
        <v>0</v>
      </c>
      <c r="AZ52">
        <v>0</v>
      </c>
      <c r="BA52">
        <v>83.73</v>
      </c>
      <c r="BB52">
        <v>96.04</v>
      </c>
      <c r="BC52">
        <v>90.28</v>
      </c>
      <c r="BD52">
        <v>0</v>
      </c>
      <c r="BE52">
        <v>0</v>
      </c>
      <c r="BF52">
        <v>0</v>
      </c>
      <c r="BG52">
        <v>21.13</v>
      </c>
      <c r="BH52">
        <v>24.01</v>
      </c>
      <c r="BI52">
        <v>0.97</v>
      </c>
      <c r="BJ52">
        <v>0</v>
      </c>
      <c r="BK52">
        <v>37.1</v>
      </c>
      <c r="BL52">
        <v>0</v>
      </c>
      <c r="BM52">
        <v>163.51</v>
      </c>
      <c r="BN52">
        <v>48.02</v>
      </c>
      <c r="BO52">
        <v>0</v>
      </c>
      <c r="BP52">
        <v>96.04</v>
      </c>
      <c r="BQ52">
        <v>24.01</v>
      </c>
      <c r="BR52">
        <v>0</v>
      </c>
      <c r="BS52">
        <v>1.92</v>
      </c>
      <c r="BT52">
        <v>0.61</v>
      </c>
      <c r="BU52">
        <v>1.58</v>
      </c>
      <c r="BV52">
        <v>2.88</v>
      </c>
      <c r="BW52">
        <v>0</v>
      </c>
      <c r="BX52">
        <v>10.56</v>
      </c>
      <c r="BY52">
        <v>5.83</v>
      </c>
      <c r="BZ52">
        <v>14.69</v>
      </c>
      <c r="CA52">
        <v>15.08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12.37</v>
      </c>
      <c r="CI52">
        <v>96.04</v>
      </c>
      <c r="CJ52">
        <v>0</v>
      </c>
      <c r="CK52">
        <v>0</v>
      </c>
      <c r="CL52">
        <v>0</v>
      </c>
      <c r="CM52">
        <v>0</v>
      </c>
      <c r="CN52">
        <v>52.82</v>
      </c>
    </row>
    <row r="53" spans="1:92">
      <c r="A53" t="s">
        <v>400</v>
      </c>
      <c r="G53" t="s">
        <v>95</v>
      </c>
      <c r="H53" s="73">
        <v>820.53</v>
      </c>
      <c r="I53" s="46">
        <v>265.44000000000005</v>
      </c>
      <c r="J53" s="46">
        <v>585.29999999999995</v>
      </c>
      <c r="K53" s="46">
        <v>197.70000000000002</v>
      </c>
      <c r="L53" s="46">
        <v>11.69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240.1</v>
      </c>
      <c r="X53">
        <v>0.87</v>
      </c>
      <c r="Y53">
        <v>24.01</v>
      </c>
      <c r="Z53">
        <v>48.02</v>
      </c>
      <c r="AA53">
        <v>72.03</v>
      </c>
      <c r="AB53">
        <v>0.67</v>
      </c>
      <c r="AC53">
        <v>96.04</v>
      </c>
      <c r="AD53">
        <v>24.01</v>
      </c>
      <c r="AE53">
        <v>37.1</v>
      </c>
      <c r="AF53">
        <v>48.02</v>
      </c>
      <c r="AG53">
        <v>25.95</v>
      </c>
      <c r="AH53">
        <v>0</v>
      </c>
      <c r="AI53">
        <v>0.87</v>
      </c>
      <c r="AJ53">
        <v>66.45</v>
      </c>
      <c r="AK53">
        <v>23.93</v>
      </c>
      <c r="AL53">
        <v>6.13</v>
      </c>
      <c r="AM53">
        <v>48.02</v>
      </c>
      <c r="AN53">
        <v>4.8</v>
      </c>
      <c r="AO53">
        <v>96.04</v>
      </c>
      <c r="AP53">
        <v>0</v>
      </c>
      <c r="AQ53">
        <v>0.36</v>
      </c>
      <c r="AR53">
        <v>24.01</v>
      </c>
      <c r="AS53">
        <v>48.02</v>
      </c>
      <c r="AT53">
        <v>0.52</v>
      </c>
      <c r="AU53">
        <v>37.1</v>
      </c>
      <c r="AV53">
        <v>0.48</v>
      </c>
      <c r="AW53">
        <v>0.96</v>
      </c>
      <c r="AX53">
        <v>11.67</v>
      </c>
      <c r="AY53">
        <v>0</v>
      </c>
      <c r="AZ53">
        <v>0</v>
      </c>
      <c r="BA53">
        <v>83.73</v>
      </c>
      <c r="BB53">
        <v>96.04</v>
      </c>
      <c r="BC53">
        <v>90.28</v>
      </c>
      <c r="BD53">
        <v>0</v>
      </c>
      <c r="BE53">
        <v>0</v>
      </c>
      <c r="BF53">
        <v>0</v>
      </c>
      <c r="BG53">
        <v>21.13</v>
      </c>
      <c r="BH53">
        <v>24.01</v>
      </c>
      <c r="BI53">
        <v>0.97</v>
      </c>
      <c r="BJ53">
        <v>0</v>
      </c>
      <c r="BK53">
        <v>37.1</v>
      </c>
      <c r="BL53">
        <v>0</v>
      </c>
      <c r="BM53">
        <v>163.51</v>
      </c>
      <c r="BN53">
        <v>48.02</v>
      </c>
      <c r="BO53">
        <v>0</v>
      </c>
      <c r="BP53">
        <v>96.04</v>
      </c>
      <c r="BQ53">
        <v>24.01</v>
      </c>
      <c r="BR53">
        <v>0</v>
      </c>
      <c r="BS53">
        <v>1.92</v>
      </c>
      <c r="BT53">
        <v>0.61</v>
      </c>
      <c r="BU53">
        <v>1.58</v>
      </c>
      <c r="BV53">
        <v>2.88</v>
      </c>
      <c r="BW53">
        <v>0</v>
      </c>
      <c r="BX53">
        <v>10.56</v>
      </c>
      <c r="BY53">
        <v>4.97</v>
      </c>
      <c r="BZ53">
        <v>10.81</v>
      </c>
      <c r="CA53">
        <v>15.08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12.37</v>
      </c>
      <c r="CI53">
        <v>96.04</v>
      </c>
      <c r="CJ53">
        <v>0</v>
      </c>
      <c r="CK53">
        <v>0</v>
      </c>
      <c r="CL53">
        <v>0</v>
      </c>
      <c r="CM53">
        <v>0</v>
      </c>
      <c r="CN53">
        <v>52.82</v>
      </c>
    </row>
    <row r="54" spans="1:92">
      <c r="A54" t="s">
        <v>399</v>
      </c>
      <c r="G54" t="s">
        <v>96</v>
      </c>
      <c r="H54" s="73">
        <v>820.53</v>
      </c>
      <c r="I54" s="46">
        <v>265.44000000000005</v>
      </c>
      <c r="J54" s="46">
        <v>585.29999999999995</v>
      </c>
      <c r="K54" s="46">
        <v>197.70000000000002</v>
      </c>
      <c r="L54" s="46">
        <v>11.76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240.1</v>
      </c>
      <c r="X54">
        <v>0.87</v>
      </c>
      <c r="Y54">
        <v>24.01</v>
      </c>
      <c r="Z54">
        <v>48.02</v>
      </c>
      <c r="AA54">
        <v>72.03</v>
      </c>
      <c r="AB54">
        <v>0.67</v>
      </c>
      <c r="AC54">
        <v>96.04</v>
      </c>
      <c r="AD54">
        <v>24.01</v>
      </c>
      <c r="AE54">
        <v>37.1</v>
      </c>
      <c r="AF54">
        <v>48.02</v>
      </c>
      <c r="AG54">
        <v>25.95</v>
      </c>
      <c r="AH54">
        <v>0</v>
      </c>
      <c r="AI54">
        <v>0.87</v>
      </c>
      <c r="AJ54">
        <v>66.45</v>
      </c>
      <c r="AK54">
        <v>23.93</v>
      </c>
      <c r="AL54">
        <v>6.13</v>
      </c>
      <c r="AM54">
        <v>48.02</v>
      </c>
      <c r="AN54">
        <v>4.8</v>
      </c>
      <c r="AO54">
        <v>96.04</v>
      </c>
      <c r="AP54">
        <v>0</v>
      </c>
      <c r="AQ54">
        <v>0.36</v>
      </c>
      <c r="AR54">
        <v>24.01</v>
      </c>
      <c r="AS54">
        <v>48.02</v>
      </c>
      <c r="AT54">
        <v>0.52</v>
      </c>
      <c r="AU54">
        <v>37.1</v>
      </c>
      <c r="AV54">
        <v>0.48</v>
      </c>
      <c r="AW54">
        <v>0.96</v>
      </c>
      <c r="AX54">
        <v>11.67</v>
      </c>
      <c r="AY54">
        <v>0</v>
      </c>
      <c r="AZ54">
        <v>0</v>
      </c>
      <c r="BA54">
        <v>83.73</v>
      </c>
      <c r="BB54">
        <v>96.04</v>
      </c>
      <c r="BC54">
        <v>90.28</v>
      </c>
      <c r="BD54">
        <v>0</v>
      </c>
      <c r="BE54">
        <v>0</v>
      </c>
      <c r="BF54">
        <v>0</v>
      </c>
      <c r="BG54">
        <v>21.13</v>
      </c>
      <c r="BH54">
        <v>24.01</v>
      </c>
      <c r="BI54">
        <v>0.97</v>
      </c>
      <c r="BJ54">
        <v>0</v>
      </c>
      <c r="BK54">
        <v>37.1</v>
      </c>
      <c r="BL54">
        <v>0</v>
      </c>
      <c r="BM54">
        <v>163.51</v>
      </c>
      <c r="BN54">
        <v>48.02</v>
      </c>
      <c r="BO54">
        <v>0</v>
      </c>
      <c r="BP54">
        <v>96.04</v>
      </c>
      <c r="BQ54">
        <v>24.01</v>
      </c>
      <c r="BR54">
        <v>0</v>
      </c>
      <c r="BS54">
        <v>1.92</v>
      </c>
      <c r="BT54">
        <v>0.61</v>
      </c>
      <c r="BU54">
        <v>1.58</v>
      </c>
      <c r="BV54">
        <v>2.88</v>
      </c>
      <c r="BW54">
        <v>0</v>
      </c>
      <c r="BX54">
        <v>10.56</v>
      </c>
      <c r="BY54">
        <v>5.04</v>
      </c>
      <c r="BZ54">
        <v>10.81</v>
      </c>
      <c r="CA54">
        <v>15.08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12.37</v>
      </c>
      <c r="CI54">
        <v>96.04</v>
      </c>
      <c r="CJ54">
        <v>0</v>
      </c>
      <c r="CK54">
        <v>0</v>
      </c>
      <c r="CL54">
        <v>0</v>
      </c>
      <c r="CM54">
        <v>0</v>
      </c>
      <c r="CN54">
        <v>52.82</v>
      </c>
    </row>
    <row r="55" spans="1:92">
      <c r="A55" t="s">
        <v>401</v>
      </c>
      <c r="G55" t="s">
        <v>97</v>
      </c>
      <c r="H55" s="73">
        <v>819.57</v>
      </c>
      <c r="I55" s="46">
        <v>265.44000000000005</v>
      </c>
      <c r="J55" s="46">
        <v>585.29999999999995</v>
      </c>
      <c r="K55" s="46">
        <v>197.70000000000002</v>
      </c>
      <c r="L55" s="46">
        <v>11.989999999999998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240.1</v>
      </c>
      <c r="X55">
        <v>0.87</v>
      </c>
      <c r="Y55">
        <v>24.01</v>
      </c>
      <c r="Z55">
        <v>48.02</v>
      </c>
      <c r="AA55">
        <v>72.03</v>
      </c>
      <c r="AB55">
        <v>0.67</v>
      </c>
      <c r="AC55">
        <v>96.04</v>
      </c>
      <c r="AD55">
        <v>24.01</v>
      </c>
      <c r="AE55">
        <v>37.1</v>
      </c>
      <c r="AF55">
        <v>48.02</v>
      </c>
      <c r="AG55">
        <v>25.95</v>
      </c>
      <c r="AH55">
        <v>0</v>
      </c>
      <c r="AI55">
        <v>0.87</v>
      </c>
      <c r="AJ55">
        <v>66.45</v>
      </c>
      <c r="AK55">
        <v>23.93</v>
      </c>
      <c r="AL55">
        <v>6.13</v>
      </c>
      <c r="AM55">
        <v>48.02</v>
      </c>
      <c r="AN55">
        <v>4.8</v>
      </c>
      <c r="AO55">
        <v>96.04</v>
      </c>
      <c r="AP55">
        <v>0</v>
      </c>
      <c r="AQ55">
        <v>0.36</v>
      </c>
      <c r="AR55">
        <v>24.01</v>
      </c>
      <c r="AS55">
        <v>48.02</v>
      </c>
      <c r="AT55">
        <v>0.52</v>
      </c>
      <c r="AU55">
        <v>37.1</v>
      </c>
      <c r="AV55">
        <v>0.48</v>
      </c>
      <c r="AW55">
        <v>0.96</v>
      </c>
      <c r="AX55">
        <v>11.67</v>
      </c>
      <c r="AY55">
        <v>0</v>
      </c>
      <c r="AZ55">
        <v>0</v>
      </c>
      <c r="BA55">
        <v>83.73</v>
      </c>
      <c r="BB55">
        <v>96.04</v>
      </c>
      <c r="BC55">
        <v>90.28</v>
      </c>
      <c r="BD55">
        <v>0</v>
      </c>
      <c r="BE55">
        <v>0</v>
      </c>
      <c r="BF55">
        <v>0</v>
      </c>
      <c r="BG55">
        <v>21.13</v>
      </c>
      <c r="BH55">
        <v>24.01</v>
      </c>
      <c r="BI55">
        <v>0.97</v>
      </c>
      <c r="BJ55">
        <v>0</v>
      </c>
      <c r="BK55">
        <v>37.1</v>
      </c>
      <c r="BL55">
        <v>0</v>
      </c>
      <c r="BM55">
        <v>163.51</v>
      </c>
      <c r="BN55">
        <v>48.02</v>
      </c>
      <c r="BO55">
        <v>0</v>
      </c>
      <c r="BP55">
        <v>96.04</v>
      </c>
      <c r="BQ55">
        <v>24.01</v>
      </c>
      <c r="BR55">
        <v>0</v>
      </c>
      <c r="BS55">
        <v>1.92</v>
      </c>
      <c r="BT55">
        <v>0.61</v>
      </c>
      <c r="BU55">
        <v>1.58</v>
      </c>
      <c r="BV55">
        <v>2.88</v>
      </c>
      <c r="BW55">
        <v>0</v>
      </c>
      <c r="BX55">
        <v>9.6</v>
      </c>
      <c r="BY55">
        <v>5.27</v>
      </c>
      <c r="BZ55">
        <v>10.81</v>
      </c>
      <c r="CA55">
        <v>15.08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12.37</v>
      </c>
      <c r="CI55">
        <v>96.04</v>
      </c>
      <c r="CJ55">
        <v>0</v>
      </c>
      <c r="CK55">
        <v>0</v>
      </c>
      <c r="CL55">
        <v>0</v>
      </c>
      <c r="CM55">
        <v>0</v>
      </c>
      <c r="CN55">
        <v>52.82</v>
      </c>
    </row>
    <row r="56" spans="1:92">
      <c r="A56" t="s">
        <v>401</v>
      </c>
      <c r="G56" t="s">
        <v>98</v>
      </c>
      <c r="H56" s="73">
        <v>819.57</v>
      </c>
      <c r="I56" s="46">
        <v>265.44000000000005</v>
      </c>
      <c r="J56" s="46">
        <v>585.29999999999995</v>
      </c>
      <c r="K56" s="46">
        <v>197.70000000000002</v>
      </c>
      <c r="L56" s="46">
        <v>11.969999999999999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240.1</v>
      </c>
      <c r="X56">
        <v>0.87</v>
      </c>
      <c r="Y56">
        <v>24.01</v>
      </c>
      <c r="Z56">
        <v>48.02</v>
      </c>
      <c r="AA56">
        <v>72.03</v>
      </c>
      <c r="AB56">
        <v>0.67</v>
      </c>
      <c r="AC56">
        <v>96.04</v>
      </c>
      <c r="AD56">
        <v>24.01</v>
      </c>
      <c r="AE56">
        <v>37.1</v>
      </c>
      <c r="AF56">
        <v>48.02</v>
      </c>
      <c r="AG56">
        <v>25.95</v>
      </c>
      <c r="AH56">
        <v>0</v>
      </c>
      <c r="AI56">
        <v>0.87</v>
      </c>
      <c r="AJ56">
        <v>66.45</v>
      </c>
      <c r="AK56">
        <v>23.93</v>
      </c>
      <c r="AL56">
        <v>6.13</v>
      </c>
      <c r="AM56">
        <v>48.02</v>
      </c>
      <c r="AN56">
        <v>4.8</v>
      </c>
      <c r="AO56">
        <v>96.04</v>
      </c>
      <c r="AP56">
        <v>0</v>
      </c>
      <c r="AQ56">
        <v>0.36</v>
      </c>
      <c r="AR56">
        <v>24.01</v>
      </c>
      <c r="AS56">
        <v>48.02</v>
      </c>
      <c r="AT56">
        <v>0.52</v>
      </c>
      <c r="AU56">
        <v>37.1</v>
      </c>
      <c r="AV56">
        <v>0.48</v>
      </c>
      <c r="AW56">
        <v>0.96</v>
      </c>
      <c r="AX56">
        <v>11.67</v>
      </c>
      <c r="AY56">
        <v>0</v>
      </c>
      <c r="AZ56">
        <v>0</v>
      </c>
      <c r="BA56">
        <v>83.73</v>
      </c>
      <c r="BB56">
        <v>96.04</v>
      </c>
      <c r="BC56">
        <v>90.28</v>
      </c>
      <c r="BD56">
        <v>0</v>
      </c>
      <c r="BE56">
        <v>0</v>
      </c>
      <c r="BF56">
        <v>0</v>
      </c>
      <c r="BG56">
        <v>21.13</v>
      </c>
      <c r="BH56">
        <v>24.01</v>
      </c>
      <c r="BI56">
        <v>0.97</v>
      </c>
      <c r="BJ56">
        <v>0</v>
      </c>
      <c r="BK56">
        <v>37.1</v>
      </c>
      <c r="BL56">
        <v>0</v>
      </c>
      <c r="BM56">
        <v>163.51</v>
      </c>
      <c r="BN56">
        <v>48.02</v>
      </c>
      <c r="BO56">
        <v>0</v>
      </c>
      <c r="BP56">
        <v>96.04</v>
      </c>
      <c r="BQ56">
        <v>24.01</v>
      </c>
      <c r="BR56">
        <v>0</v>
      </c>
      <c r="BS56">
        <v>1.92</v>
      </c>
      <c r="BT56">
        <v>0.61</v>
      </c>
      <c r="BU56">
        <v>1.58</v>
      </c>
      <c r="BV56">
        <v>2.88</v>
      </c>
      <c r="BW56">
        <v>0</v>
      </c>
      <c r="BX56">
        <v>9.6</v>
      </c>
      <c r="BY56">
        <v>5.25</v>
      </c>
      <c r="BZ56">
        <v>10.81</v>
      </c>
      <c r="CA56">
        <v>15.08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12.37</v>
      </c>
      <c r="CI56">
        <v>96.04</v>
      </c>
      <c r="CJ56">
        <v>0</v>
      </c>
      <c r="CK56">
        <v>0</v>
      </c>
      <c r="CL56">
        <v>0</v>
      </c>
      <c r="CM56">
        <v>0</v>
      </c>
      <c r="CN56">
        <v>52.82</v>
      </c>
    </row>
    <row r="57" spans="1:92">
      <c r="G57" t="s">
        <v>99</v>
      </c>
      <c r="H57" s="73">
        <v>819.57</v>
      </c>
      <c r="I57" s="46">
        <v>265.44000000000005</v>
      </c>
      <c r="J57" s="46">
        <v>585.29999999999995</v>
      </c>
      <c r="K57" s="46">
        <v>197.70000000000002</v>
      </c>
      <c r="L57" s="46">
        <v>11.39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240.1</v>
      </c>
      <c r="X57">
        <v>0.87</v>
      </c>
      <c r="Y57">
        <v>24.01</v>
      </c>
      <c r="Z57">
        <v>48.02</v>
      </c>
      <c r="AA57">
        <v>72.03</v>
      </c>
      <c r="AB57">
        <v>0.67</v>
      </c>
      <c r="AC57">
        <v>96.04</v>
      </c>
      <c r="AD57">
        <v>24.01</v>
      </c>
      <c r="AE57">
        <v>37.1</v>
      </c>
      <c r="AF57">
        <v>48.02</v>
      </c>
      <c r="AG57">
        <v>25.95</v>
      </c>
      <c r="AH57">
        <v>0</v>
      </c>
      <c r="AI57">
        <v>0.87</v>
      </c>
      <c r="AJ57">
        <v>66.45</v>
      </c>
      <c r="AK57">
        <v>23.93</v>
      </c>
      <c r="AL57">
        <v>6.13</v>
      </c>
      <c r="AM57">
        <v>48.02</v>
      </c>
      <c r="AN57">
        <v>4.8</v>
      </c>
      <c r="AO57">
        <v>96.04</v>
      </c>
      <c r="AP57">
        <v>0</v>
      </c>
      <c r="AQ57">
        <v>0.36</v>
      </c>
      <c r="AR57">
        <v>24.01</v>
      </c>
      <c r="AS57">
        <v>48.02</v>
      </c>
      <c r="AT57">
        <v>0.52</v>
      </c>
      <c r="AU57">
        <v>37.1</v>
      </c>
      <c r="AV57">
        <v>0.48</v>
      </c>
      <c r="AW57">
        <v>0.96</v>
      </c>
      <c r="AX57">
        <v>11.67</v>
      </c>
      <c r="AY57">
        <v>0</v>
      </c>
      <c r="AZ57">
        <v>0</v>
      </c>
      <c r="BA57">
        <v>83.73</v>
      </c>
      <c r="BB57">
        <v>96.04</v>
      </c>
      <c r="BC57">
        <v>90.28</v>
      </c>
      <c r="BD57">
        <v>0</v>
      </c>
      <c r="BE57">
        <v>0</v>
      </c>
      <c r="BF57">
        <v>0</v>
      </c>
      <c r="BG57">
        <v>21.13</v>
      </c>
      <c r="BH57">
        <v>24.01</v>
      </c>
      <c r="BI57">
        <v>0.97</v>
      </c>
      <c r="BJ57">
        <v>0</v>
      </c>
      <c r="BK57">
        <v>37.1</v>
      </c>
      <c r="BL57">
        <v>0</v>
      </c>
      <c r="BM57">
        <v>163.51</v>
      </c>
      <c r="BN57">
        <v>48.02</v>
      </c>
      <c r="BO57">
        <v>0</v>
      </c>
      <c r="BP57">
        <v>96.04</v>
      </c>
      <c r="BQ57">
        <v>24.01</v>
      </c>
      <c r="BR57">
        <v>0</v>
      </c>
      <c r="BS57">
        <v>1.92</v>
      </c>
      <c r="BT57">
        <v>0.61</v>
      </c>
      <c r="BU57">
        <v>1.58</v>
      </c>
      <c r="BV57">
        <v>2.88</v>
      </c>
      <c r="BW57">
        <v>0</v>
      </c>
      <c r="BX57">
        <v>9.6</v>
      </c>
      <c r="BY57">
        <v>4.67</v>
      </c>
      <c r="BZ57">
        <v>10.81</v>
      </c>
      <c r="CA57">
        <v>15.08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12.37</v>
      </c>
      <c r="CI57">
        <v>96.04</v>
      </c>
      <c r="CJ57">
        <v>0</v>
      </c>
      <c r="CK57">
        <v>0</v>
      </c>
      <c r="CL57">
        <v>0</v>
      </c>
      <c r="CM57">
        <v>0</v>
      </c>
      <c r="CN57">
        <v>52.82</v>
      </c>
    </row>
    <row r="58" spans="1:92">
      <c r="G58" t="s">
        <v>100</v>
      </c>
      <c r="H58" s="73">
        <v>819.57</v>
      </c>
      <c r="I58" s="46">
        <v>265.44000000000005</v>
      </c>
      <c r="J58" s="46">
        <v>585.29999999999995</v>
      </c>
      <c r="K58" s="46">
        <v>197.70000000000002</v>
      </c>
      <c r="L58" s="46">
        <v>12.18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240.1</v>
      </c>
      <c r="X58">
        <v>0.87</v>
      </c>
      <c r="Y58">
        <v>24.01</v>
      </c>
      <c r="Z58">
        <v>48.02</v>
      </c>
      <c r="AA58">
        <v>72.03</v>
      </c>
      <c r="AB58">
        <v>0.67</v>
      </c>
      <c r="AC58">
        <v>96.04</v>
      </c>
      <c r="AD58">
        <v>24.01</v>
      </c>
      <c r="AE58">
        <v>37.1</v>
      </c>
      <c r="AF58">
        <v>48.02</v>
      </c>
      <c r="AG58">
        <v>25.95</v>
      </c>
      <c r="AH58">
        <v>0</v>
      </c>
      <c r="AI58">
        <v>0.87</v>
      </c>
      <c r="AJ58">
        <v>66.45</v>
      </c>
      <c r="AK58">
        <v>23.93</v>
      </c>
      <c r="AL58">
        <v>6.13</v>
      </c>
      <c r="AM58">
        <v>48.02</v>
      </c>
      <c r="AN58">
        <v>4.8</v>
      </c>
      <c r="AO58">
        <v>96.04</v>
      </c>
      <c r="AP58">
        <v>0</v>
      </c>
      <c r="AQ58">
        <v>0.36</v>
      </c>
      <c r="AR58">
        <v>24.01</v>
      </c>
      <c r="AS58">
        <v>48.02</v>
      </c>
      <c r="AT58">
        <v>0.52</v>
      </c>
      <c r="AU58">
        <v>37.1</v>
      </c>
      <c r="AV58">
        <v>0.48</v>
      </c>
      <c r="AW58">
        <v>0.96</v>
      </c>
      <c r="AX58">
        <v>11.67</v>
      </c>
      <c r="AY58">
        <v>0</v>
      </c>
      <c r="AZ58">
        <v>0</v>
      </c>
      <c r="BA58">
        <v>83.73</v>
      </c>
      <c r="BB58">
        <v>96.04</v>
      </c>
      <c r="BC58">
        <v>90.28</v>
      </c>
      <c r="BD58">
        <v>0</v>
      </c>
      <c r="BE58">
        <v>0</v>
      </c>
      <c r="BF58">
        <v>0</v>
      </c>
      <c r="BG58">
        <v>21.13</v>
      </c>
      <c r="BH58">
        <v>24.01</v>
      </c>
      <c r="BI58">
        <v>0.97</v>
      </c>
      <c r="BJ58">
        <v>0</v>
      </c>
      <c r="BK58">
        <v>37.1</v>
      </c>
      <c r="BL58">
        <v>0</v>
      </c>
      <c r="BM58">
        <v>163.51</v>
      </c>
      <c r="BN58">
        <v>48.02</v>
      </c>
      <c r="BO58">
        <v>0</v>
      </c>
      <c r="BP58">
        <v>96.04</v>
      </c>
      <c r="BQ58">
        <v>24.01</v>
      </c>
      <c r="BR58">
        <v>0</v>
      </c>
      <c r="BS58">
        <v>1.92</v>
      </c>
      <c r="BT58">
        <v>0.61</v>
      </c>
      <c r="BU58">
        <v>1.58</v>
      </c>
      <c r="BV58">
        <v>2.88</v>
      </c>
      <c r="BW58">
        <v>0</v>
      </c>
      <c r="BX58">
        <v>9.6</v>
      </c>
      <c r="BY58">
        <v>5.46</v>
      </c>
      <c r="BZ58">
        <v>10.81</v>
      </c>
      <c r="CA58">
        <v>15.08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12.37</v>
      </c>
      <c r="CI58">
        <v>96.04</v>
      </c>
      <c r="CJ58">
        <v>0</v>
      </c>
      <c r="CK58">
        <v>0</v>
      </c>
      <c r="CL58">
        <v>0</v>
      </c>
      <c r="CM58">
        <v>0</v>
      </c>
      <c r="CN58">
        <v>52.82</v>
      </c>
    </row>
    <row r="59" spans="1:92">
      <c r="G59" t="s">
        <v>101</v>
      </c>
      <c r="H59" s="73">
        <v>819.57</v>
      </c>
      <c r="I59" s="46">
        <v>265.44000000000005</v>
      </c>
      <c r="J59" s="46">
        <v>585.29999999999995</v>
      </c>
      <c r="K59" s="46">
        <v>197.70000000000002</v>
      </c>
      <c r="L59" s="46">
        <v>11.58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240.1</v>
      </c>
      <c r="X59">
        <v>0.87</v>
      </c>
      <c r="Y59">
        <v>24.01</v>
      </c>
      <c r="Z59">
        <v>48.02</v>
      </c>
      <c r="AA59">
        <v>72.03</v>
      </c>
      <c r="AB59">
        <v>0.67</v>
      </c>
      <c r="AC59">
        <v>96.04</v>
      </c>
      <c r="AD59">
        <v>24.01</v>
      </c>
      <c r="AE59">
        <v>37.1</v>
      </c>
      <c r="AF59">
        <v>48.02</v>
      </c>
      <c r="AG59">
        <v>25.95</v>
      </c>
      <c r="AH59">
        <v>0</v>
      </c>
      <c r="AI59">
        <v>0.87</v>
      </c>
      <c r="AJ59">
        <v>66.45</v>
      </c>
      <c r="AK59">
        <v>23.93</v>
      </c>
      <c r="AL59">
        <v>6.13</v>
      </c>
      <c r="AM59">
        <v>48.02</v>
      </c>
      <c r="AN59">
        <v>4.8</v>
      </c>
      <c r="AO59">
        <v>96.04</v>
      </c>
      <c r="AP59">
        <v>0</v>
      </c>
      <c r="AQ59">
        <v>0.36</v>
      </c>
      <c r="AR59">
        <v>24.01</v>
      </c>
      <c r="AS59">
        <v>48.02</v>
      </c>
      <c r="AT59">
        <v>0.52</v>
      </c>
      <c r="AU59">
        <v>37.1</v>
      </c>
      <c r="AV59">
        <v>0.48</v>
      </c>
      <c r="AW59">
        <v>0.96</v>
      </c>
      <c r="AX59">
        <v>11.67</v>
      </c>
      <c r="AY59">
        <v>0</v>
      </c>
      <c r="AZ59">
        <v>0</v>
      </c>
      <c r="BA59">
        <v>83.73</v>
      </c>
      <c r="BB59">
        <v>96.04</v>
      </c>
      <c r="BC59">
        <v>90.28</v>
      </c>
      <c r="BD59">
        <v>0</v>
      </c>
      <c r="BE59">
        <v>0</v>
      </c>
      <c r="BF59">
        <v>0</v>
      </c>
      <c r="BG59">
        <v>21.13</v>
      </c>
      <c r="BH59">
        <v>24.01</v>
      </c>
      <c r="BI59">
        <v>0.97</v>
      </c>
      <c r="BJ59">
        <v>0</v>
      </c>
      <c r="BK59">
        <v>37.1</v>
      </c>
      <c r="BL59">
        <v>0</v>
      </c>
      <c r="BM59">
        <v>163.51</v>
      </c>
      <c r="BN59">
        <v>48.02</v>
      </c>
      <c r="BO59">
        <v>0</v>
      </c>
      <c r="BP59">
        <v>96.04</v>
      </c>
      <c r="BQ59">
        <v>24.01</v>
      </c>
      <c r="BR59">
        <v>0</v>
      </c>
      <c r="BS59">
        <v>1.92</v>
      </c>
      <c r="BT59">
        <v>0.61</v>
      </c>
      <c r="BU59">
        <v>1.58</v>
      </c>
      <c r="BV59">
        <v>2.88</v>
      </c>
      <c r="BW59">
        <v>0</v>
      </c>
      <c r="BX59">
        <v>9.6</v>
      </c>
      <c r="BY59">
        <v>4.8600000000000003</v>
      </c>
      <c r="BZ59">
        <v>10.81</v>
      </c>
      <c r="CA59">
        <v>15.08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12.37</v>
      </c>
      <c r="CI59">
        <v>96.04</v>
      </c>
      <c r="CJ59">
        <v>0</v>
      </c>
      <c r="CK59">
        <v>0</v>
      </c>
      <c r="CL59">
        <v>0</v>
      </c>
      <c r="CM59">
        <v>0</v>
      </c>
      <c r="CN59">
        <v>52.82</v>
      </c>
    </row>
    <row r="60" spans="1:92">
      <c r="G60" t="s">
        <v>102</v>
      </c>
      <c r="H60" s="73">
        <v>819.57</v>
      </c>
      <c r="I60" s="46">
        <v>265.44000000000005</v>
      </c>
      <c r="J60" s="46">
        <v>585.29999999999995</v>
      </c>
      <c r="K60" s="46">
        <v>197.70000000000002</v>
      </c>
      <c r="L60" s="46">
        <v>9.51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240.1</v>
      </c>
      <c r="X60">
        <v>0.87</v>
      </c>
      <c r="Y60">
        <v>24.01</v>
      </c>
      <c r="Z60">
        <v>48.02</v>
      </c>
      <c r="AA60">
        <v>72.03</v>
      </c>
      <c r="AB60">
        <v>0.67</v>
      </c>
      <c r="AC60">
        <v>96.04</v>
      </c>
      <c r="AD60">
        <v>24.01</v>
      </c>
      <c r="AE60">
        <v>37.1</v>
      </c>
      <c r="AF60">
        <v>48.02</v>
      </c>
      <c r="AG60">
        <v>25.95</v>
      </c>
      <c r="AH60">
        <v>0</v>
      </c>
      <c r="AI60">
        <v>0.87</v>
      </c>
      <c r="AJ60">
        <v>66.45</v>
      </c>
      <c r="AK60">
        <v>23.93</v>
      </c>
      <c r="AL60">
        <v>6.13</v>
      </c>
      <c r="AM60">
        <v>48.02</v>
      </c>
      <c r="AN60">
        <v>4.8</v>
      </c>
      <c r="AO60">
        <v>96.04</v>
      </c>
      <c r="AP60">
        <v>0</v>
      </c>
      <c r="AQ60">
        <v>0.36</v>
      </c>
      <c r="AR60">
        <v>24.01</v>
      </c>
      <c r="AS60">
        <v>48.02</v>
      </c>
      <c r="AT60">
        <v>0.52</v>
      </c>
      <c r="AU60">
        <v>37.1</v>
      </c>
      <c r="AV60">
        <v>0.48</v>
      </c>
      <c r="AW60">
        <v>0.96</v>
      </c>
      <c r="AX60">
        <v>11.67</v>
      </c>
      <c r="AY60">
        <v>0</v>
      </c>
      <c r="AZ60">
        <v>0</v>
      </c>
      <c r="BA60">
        <v>83.73</v>
      </c>
      <c r="BB60">
        <v>96.04</v>
      </c>
      <c r="BC60">
        <v>90.28</v>
      </c>
      <c r="BD60">
        <v>0</v>
      </c>
      <c r="BE60">
        <v>0</v>
      </c>
      <c r="BF60">
        <v>0</v>
      </c>
      <c r="BG60">
        <v>21.13</v>
      </c>
      <c r="BH60">
        <v>24.01</v>
      </c>
      <c r="BI60">
        <v>0.97</v>
      </c>
      <c r="BJ60">
        <v>0</v>
      </c>
      <c r="BK60">
        <v>37.1</v>
      </c>
      <c r="BL60">
        <v>0</v>
      </c>
      <c r="BM60">
        <v>163.51</v>
      </c>
      <c r="BN60">
        <v>48.02</v>
      </c>
      <c r="BO60">
        <v>0</v>
      </c>
      <c r="BP60">
        <v>96.04</v>
      </c>
      <c r="BQ60">
        <v>24.01</v>
      </c>
      <c r="BR60">
        <v>0</v>
      </c>
      <c r="BS60">
        <v>1.92</v>
      </c>
      <c r="BT60">
        <v>0.61</v>
      </c>
      <c r="BU60">
        <v>1.58</v>
      </c>
      <c r="BV60">
        <v>2.88</v>
      </c>
      <c r="BW60">
        <v>0</v>
      </c>
      <c r="BX60">
        <v>9.6</v>
      </c>
      <c r="BY60">
        <v>2.79</v>
      </c>
      <c r="BZ60">
        <v>10.81</v>
      </c>
      <c r="CA60">
        <v>15.08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12.37</v>
      </c>
      <c r="CI60">
        <v>96.04</v>
      </c>
      <c r="CJ60">
        <v>0</v>
      </c>
      <c r="CK60">
        <v>0</v>
      </c>
      <c r="CL60">
        <v>0</v>
      </c>
      <c r="CM60">
        <v>0</v>
      </c>
      <c r="CN60">
        <v>52.82</v>
      </c>
    </row>
    <row r="61" spans="1:92">
      <c r="G61" t="s">
        <v>103</v>
      </c>
      <c r="H61" s="73">
        <v>819.57</v>
      </c>
      <c r="I61" s="46">
        <v>265.44000000000005</v>
      </c>
      <c r="J61" s="46">
        <v>585.29999999999995</v>
      </c>
      <c r="K61" s="46">
        <v>197.70000000000002</v>
      </c>
      <c r="L61" s="46">
        <v>9.01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240.1</v>
      </c>
      <c r="X61">
        <v>0.87</v>
      </c>
      <c r="Y61">
        <v>24.01</v>
      </c>
      <c r="Z61">
        <v>48.02</v>
      </c>
      <c r="AA61">
        <v>72.03</v>
      </c>
      <c r="AB61">
        <v>0.67</v>
      </c>
      <c r="AC61">
        <v>96.04</v>
      </c>
      <c r="AD61">
        <v>24.01</v>
      </c>
      <c r="AE61">
        <v>37.1</v>
      </c>
      <c r="AF61">
        <v>48.02</v>
      </c>
      <c r="AG61">
        <v>25.95</v>
      </c>
      <c r="AH61">
        <v>0</v>
      </c>
      <c r="AI61">
        <v>0.87</v>
      </c>
      <c r="AJ61">
        <v>66.45</v>
      </c>
      <c r="AK61">
        <v>23.93</v>
      </c>
      <c r="AL61">
        <v>6.13</v>
      </c>
      <c r="AM61">
        <v>48.02</v>
      </c>
      <c r="AN61">
        <v>4.8</v>
      </c>
      <c r="AO61">
        <v>96.04</v>
      </c>
      <c r="AP61">
        <v>0</v>
      </c>
      <c r="AQ61">
        <v>0.36</v>
      </c>
      <c r="AR61">
        <v>24.01</v>
      </c>
      <c r="AS61">
        <v>48.02</v>
      </c>
      <c r="AT61">
        <v>0.52</v>
      </c>
      <c r="AU61">
        <v>37.1</v>
      </c>
      <c r="AV61">
        <v>0.48</v>
      </c>
      <c r="AW61">
        <v>0.96</v>
      </c>
      <c r="AX61">
        <v>11.67</v>
      </c>
      <c r="AY61">
        <v>0</v>
      </c>
      <c r="AZ61">
        <v>0</v>
      </c>
      <c r="BA61">
        <v>83.73</v>
      </c>
      <c r="BB61">
        <v>96.04</v>
      </c>
      <c r="BC61">
        <v>90.28</v>
      </c>
      <c r="BD61">
        <v>0</v>
      </c>
      <c r="BE61">
        <v>0</v>
      </c>
      <c r="BF61">
        <v>0</v>
      </c>
      <c r="BG61">
        <v>21.13</v>
      </c>
      <c r="BH61">
        <v>24.01</v>
      </c>
      <c r="BI61">
        <v>0.97</v>
      </c>
      <c r="BJ61">
        <v>0</v>
      </c>
      <c r="BK61">
        <v>37.1</v>
      </c>
      <c r="BL61">
        <v>0</v>
      </c>
      <c r="BM61">
        <v>163.51</v>
      </c>
      <c r="BN61">
        <v>48.02</v>
      </c>
      <c r="BO61">
        <v>0</v>
      </c>
      <c r="BP61">
        <v>96.04</v>
      </c>
      <c r="BQ61">
        <v>24.01</v>
      </c>
      <c r="BR61">
        <v>0</v>
      </c>
      <c r="BS61">
        <v>1.92</v>
      </c>
      <c r="BT61">
        <v>0.61</v>
      </c>
      <c r="BU61">
        <v>1.58</v>
      </c>
      <c r="BV61">
        <v>2.88</v>
      </c>
      <c r="BW61">
        <v>0</v>
      </c>
      <c r="BX61">
        <v>9.6</v>
      </c>
      <c r="BY61">
        <v>2.29</v>
      </c>
      <c r="BZ61">
        <v>10.81</v>
      </c>
      <c r="CA61">
        <v>15.08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12.37</v>
      </c>
      <c r="CI61">
        <v>96.04</v>
      </c>
      <c r="CJ61">
        <v>0</v>
      </c>
      <c r="CK61">
        <v>0</v>
      </c>
      <c r="CL61">
        <v>0</v>
      </c>
      <c r="CM61">
        <v>0</v>
      </c>
      <c r="CN61">
        <v>52.82</v>
      </c>
    </row>
    <row r="62" spans="1:92">
      <c r="G62" t="s">
        <v>104</v>
      </c>
      <c r="H62" s="73">
        <v>819.57</v>
      </c>
      <c r="I62" s="46">
        <v>265.44000000000005</v>
      </c>
      <c r="J62" s="46">
        <v>585.29999999999995</v>
      </c>
      <c r="K62" s="46">
        <v>197.70000000000002</v>
      </c>
      <c r="L62" s="46">
        <v>10.83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240.1</v>
      </c>
      <c r="X62">
        <v>0.87</v>
      </c>
      <c r="Y62">
        <v>24.01</v>
      </c>
      <c r="Z62">
        <v>48.02</v>
      </c>
      <c r="AA62">
        <v>72.03</v>
      </c>
      <c r="AB62">
        <v>0.67</v>
      </c>
      <c r="AC62">
        <v>96.04</v>
      </c>
      <c r="AD62">
        <v>24.01</v>
      </c>
      <c r="AE62">
        <v>37.1</v>
      </c>
      <c r="AF62">
        <v>48.02</v>
      </c>
      <c r="AG62">
        <v>25.95</v>
      </c>
      <c r="AH62">
        <v>0</v>
      </c>
      <c r="AI62">
        <v>0.87</v>
      </c>
      <c r="AJ62">
        <v>66.45</v>
      </c>
      <c r="AK62">
        <v>23.93</v>
      </c>
      <c r="AL62">
        <v>6.13</v>
      </c>
      <c r="AM62">
        <v>48.02</v>
      </c>
      <c r="AN62">
        <v>4.8</v>
      </c>
      <c r="AO62">
        <v>96.04</v>
      </c>
      <c r="AP62">
        <v>0</v>
      </c>
      <c r="AQ62">
        <v>0.36</v>
      </c>
      <c r="AR62">
        <v>24.01</v>
      </c>
      <c r="AS62">
        <v>48.02</v>
      </c>
      <c r="AT62">
        <v>0.52</v>
      </c>
      <c r="AU62">
        <v>37.1</v>
      </c>
      <c r="AV62">
        <v>0.48</v>
      </c>
      <c r="AW62">
        <v>0.96</v>
      </c>
      <c r="AX62">
        <v>11.67</v>
      </c>
      <c r="AY62">
        <v>0</v>
      </c>
      <c r="AZ62">
        <v>0</v>
      </c>
      <c r="BA62">
        <v>83.73</v>
      </c>
      <c r="BB62">
        <v>96.04</v>
      </c>
      <c r="BC62">
        <v>90.28</v>
      </c>
      <c r="BD62">
        <v>0</v>
      </c>
      <c r="BE62">
        <v>0</v>
      </c>
      <c r="BF62">
        <v>0</v>
      </c>
      <c r="BG62">
        <v>21.13</v>
      </c>
      <c r="BH62">
        <v>24.01</v>
      </c>
      <c r="BI62">
        <v>0.97</v>
      </c>
      <c r="BJ62">
        <v>0</v>
      </c>
      <c r="BK62">
        <v>37.1</v>
      </c>
      <c r="BL62">
        <v>0</v>
      </c>
      <c r="BM62">
        <v>163.51</v>
      </c>
      <c r="BN62">
        <v>48.02</v>
      </c>
      <c r="BO62">
        <v>0</v>
      </c>
      <c r="BP62">
        <v>96.04</v>
      </c>
      <c r="BQ62">
        <v>24.01</v>
      </c>
      <c r="BR62">
        <v>0</v>
      </c>
      <c r="BS62">
        <v>1.92</v>
      </c>
      <c r="BT62">
        <v>0.61</v>
      </c>
      <c r="BU62">
        <v>1.58</v>
      </c>
      <c r="BV62">
        <v>2.88</v>
      </c>
      <c r="BW62">
        <v>0</v>
      </c>
      <c r="BX62">
        <v>9.6</v>
      </c>
      <c r="BY62">
        <v>4.1100000000000003</v>
      </c>
      <c r="BZ62">
        <v>10.81</v>
      </c>
      <c r="CA62">
        <v>15.08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12.37</v>
      </c>
      <c r="CI62">
        <v>96.04</v>
      </c>
      <c r="CJ62">
        <v>0</v>
      </c>
      <c r="CK62">
        <v>0</v>
      </c>
      <c r="CL62">
        <v>0</v>
      </c>
      <c r="CM62">
        <v>0</v>
      </c>
      <c r="CN62">
        <v>52.82</v>
      </c>
    </row>
    <row r="63" spans="1:92">
      <c r="G63" t="s">
        <v>105</v>
      </c>
      <c r="H63" s="73">
        <v>820.53</v>
      </c>
      <c r="I63" s="46">
        <v>265.44000000000005</v>
      </c>
      <c r="J63" s="46">
        <v>585.29999999999995</v>
      </c>
      <c r="K63" s="46">
        <v>197.70000000000002</v>
      </c>
      <c r="L63" s="46">
        <v>10.989999999999998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240.1</v>
      </c>
      <c r="X63">
        <v>0.87</v>
      </c>
      <c r="Y63">
        <v>24.01</v>
      </c>
      <c r="Z63">
        <v>48.02</v>
      </c>
      <c r="AA63">
        <v>72.03</v>
      </c>
      <c r="AB63">
        <v>0.67</v>
      </c>
      <c r="AC63">
        <v>96.04</v>
      </c>
      <c r="AD63">
        <v>24.01</v>
      </c>
      <c r="AE63">
        <v>37.1</v>
      </c>
      <c r="AF63">
        <v>48.02</v>
      </c>
      <c r="AG63">
        <v>25.95</v>
      </c>
      <c r="AH63">
        <v>0</v>
      </c>
      <c r="AI63">
        <v>0.87</v>
      </c>
      <c r="AJ63">
        <v>66.45</v>
      </c>
      <c r="AK63">
        <v>23.93</v>
      </c>
      <c r="AL63">
        <v>6.13</v>
      </c>
      <c r="AM63">
        <v>48.02</v>
      </c>
      <c r="AN63">
        <v>4.8</v>
      </c>
      <c r="AO63">
        <v>96.04</v>
      </c>
      <c r="AP63">
        <v>0</v>
      </c>
      <c r="AQ63">
        <v>0.36</v>
      </c>
      <c r="AR63">
        <v>24.01</v>
      </c>
      <c r="AS63">
        <v>48.02</v>
      </c>
      <c r="AT63">
        <v>0.52</v>
      </c>
      <c r="AU63">
        <v>37.1</v>
      </c>
      <c r="AV63">
        <v>0.48</v>
      </c>
      <c r="AW63">
        <v>0.96</v>
      </c>
      <c r="AX63">
        <v>11.67</v>
      </c>
      <c r="AY63">
        <v>0</v>
      </c>
      <c r="AZ63">
        <v>0</v>
      </c>
      <c r="BA63">
        <v>83.73</v>
      </c>
      <c r="BB63">
        <v>96.04</v>
      </c>
      <c r="BC63">
        <v>90.28</v>
      </c>
      <c r="BD63">
        <v>0</v>
      </c>
      <c r="BE63">
        <v>0</v>
      </c>
      <c r="BF63">
        <v>0</v>
      </c>
      <c r="BG63">
        <v>21.13</v>
      </c>
      <c r="BH63">
        <v>24.01</v>
      </c>
      <c r="BI63">
        <v>0.97</v>
      </c>
      <c r="BJ63">
        <v>0</v>
      </c>
      <c r="BK63">
        <v>37.1</v>
      </c>
      <c r="BL63">
        <v>0</v>
      </c>
      <c r="BM63">
        <v>163.51</v>
      </c>
      <c r="BN63">
        <v>48.02</v>
      </c>
      <c r="BO63">
        <v>0</v>
      </c>
      <c r="BP63">
        <v>96.04</v>
      </c>
      <c r="BQ63">
        <v>24.01</v>
      </c>
      <c r="BR63">
        <v>0</v>
      </c>
      <c r="BS63">
        <v>1.92</v>
      </c>
      <c r="BT63">
        <v>0.61</v>
      </c>
      <c r="BU63">
        <v>1.58</v>
      </c>
      <c r="BV63">
        <v>2.88</v>
      </c>
      <c r="BW63">
        <v>0</v>
      </c>
      <c r="BX63">
        <v>10.56</v>
      </c>
      <c r="BY63">
        <v>4.2699999999999996</v>
      </c>
      <c r="BZ63">
        <v>10.81</v>
      </c>
      <c r="CA63">
        <v>15.08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12.37</v>
      </c>
      <c r="CI63">
        <v>96.04</v>
      </c>
      <c r="CJ63">
        <v>0</v>
      </c>
      <c r="CK63">
        <v>0</v>
      </c>
      <c r="CL63">
        <v>0</v>
      </c>
      <c r="CM63">
        <v>0</v>
      </c>
      <c r="CN63">
        <v>52.82</v>
      </c>
    </row>
    <row r="64" spans="1:92">
      <c r="G64" t="s">
        <v>106</v>
      </c>
      <c r="H64" s="73">
        <v>820.53</v>
      </c>
      <c r="I64" s="46">
        <v>265.44000000000005</v>
      </c>
      <c r="J64" s="46">
        <v>585.29999999999995</v>
      </c>
      <c r="K64" s="46">
        <v>197.70000000000002</v>
      </c>
      <c r="L64" s="46">
        <v>13.78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240.1</v>
      </c>
      <c r="X64">
        <v>0.87</v>
      </c>
      <c r="Y64">
        <v>24.01</v>
      </c>
      <c r="Z64">
        <v>48.02</v>
      </c>
      <c r="AA64">
        <v>72.03</v>
      </c>
      <c r="AB64">
        <v>0.67</v>
      </c>
      <c r="AC64">
        <v>96.04</v>
      </c>
      <c r="AD64">
        <v>24.01</v>
      </c>
      <c r="AE64">
        <v>37.1</v>
      </c>
      <c r="AF64">
        <v>48.02</v>
      </c>
      <c r="AG64">
        <v>25.95</v>
      </c>
      <c r="AH64">
        <v>0</v>
      </c>
      <c r="AI64">
        <v>0.87</v>
      </c>
      <c r="AJ64">
        <v>66.45</v>
      </c>
      <c r="AK64">
        <v>23.93</v>
      </c>
      <c r="AL64">
        <v>6.13</v>
      </c>
      <c r="AM64">
        <v>48.02</v>
      </c>
      <c r="AN64">
        <v>4.8</v>
      </c>
      <c r="AO64">
        <v>96.04</v>
      </c>
      <c r="AP64">
        <v>0</v>
      </c>
      <c r="AQ64">
        <v>0.36</v>
      </c>
      <c r="AR64">
        <v>24.01</v>
      </c>
      <c r="AS64">
        <v>48.02</v>
      </c>
      <c r="AT64">
        <v>0.52</v>
      </c>
      <c r="AU64">
        <v>37.1</v>
      </c>
      <c r="AV64">
        <v>0.48</v>
      </c>
      <c r="AW64">
        <v>0.96</v>
      </c>
      <c r="AX64">
        <v>11.67</v>
      </c>
      <c r="AY64">
        <v>0</v>
      </c>
      <c r="AZ64">
        <v>0</v>
      </c>
      <c r="BA64">
        <v>83.73</v>
      </c>
      <c r="BB64">
        <v>96.04</v>
      </c>
      <c r="BC64">
        <v>90.28</v>
      </c>
      <c r="BD64">
        <v>0</v>
      </c>
      <c r="BE64">
        <v>0</v>
      </c>
      <c r="BF64">
        <v>0</v>
      </c>
      <c r="BG64">
        <v>21.13</v>
      </c>
      <c r="BH64">
        <v>24.01</v>
      </c>
      <c r="BI64">
        <v>0.97</v>
      </c>
      <c r="BJ64">
        <v>0</v>
      </c>
      <c r="BK64">
        <v>37.1</v>
      </c>
      <c r="BL64">
        <v>0</v>
      </c>
      <c r="BM64">
        <v>163.51</v>
      </c>
      <c r="BN64">
        <v>48.02</v>
      </c>
      <c r="BO64">
        <v>0</v>
      </c>
      <c r="BP64">
        <v>96.04</v>
      </c>
      <c r="BQ64">
        <v>24.01</v>
      </c>
      <c r="BR64">
        <v>0</v>
      </c>
      <c r="BS64">
        <v>1.92</v>
      </c>
      <c r="BT64">
        <v>0.61</v>
      </c>
      <c r="BU64">
        <v>1.58</v>
      </c>
      <c r="BV64">
        <v>2.88</v>
      </c>
      <c r="BW64">
        <v>0</v>
      </c>
      <c r="BX64">
        <v>10.56</v>
      </c>
      <c r="BY64">
        <v>7.06</v>
      </c>
      <c r="BZ64">
        <v>10.81</v>
      </c>
      <c r="CA64">
        <v>15.08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12.37</v>
      </c>
      <c r="CI64">
        <v>96.04</v>
      </c>
      <c r="CJ64">
        <v>0</v>
      </c>
      <c r="CK64">
        <v>0</v>
      </c>
      <c r="CL64">
        <v>0</v>
      </c>
      <c r="CM64">
        <v>0</v>
      </c>
      <c r="CN64">
        <v>52.82</v>
      </c>
    </row>
    <row r="65" spans="7:92">
      <c r="G65" t="s">
        <v>107</v>
      </c>
      <c r="H65" s="73">
        <v>822.44999999999993</v>
      </c>
      <c r="I65" s="46">
        <v>265.44000000000005</v>
      </c>
      <c r="J65" s="46">
        <v>585.29999999999995</v>
      </c>
      <c r="K65" s="46">
        <v>197.70000000000002</v>
      </c>
      <c r="L65" s="46">
        <v>12.629999999999999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240.1</v>
      </c>
      <c r="X65">
        <v>0.87</v>
      </c>
      <c r="Y65">
        <v>24.01</v>
      </c>
      <c r="Z65">
        <v>48.02</v>
      </c>
      <c r="AA65">
        <v>72.03</v>
      </c>
      <c r="AB65">
        <v>0.67</v>
      </c>
      <c r="AC65">
        <v>96.04</v>
      </c>
      <c r="AD65">
        <v>24.01</v>
      </c>
      <c r="AE65">
        <v>37.1</v>
      </c>
      <c r="AF65">
        <v>48.02</v>
      </c>
      <c r="AG65">
        <v>25.95</v>
      </c>
      <c r="AH65">
        <v>0</v>
      </c>
      <c r="AI65">
        <v>0.87</v>
      </c>
      <c r="AJ65">
        <v>66.45</v>
      </c>
      <c r="AK65">
        <v>23.93</v>
      </c>
      <c r="AL65">
        <v>6.13</v>
      </c>
      <c r="AM65">
        <v>48.02</v>
      </c>
      <c r="AN65">
        <v>4.8</v>
      </c>
      <c r="AO65">
        <v>96.04</v>
      </c>
      <c r="AP65">
        <v>0</v>
      </c>
      <c r="AQ65">
        <v>0.36</v>
      </c>
      <c r="AR65">
        <v>24.01</v>
      </c>
      <c r="AS65">
        <v>48.02</v>
      </c>
      <c r="AT65">
        <v>0.52</v>
      </c>
      <c r="AU65">
        <v>37.1</v>
      </c>
      <c r="AV65">
        <v>0.48</v>
      </c>
      <c r="AW65">
        <v>0.96</v>
      </c>
      <c r="AX65">
        <v>11.67</v>
      </c>
      <c r="AY65">
        <v>0</v>
      </c>
      <c r="AZ65">
        <v>0</v>
      </c>
      <c r="BA65">
        <v>83.73</v>
      </c>
      <c r="BB65">
        <v>96.04</v>
      </c>
      <c r="BC65">
        <v>90.28</v>
      </c>
      <c r="BD65">
        <v>0</v>
      </c>
      <c r="BE65">
        <v>0</v>
      </c>
      <c r="BF65">
        <v>1.92</v>
      </c>
      <c r="BG65">
        <v>21.13</v>
      </c>
      <c r="BH65">
        <v>24.01</v>
      </c>
      <c r="BI65">
        <v>0.97</v>
      </c>
      <c r="BJ65">
        <v>0</v>
      </c>
      <c r="BK65">
        <v>37.1</v>
      </c>
      <c r="BL65">
        <v>0</v>
      </c>
      <c r="BM65">
        <v>163.51</v>
      </c>
      <c r="BN65">
        <v>48.02</v>
      </c>
      <c r="BO65">
        <v>0</v>
      </c>
      <c r="BP65">
        <v>96.04</v>
      </c>
      <c r="BQ65">
        <v>24.01</v>
      </c>
      <c r="BR65">
        <v>0</v>
      </c>
      <c r="BS65">
        <v>1.92</v>
      </c>
      <c r="BT65">
        <v>0.61</v>
      </c>
      <c r="BU65">
        <v>1.58</v>
      </c>
      <c r="BV65">
        <v>2.88</v>
      </c>
      <c r="BW65">
        <v>0</v>
      </c>
      <c r="BX65">
        <v>10.56</v>
      </c>
      <c r="BY65">
        <v>5.91</v>
      </c>
      <c r="BZ65">
        <v>10.81</v>
      </c>
      <c r="CA65">
        <v>15.08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12.37</v>
      </c>
      <c r="CI65">
        <v>96.04</v>
      </c>
      <c r="CJ65">
        <v>0</v>
      </c>
      <c r="CK65">
        <v>0</v>
      </c>
      <c r="CL65">
        <v>0</v>
      </c>
      <c r="CM65">
        <v>0</v>
      </c>
      <c r="CN65">
        <v>52.82</v>
      </c>
    </row>
    <row r="66" spans="7:92">
      <c r="G66" t="s">
        <v>108</v>
      </c>
      <c r="H66" s="73">
        <v>822.44999999999993</v>
      </c>
      <c r="I66" s="46">
        <v>265.44000000000005</v>
      </c>
      <c r="J66" s="46">
        <v>585.29999999999995</v>
      </c>
      <c r="K66" s="46">
        <v>195.11</v>
      </c>
      <c r="L66" s="46">
        <v>11.98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240.1</v>
      </c>
      <c r="X66">
        <v>0.87</v>
      </c>
      <c r="Y66">
        <v>24.01</v>
      </c>
      <c r="Z66">
        <v>48.02</v>
      </c>
      <c r="AA66">
        <v>72.03</v>
      </c>
      <c r="AB66">
        <v>0.67</v>
      </c>
      <c r="AC66">
        <v>96.04</v>
      </c>
      <c r="AD66">
        <v>24.01</v>
      </c>
      <c r="AE66">
        <v>37.1</v>
      </c>
      <c r="AF66">
        <v>48.02</v>
      </c>
      <c r="AG66">
        <v>25.95</v>
      </c>
      <c r="AH66">
        <v>0</v>
      </c>
      <c r="AI66">
        <v>0.87</v>
      </c>
      <c r="AJ66">
        <v>66.45</v>
      </c>
      <c r="AK66">
        <v>23.93</v>
      </c>
      <c r="AL66">
        <v>6.13</v>
      </c>
      <c r="AM66">
        <v>48.02</v>
      </c>
      <c r="AN66">
        <v>4.8</v>
      </c>
      <c r="AO66">
        <v>96.04</v>
      </c>
      <c r="AP66">
        <v>0</v>
      </c>
      <c r="AQ66">
        <v>0.36</v>
      </c>
      <c r="AR66">
        <v>24.01</v>
      </c>
      <c r="AS66">
        <v>48.02</v>
      </c>
      <c r="AT66">
        <v>0.52</v>
      </c>
      <c r="AU66">
        <v>37.1</v>
      </c>
      <c r="AV66">
        <v>0.48</v>
      </c>
      <c r="AW66">
        <v>0.96</v>
      </c>
      <c r="AX66">
        <v>11.67</v>
      </c>
      <c r="AY66">
        <v>0</v>
      </c>
      <c r="AZ66">
        <v>0</v>
      </c>
      <c r="BA66">
        <v>83.73</v>
      </c>
      <c r="BB66">
        <v>96.04</v>
      </c>
      <c r="BC66">
        <v>90.28</v>
      </c>
      <c r="BD66">
        <v>0</v>
      </c>
      <c r="BE66">
        <v>0</v>
      </c>
      <c r="BF66">
        <v>1.92</v>
      </c>
      <c r="BG66">
        <v>21.13</v>
      </c>
      <c r="BH66">
        <v>24.01</v>
      </c>
      <c r="BI66">
        <v>0.97</v>
      </c>
      <c r="BJ66">
        <v>0</v>
      </c>
      <c r="BK66">
        <v>37.1</v>
      </c>
      <c r="BL66">
        <v>0</v>
      </c>
      <c r="BM66">
        <v>163.51</v>
      </c>
      <c r="BN66">
        <v>48.02</v>
      </c>
      <c r="BO66">
        <v>0</v>
      </c>
      <c r="BP66">
        <v>96.04</v>
      </c>
      <c r="BQ66">
        <v>24.01</v>
      </c>
      <c r="BR66">
        <v>0</v>
      </c>
      <c r="BS66">
        <v>1.92</v>
      </c>
      <c r="BT66">
        <v>0.61</v>
      </c>
      <c r="BU66">
        <v>1.58</v>
      </c>
      <c r="BV66">
        <v>2.88</v>
      </c>
      <c r="BW66">
        <v>0</v>
      </c>
      <c r="BX66">
        <v>10.56</v>
      </c>
      <c r="BY66">
        <v>5.26</v>
      </c>
      <c r="BZ66">
        <v>10.81</v>
      </c>
      <c r="CA66">
        <v>15.08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12.37</v>
      </c>
      <c r="CI66">
        <v>96.04</v>
      </c>
      <c r="CJ66">
        <v>0</v>
      </c>
      <c r="CK66">
        <v>0</v>
      </c>
      <c r="CL66">
        <v>0</v>
      </c>
      <c r="CM66">
        <v>0</v>
      </c>
      <c r="CN66">
        <v>50.23</v>
      </c>
    </row>
    <row r="67" spans="7:92">
      <c r="G67" t="s">
        <v>109</v>
      </c>
      <c r="H67" s="73">
        <v>822.31</v>
      </c>
      <c r="I67" s="46">
        <v>265.44000000000005</v>
      </c>
      <c r="J67" s="46">
        <v>585.29999999999995</v>
      </c>
      <c r="K67" s="46">
        <v>193.19000000000003</v>
      </c>
      <c r="L67" s="46">
        <v>10.69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240.1</v>
      </c>
      <c r="X67">
        <v>0.87</v>
      </c>
      <c r="Y67">
        <v>24.01</v>
      </c>
      <c r="Z67">
        <v>48.02</v>
      </c>
      <c r="AA67">
        <v>72.03</v>
      </c>
      <c r="AB67">
        <v>0.67</v>
      </c>
      <c r="AC67">
        <v>96.04</v>
      </c>
      <c r="AD67">
        <v>24.01</v>
      </c>
      <c r="AE67">
        <v>37.1</v>
      </c>
      <c r="AF67">
        <v>48.02</v>
      </c>
      <c r="AG67">
        <v>25.95</v>
      </c>
      <c r="AH67">
        <v>0</v>
      </c>
      <c r="AI67">
        <v>0.87</v>
      </c>
      <c r="AJ67">
        <v>66.45</v>
      </c>
      <c r="AK67">
        <v>23.93</v>
      </c>
      <c r="AL67">
        <v>6.13</v>
      </c>
      <c r="AM67">
        <v>48.02</v>
      </c>
      <c r="AN67">
        <v>4.8</v>
      </c>
      <c r="AO67">
        <v>96.04</v>
      </c>
      <c r="AP67">
        <v>0</v>
      </c>
      <c r="AQ67">
        <v>0.36</v>
      </c>
      <c r="AR67">
        <v>24.01</v>
      </c>
      <c r="AS67">
        <v>48.02</v>
      </c>
      <c r="AT67">
        <v>0.52</v>
      </c>
      <c r="AU67">
        <v>37.1</v>
      </c>
      <c r="AV67">
        <v>0.48</v>
      </c>
      <c r="AW67">
        <v>0.82</v>
      </c>
      <c r="AX67">
        <v>11.67</v>
      </c>
      <c r="AY67">
        <v>0</v>
      </c>
      <c r="AZ67">
        <v>0</v>
      </c>
      <c r="BA67">
        <v>83.73</v>
      </c>
      <c r="BB67">
        <v>96.04</v>
      </c>
      <c r="BC67">
        <v>90.28</v>
      </c>
      <c r="BD67">
        <v>0</v>
      </c>
      <c r="BE67">
        <v>0</v>
      </c>
      <c r="BF67">
        <v>1.92</v>
      </c>
      <c r="BG67">
        <v>21.13</v>
      </c>
      <c r="BH67">
        <v>24.01</v>
      </c>
      <c r="BI67">
        <v>0.97</v>
      </c>
      <c r="BJ67">
        <v>0</v>
      </c>
      <c r="BK67">
        <v>37.1</v>
      </c>
      <c r="BL67">
        <v>0</v>
      </c>
      <c r="BM67">
        <v>163.51</v>
      </c>
      <c r="BN67">
        <v>48.02</v>
      </c>
      <c r="BO67">
        <v>0</v>
      </c>
      <c r="BP67">
        <v>96.04</v>
      </c>
      <c r="BQ67">
        <v>24.01</v>
      </c>
      <c r="BR67">
        <v>0</v>
      </c>
      <c r="BS67">
        <v>1.92</v>
      </c>
      <c r="BT67">
        <v>0.61</v>
      </c>
      <c r="BU67">
        <v>1.58</v>
      </c>
      <c r="BV67">
        <v>2.88</v>
      </c>
      <c r="BW67">
        <v>0</v>
      </c>
      <c r="BX67">
        <v>10.56</v>
      </c>
      <c r="BY67">
        <v>3.97</v>
      </c>
      <c r="BZ67">
        <v>10.81</v>
      </c>
      <c r="CA67">
        <v>15.08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12.37</v>
      </c>
      <c r="CI67">
        <v>96.04</v>
      </c>
      <c r="CJ67">
        <v>0</v>
      </c>
      <c r="CK67">
        <v>0</v>
      </c>
      <c r="CL67">
        <v>0</v>
      </c>
      <c r="CM67">
        <v>0</v>
      </c>
      <c r="CN67">
        <v>48.31</v>
      </c>
    </row>
    <row r="68" spans="7:92">
      <c r="G68" t="s">
        <v>110</v>
      </c>
      <c r="H68" s="73">
        <v>822.31</v>
      </c>
      <c r="I68" s="46">
        <v>265.44000000000005</v>
      </c>
      <c r="J68" s="46">
        <v>585.29999999999995</v>
      </c>
      <c r="K68" s="46">
        <v>188.96000000000004</v>
      </c>
      <c r="L68" s="46">
        <v>8.84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240.1</v>
      </c>
      <c r="X68">
        <v>0.87</v>
      </c>
      <c r="Y68">
        <v>24.01</v>
      </c>
      <c r="Z68">
        <v>48.02</v>
      </c>
      <c r="AA68">
        <v>72.03</v>
      </c>
      <c r="AB68">
        <v>0.67</v>
      </c>
      <c r="AC68">
        <v>96.04</v>
      </c>
      <c r="AD68">
        <v>24.01</v>
      </c>
      <c r="AE68">
        <v>37.1</v>
      </c>
      <c r="AF68">
        <v>48.02</v>
      </c>
      <c r="AG68">
        <v>25.95</v>
      </c>
      <c r="AH68">
        <v>0</v>
      </c>
      <c r="AI68">
        <v>0.87</v>
      </c>
      <c r="AJ68">
        <v>66.45</v>
      </c>
      <c r="AK68">
        <v>23.93</v>
      </c>
      <c r="AL68">
        <v>6.13</v>
      </c>
      <c r="AM68">
        <v>48.02</v>
      </c>
      <c r="AN68">
        <v>4.8</v>
      </c>
      <c r="AO68">
        <v>96.04</v>
      </c>
      <c r="AP68">
        <v>0</v>
      </c>
      <c r="AQ68">
        <v>0.36</v>
      </c>
      <c r="AR68">
        <v>24.01</v>
      </c>
      <c r="AS68">
        <v>48.02</v>
      </c>
      <c r="AT68">
        <v>0.52</v>
      </c>
      <c r="AU68">
        <v>37.1</v>
      </c>
      <c r="AV68">
        <v>0.48</v>
      </c>
      <c r="AW68">
        <v>0.82</v>
      </c>
      <c r="AX68">
        <v>11.67</v>
      </c>
      <c r="AY68">
        <v>0</v>
      </c>
      <c r="AZ68">
        <v>0</v>
      </c>
      <c r="BA68">
        <v>83.73</v>
      </c>
      <c r="BB68">
        <v>96.04</v>
      </c>
      <c r="BC68">
        <v>90.28</v>
      </c>
      <c r="BD68">
        <v>0</v>
      </c>
      <c r="BE68">
        <v>0</v>
      </c>
      <c r="BF68">
        <v>1.92</v>
      </c>
      <c r="BG68">
        <v>21.13</v>
      </c>
      <c r="BH68">
        <v>24.01</v>
      </c>
      <c r="BI68">
        <v>0.97</v>
      </c>
      <c r="BJ68">
        <v>0</v>
      </c>
      <c r="BK68">
        <v>37.1</v>
      </c>
      <c r="BL68">
        <v>0</v>
      </c>
      <c r="BM68">
        <v>163.51</v>
      </c>
      <c r="BN68">
        <v>48.02</v>
      </c>
      <c r="BO68">
        <v>0</v>
      </c>
      <c r="BP68">
        <v>96.04</v>
      </c>
      <c r="BQ68">
        <v>24.01</v>
      </c>
      <c r="BR68">
        <v>0</v>
      </c>
      <c r="BS68">
        <v>1.92</v>
      </c>
      <c r="BT68">
        <v>0.61</v>
      </c>
      <c r="BU68">
        <v>1.58</v>
      </c>
      <c r="BV68">
        <v>2.88</v>
      </c>
      <c r="BW68">
        <v>0</v>
      </c>
      <c r="BX68">
        <v>10.56</v>
      </c>
      <c r="BY68">
        <v>2.12</v>
      </c>
      <c r="BZ68">
        <v>10.81</v>
      </c>
      <c r="CA68">
        <v>15.08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12.37</v>
      </c>
      <c r="CI68">
        <v>96.04</v>
      </c>
      <c r="CJ68">
        <v>0</v>
      </c>
      <c r="CK68">
        <v>0</v>
      </c>
      <c r="CL68">
        <v>0</v>
      </c>
      <c r="CM68">
        <v>0</v>
      </c>
      <c r="CN68">
        <v>44.08</v>
      </c>
    </row>
    <row r="69" spans="7:92">
      <c r="G69" t="s">
        <v>111</v>
      </c>
      <c r="H69" s="73">
        <v>822.31</v>
      </c>
      <c r="I69" s="46">
        <v>265.44000000000005</v>
      </c>
      <c r="J69" s="46">
        <v>588.52</v>
      </c>
      <c r="K69" s="46">
        <v>184.16000000000003</v>
      </c>
      <c r="L69" s="46">
        <v>8.51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240.1</v>
      </c>
      <c r="X69">
        <v>0.87</v>
      </c>
      <c r="Y69">
        <v>24.01</v>
      </c>
      <c r="Z69">
        <v>48.02</v>
      </c>
      <c r="AA69">
        <v>72.03</v>
      </c>
      <c r="AB69">
        <v>0.67</v>
      </c>
      <c r="AC69">
        <v>96.04</v>
      </c>
      <c r="AD69">
        <v>24.01</v>
      </c>
      <c r="AE69">
        <v>37.1</v>
      </c>
      <c r="AF69">
        <v>48.02</v>
      </c>
      <c r="AG69">
        <v>25.95</v>
      </c>
      <c r="AH69">
        <v>0</v>
      </c>
      <c r="AI69">
        <v>0.87</v>
      </c>
      <c r="AJ69">
        <v>66.45</v>
      </c>
      <c r="AK69">
        <v>23.93</v>
      </c>
      <c r="AL69">
        <v>6.13</v>
      </c>
      <c r="AM69">
        <v>48.02</v>
      </c>
      <c r="AN69">
        <v>4.8</v>
      </c>
      <c r="AO69">
        <v>96.04</v>
      </c>
      <c r="AP69">
        <v>0</v>
      </c>
      <c r="AQ69">
        <v>0.36</v>
      </c>
      <c r="AR69">
        <v>24.01</v>
      </c>
      <c r="AS69">
        <v>48.02</v>
      </c>
      <c r="AT69">
        <v>0.52</v>
      </c>
      <c r="AU69">
        <v>37.1</v>
      </c>
      <c r="AV69">
        <v>0.48</v>
      </c>
      <c r="AW69">
        <v>0.82</v>
      </c>
      <c r="AX69">
        <v>11.67</v>
      </c>
      <c r="AY69">
        <v>0</v>
      </c>
      <c r="AZ69">
        <v>0</v>
      </c>
      <c r="BA69">
        <v>83.73</v>
      </c>
      <c r="BB69">
        <v>96.04</v>
      </c>
      <c r="BC69">
        <v>90.28</v>
      </c>
      <c r="BD69">
        <v>0</v>
      </c>
      <c r="BE69">
        <v>0</v>
      </c>
      <c r="BF69">
        <v>1.92</v>
      </c>
      <c r="BG69">
        <v>21.13</v>
      </c>
      <c r="BH69">
        <v>24.01</v>
      </c>
      <c r="BI69">
        <v>0.97</v>
      </c>
      <c r="BJ69">
        <v>0</v>
      </c>
      <c r="BK69">
        <v>37.1</v>
      </c>
      <c r="BL69">
        <v>0</v>
      </c>
      <c r="BM69">
        <v>163.51</v>
      </c>
      <c r="BN69">
        <v>48.02</v>
      </c>
      <c r="BO69">
        <v>0</v>
      </c>
      <c r="BP69">
        <v>96.04</v>
      </c>
      <c r="BQ69">
        <v>24.01</v>
      </c>
      <c r="BR69">
        <v>0</v>
      </c>
      <c r="BS69">
        <v>1.92</v>
      </c>
      <c r="BT69">
        <v>0.61</v>
      </c>
      <c r="BU69">
        <v>1.58</v>
      </c>
      <c r="BV69">
        <v>2.88</v>
      </c>
      <c r="BW69">
        <v>0</v>
      </c>
      <c r="BX69">
        <v>10.56</v>
      </c>
      <c r="BY69">
        <v>1.79</v>
      </c>
      <c r="BZ69">
        <v>14.03</v>
      </c>
      <c r="CA69">
        <v>15.08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12.37</v>
      </c>
      <c r="CI69">
        <v>96.04</v>
      </c>
      <c r="CJ69">
        <v>0</v>
      </c>
      <c r="CK69">
        <v>0</v>
      </c>
      <c r="CL69">
        <v>0</v>
      </c>
      <c r="CM69">
        <v>0</v>
      </c>
      <c r="CN69">
        <v>39.28</v>
      </c>
    </row>
    <row r="70" spans="7:92">
      <c r="G70" t="s">
        <v>112</v>
      </c>
      <c r="H70" s="73">
        <v>822.31</v>
      </c>
      <c r="I70" s="46">
        <v>265.44000000000005</v>
      </c>
      <c r="J70" s="46">
        <v>588.52</v>
      </c>
      <c r="K70" s="46">
        <v>177.53000000000003</v>
      </c>
      <c r="L70" s="46">
        <v>9.42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240.1</v>
      </c>
      <c r="X70">
        <v>0.87</v>
      </c>
      <c r="Y70">
        <v>24.01</v>
      </c>
      <c r="Z70">
        <v>48.02</v>
      </c>
      <c r="AA70">
        <v>72.03</v>
      </c>
      <c r="AB70">
        <v>0.67</v>
      </c>
      <c r="AC70">
        <v>96.04</v>
      </c>
      <c r="AD70">
        <v>24.01</v>
      </c>
      <c r="AE70">
        <v>37.1</v>
      </c>
      <c r="AF70">
        <v>48.02</v>
      </c>
      <c r="AG70">
        <v>25.95</v>
      </c>
      <c r="AH70">
        <v>0</v>
      </c>
      <c r="AI70">
        <v>0.87</v>
      </c>
      <c r="AJ70">
        <v>66.45</v>
      </c>
      <c r="AK70">
        <v>23.93</v>
      </c>
      <c r="AL70">
        <v>6.13</v>
      </c>
      <c r="AM70">
        <v>48.02</v>
      </c>
      <c r="AN70">
        <v>4.8</v>
      </c>
      <c r="AO70">
        <v>96.04</v>
      </c>
      <c r="AP70">
        <v>0</v>
      </c>
      <c r="AQ70">
        <v>0.36</v>
      </c>
      <c r="AR70">
        <v>24.01</v>
      </c>
      <c r="AS70">
        <v>48.02</v>
      </c>
      <c r="AT70">
        <v>0.52</v>
      </c>
      <c r="AU70">
        <v>37.1</v>
      </c>
      <c r="AV70">
        <v>0.48</v>
      </c>
      <c r="AW70">
        <v>0.82</v>
      </c>
      <c r="AX70">
        <v>11.67</v>
      </c>
      <c r="AY70">
        <v>0</v>
      </c>
      <c r="AZ70">
        <v>0</v>
      </c>
      <c r="BA70">
        <v>83.73</v>
      </c>
      <c r="BB70">
        <v>96.04</v>
      </c>
      <c r="BC70">
        <v>90.28</v>
      </c>
      <c r="BD70">
        <v>0</v>
      </c>
      <c r="BE70">
        <v>0</v>
      </c>
      <c r="BF70">
        <v>1.92</v>
      </c>
      <c r="BG70">
        <v>21.13</v>
      </c>
      <c r="BH70">
        <v>24.01</v>
      </c>
      <c r="BI70">
        <v>0.97</v>
      </c>
      <c r="BJ70">
        <v>0</v>
      </c>
      <c r="BK70">
        <v>37.1</v>
      </c>
      <c r="BL70">
        <v>0</v>
      </c>
      <c r="BM70">
        <v>163.51</v>
      </c>
      <c r="BN70">
        <v>48.02</v>
      </c>
      <c r="BO70">
        <v>0</v>
      </c>
      <c r="BP70">
        <v>96.04</v>
      </c>
      <c r="BQ70">
        <v>24.01</v>
      </c>
      <c r="BR70">
        <v>0</v>
      </c>
      <c r="BS70">
        <v>1.92</v>
      </c>
      <c r="BT70">
        <v>0.61</v>
      </c>
      <c r="BU70">
        <v>1.58</v>
      </c>
      <c r="BV70">
        <v>2.88</v>
      </c>
      <c r="BW70">
        <v>0</v>
      </c>
      <c r="BX70">
        <v>10.56</v>
      </c>
      <c r="BY70">
        <v>2.7</v>
      </c>
      <c r="BZ70">
        <v>14.03</v>
      </c>
      <c r="CA70">
        <v>15.08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12.37</v>
      </c>
      <c r="CI70">
        <v>96.04</v>
      </c>
      <c r="CJ70">
        <v>0</v>
      </c>
      <c r="CK70">
        <v>0</v>
      </c>
      <c r="CL70">
        <v>0</v>
      </c>
      <c r="CM70">
        <v>0</v>
      </c>
      <c r="CN70">
        <v>32.65</v>
      </c>
    </row>
    <row r="71" spans="7:92">
      <c r="G71" t="s">
        <v>113</v>
      </c>
      <c r="H71" s="73">
        <v>822.31</v>
      </c>
      <c r="I71" s="46">
        <v>265.44000000000005</v>
      </c>
      <c r="J71" s="46">
        <v>588.52</v>
      </c>
      <c r="K71" s="46">
        <v>144.88000000000002</v>
      </c>
      <c r="L71" s="46">
        <v>9.629999999999999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240.1</v>
      </c>
      <c r="X71">
        <v>0.87</v>
      </c>
      <c r="Y71">
        <v>24.01</v>
      </c>
      <c r="Z71">
        <v>48.02</v>
      </c>
      <c r="AA71">
        <v>72.03</v>
      </c>
      <c r="AB71">
        <v>0.67</v>
      </c>
      <c r="AC71">
        <v>96.04</v>
      </c>
      <c r="AD71">
        <v>24.01</v>
      </c>
      <c r="AE71">
        <v>37.1</v>
      </c>
      <c r="AF71">
        <v>48.02</v>
      </c>
      <c r="AG71">
        <v>25.95</v>
      </c>
      <c r="AH71">
        <v>0</v>
      </c>
      <c r="AI71">
        <v>0.87</v>
      </c>
      <c r="AJ71">
        <v>66.45</v>
      </c>
      <c r="AK71">
        <v>23.93</v>
      </c>
      <c r="AL71">
        <v>6.13</v>
      </c>
      <c r="AM71">
        <v>48.02</v>
      </c>
      <c r="AN71">
        <v>4.8</v>
      </c>
      <c r="AO71">
        <v>96.04</v>
      </c>
      <c r="AP71">
        <v>0</v>
      </c>
      <c r="AQ71">
        <v>0.36</v>
      </c>
      <c r="AR71">
        <v>24.01</v>
      </c>
      <c r="AS71">
        <v>48.02</v>
      </c>
      <c r="AT71">
        <v>0.52</v>
      </c>
      <c r="AU71">
        <v>37.1</v>
      </c>
      <c r="AV71">
        <v>0.48</v>
      </c>
      <c r="AW71">
        <v>0.82</v>
      </c>
      <c r="AX71">
        <v>11.67</v>
      </c>
      <c r="AY71">
        <v>0</v>
      </c>
      <c r="AZ71">
        <v>0</v>
      </c>
      <c r="BA71">
        <v>83.73</v>
      </c>
      <c r="BB71">
        <v>96.04</v>
      </c>
      <c r="BC71">
        <v>90.28</v>
      </c>
      <c r="BD71">
        <v>0</v>
      </c>
      <c r="BE71">
        <v>0</v>
      </c>
      <c r="BF71">
        <v>1.92</v>
      </c>
      <c r="BG71">
        <v>21.13</v>
      </c>
      <c r="BH71">
        <v>24.01</v>
      </c>
      <c r="BI71">
        <v>0.97</v>
      </c>
      <c r="BJ71">
        <v>0</v>
      </c>
      <c r="BK71">
        <v>37.1</v>
      </c>
      <c r="BL71">
        <v>0</v>
      </c>
      <c r="BM71">
        <v>163.51</v>
      </c>
      <c r="BN71">
        <v>48.02</v>
      </c>
      <c r="BO71">
        <v>0</v>
      </c>
      <c r="BP71">
        <v>96.04</v>
      </c>
      <c r="BQ71">
        <v>24.01</v>
      </c>
      <c r="BR71">
        <v>0</v>
      </c>
      <c r="BS71">
        <v>1.92</v>
      </c>
      <c r="BT71">
        <v>0.61</v>
      </c>
      <c r="BU71">
        <v>1.58</v>
      </c>
      <c r="BV71">
        <v>2.88</v>
      </c>
      <c r="BW71">
        <v>0</v>
      </c>
      <c r="BX71">
        <v>10.56</v>
      </c>
      <c r="BY71">
        <v>2.91</v>
      </c>
      <c r="BZ71">
        <v>14.03</v>
      </c>
      <c r="CA71">
        <v>15.08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12.37</v>
      </c>
      <c r="CI71">
        <v>96.04</v>
      </c>
      <c r="CJ71">
        <v>0</v>
      </c>
      <c r="CK71">
        <v>0</v>
      </c>
      <c r="CL71">
        <v>0</v>
      </c>
      <c r="CM71">
        <v>0</v>
      </c>
      <c r="CN71">
        <v>0</v>
      </c>
    </row>
    <row r="72" spans="7:92">
      <c r="G72" t="s">
        <v>114</v>
      </c>
      <c r="H72" s="73">
        <v>822.31</v>
      </c>
      <c r="I72" s="46">
        <v>265.83000000000004</v>
      </c>
      <c r="J72" s="46">
        <v>588.52</v>
      </c>
      <c r="K72" s="46">
        <v>144.88000000000002</v>
      </c>
      <c r="L72" s="46">
        <v>9.129999999999999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240.1</v>
      </c>
      <c r="X72">
        <v>0.87</v>
      </c>
      <c r="Y72">
        <v>24.01</v>
      </c>
      <c r="Z72">
        <v>48.02</v>
      </c>
      <c r="AA72">
        <v>72.03</v>
      </c>
      <c r="AB72">
        <v>0.67</v>
      </c>
      <c r="AC72">
        <v>96.04</v>
      </c>
      <c r="AD72">
        <v>24.01</v>
      </c>
      <c r="AE72">
        <v>37.1</v>
      </c>
      <c r="AF72">
        <v>48.02</v>
      </c>
      <c r="AG72">
        <v>25.95</v>
      </c>
      <c r="AH72">
        <v>0</v>
      </c>
      <c r="AI72">
        <v>0.87</v>
      </c>
      <c r="AJ72">
        <v>66.45</v>
      </c>
      <c r="AK72">
        <v>23.93</v>
      </c>
      <c r="AL72">
        <v>6.13</v>
      </c>
      <c r="AM72">
        <v>48.02</v>
      </c>
      <c r="AN72">
        <v>4.8</v>
      </c>
      <c r="AO72">
        <v>96.04</v>
      </c>
      <c r="AP72">
        <v>0</v>
      </c>
      <c r="AQ72">
        <v>0.36</v>
      </c>
      <c r="AR72">
        <v>24.01</v>
      </c>
      <c r="AS72">
        <v>48.02</v>
      </c>
      <c r="AT72">
        <v>0.52</v>
      </c>
      <c r="AU72">
        <v>37.1</v>
      </c>
      <c r="AV72">
        <v>0.48</v>
      </c>
      <c r="AW72">
        <v>0.82</v>
      </c>
      <c r="AX72">
        <v>11.67</v>
      </c>
      <c r="AY72">
        <v>0</v>
      </c>
      <c r="AZ72">
        <v>0</v>
      </c>
      <c r="BA72">
        <v>83.73</v>
      </c>
      <c r="BB72">
        <v>96.04</v>
      </c>
      <c r="BC72">
        <v>90.28</v>
      </c>
      <c r="BD72">
        <v>0</v>
      </c>
      <c r="BE72">
        <v>0</v>
      </c>
      <c r="BF72">
        <v>1.92</v>
      </c>
      <c r="BG72">
        <v>21.13</v>
      </c>
      <c r="BH72">
        <v>24.01</v>
      </c>
      <c r="BI72">
        <v>0.97</v>
      </c>
      <c r="BJ72">
        <v>0</v>
      </c>
      <c r="BK72">
        <v>37.1</v>
      </c>
      <c r="BL72">
        <v>0</v>
      </c>
      <c r="BM72">
        <v>163.51</v>
      </c>
      <c r="BN72">
        <v>48.02</v>
      </c>
      <c r="BO72">
        <v>0</v>
      </c>
      <c r="BP72">
        <v>96.04</v>
      </c>
      <c r="BQ72">
        <v>24.01</v>
      </c>
      <c r="BR72">
        <v>0</v>
      </c>
      <c r="BS72">
        <v>1.92</v>
      </c>
      <c r="BT72">
        <v>0.61</v>
      </c>
      <c r="BU72">
        <v>1.58</v>
      </c>
      <c r="BV72">
        <v>2.88</v>
      </c>
      <c r="BW72">
        <v>0.39</v>
      </c>
      <c r="BX72">
        <v>10.56</v>
      </c>
      <c r="BY72">
        <v>2.41</v>
      </c>
      <c r="BZ72">
        <v>14.03</v>
      </c>
      <c r="CA72">
        <v>15.08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12.37</v>
      </c>
      <c r="CI72">
        <v>96.04</v>
      </c>
      <c r="CJ72">
        <v>0</v>
      </c>
      <c r="CK72">
        <v>0</v>
      </c>
      <c r="CL72">
        <v>0</v>
      </c>
      <c r="CM72">
        <v>0</v>
      </c>
      <c r="CN72">
        <v>0</v>
      </c>
    </row>
    <row r="73" spans="7:92">
      <c r="G73" t="s">
        <v>115</v>
      </c>
      <c r="H73" s="73">
        <v>822.31</v>
      </c>
      <c r="I73" s="46">
        <v>386.44000000000005</v>
      </c>
      <c r="J73" s="46">
        <v>588.52</v>
      </c>
      <c r="K73" s="46">
        <v>144.88000000000002</v>
      </c>
      <c r="L73" s="46">
        <v>8.43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240.1</v>
      </c>
      <c r="X73">
        <v>0.87</v>
      </c>
      <c r="Y73">
        <v>24.01</v>
      </c>
      <c r="Z73">
        <v>48.02</v>
      </c>
      <c r="AA73">
        <v>72.03</v>
      </c>
      <c r="AB73">
        <v>0.67</v>
      </c>
      <c r="AC73">
        <v>96.04</v>
      </c>
      <c r="AD73">
        <v>24.01</v>
      </c>
      <c r="AE73">
        <v>37.1</v>
      </c>
      <c r="AF73">
        <v>48.02</v>
      </c>
      <c r="AG73">
        <v>25.95</v>
      </c>
      <c r="AH73">
        <v>0</v>
      </c>
      <c r="AI73">
        <v>0.87</v>
      </c>
      <c r="AJ73">
        <v>66.45</v>
      </c>
      <c r="AK73">
        <v>23.93</v>
      </c>
      <c r="AL73">
        <v>6.13</v>
      </c>
      <c r="AM73">
        <v>48.02</v>
      </c>
      <c r="AN73">
        <v>4.8</v>
      </c>
      <c r="AO73">
        <v>96.04</v>
      </c>
      <c r="AP73">
        <v>0</v>
      </c>
      <c r="AQ73">
        <v>0.36</v>
      </c>
      <c r="AR73">
        <v>24.01</v>
      </c>
      <c r="AS73">
        <v>48.02</v>
      </c>
      <c r="AT73">
        <v>0.52</v>
      </c>
      <c r="AU73">
        <v>37.1</v>
      </c>
      <c r="AV73">
        <v>0.48</v>
      </c>
      <c r="AW73">
        <v>0.82</v>
      </c>
      <c r="AX73">
        <v>11.67</v>
      </c>
      <c r="AY73">
        <v>0</v>
      </c>
      <c r="AZ73">
        <v>0</v>
      </c>
      <c r="BA73">
        <v>83.73</v>
      </c>
      <c r="BB73">
        <v>96.04</v>
      </c>
      <c r="BC73">
        <v>90.28</v>
      </c>
      <c r="BD73">
        <v>0</v>
      </c>
      <c r="BE73">
        <v>0</v>
      </c>
      <c r="BF73">
        <v>1.92</v>
      </c>
      <c r="BG73">
        <v>21.13</v>
      </c>
      <c r="BH73">
        <v>24.01</v>
      </c>
      <c r="BI73">
        <v>0.97</v>
      </c>
      <c r="BJ73">
        <v>0</v>
      </c>
      <c r="BK73">
        <v>37.1</v>
      </c>
      <c r="BL73">
        <v>0</v>
      </c>
      <c r="BM73">
        <v>163.51</v>
      </c>
      <c r="BN73">
        <v>48.02</v>
      </c>
      <c r="BO73">
        <v>0</v>
      </c>
      <c r="BP73">
        <v>96.04</v>
      </c>
      <c r="BQ73">
        <v>24.01</v>
      </c>
      <c r="BR73">
        <v>0</v>
      </c>
      <c r="BS73">
        <v>1.92</v>
      </c>
      <c r="BT73">
        <v>0.61</v>
      </c>
      <c r="BU73">
        <v>1.58</v>
      </c>
      <c r="BV73">
        <v>2.88</v>
      </c>
      <c r="BW73">
        <v>121</v>
      </c>
      <c r="BX73">
        <v>10.56</v>
      </c>
      <c r="BY73">
        <v>1.71</v>
      </c>
      <c r="BZ73">
        <v>14.03</v>
      </c>
      <c r="CA73">
        <v>15.08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12.37</v>
      </c>
      <c r="CI73">
        <v>96.04</v>
      </c>
      <c r="CJ73">
        <v>0</v>
      </c>
      <c r="CK73">
        <v>0</v>
      </c>
      <c r="CL73">
        <v>0</v>
      </c>
      <c r="CM73">
        <v>0</v>
      </c>
      <c r="CN73">
        <v>0</v>
      </c>
    </row>
    <row r="74" spans="7:92">
      <c r="G74" t="s">
        <v>116</v>
      </c>
      <c r="H74" s="73">
        <v>822.31</v>
      </c>
      <c r="I74" s="46">
        <v>386.44000000000005</v>
      </c>
      <c r="J74" s="46">
        <v>588.52</v>
      </c>
      <c r="K74" s="46">
        <v>144.88000000000002</v>
      </c>
      <c r="L74" s="46">
        <v>7.7299999999999995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240.1</v>
      </c>
      <c r="X74">
        <v>0.87</v>
      </c>
      <c r="Y74">
        <v>24.01</v>
      </c>
      <c r="Z74">
        <v>48.02</v>
      </c>
      <c r="AA74">
        <v>72.03</v>
      </c>
      <c r="AB74">
        <v>0.67</v>
      </c>
      <c r="AC74">
        <v>96.04</v>
      </c>
      <c r="AD74">
        <v>24.01</v>
      </c>
      <c r="AE74">
        <v>37.1</v>
      </c>
      <c r="AF74">
        <v>48.02</v>
      </c>
      <c r="AG74">
        <v>25.95</v>
      </c>
      <c r="AH74">
        <v>0</v>
      </c>
      <c r="AI74">
        <v>0.87</v>
      </c>
      <c r="AJ74">
        <v>66.45</v>
      </c>
      <c r="AK74">
        <v>23.93</v>
      </c>
      <c r="AL74">
        <v>6.13</v>
      </c>
      <c r="AM74">
        <v>48.02</v>
      </c>
      <c r="AN74">
        <v>4.8</v>
      </c>
      <c r="AO74">
        <v>96.04</v>
      </c>
      <c r="AP74">
        <v>0</v>
      </c>
      <c r="AQ74">
        <v>0.36</v>
      </c>
      <c r="AR74">
        <v>24.01</v>
      </c>
      <c r="AS74">
        <v>48.02</v>
      </c>
      <c r="AT74">
        <v>0.52</v>
      </c>
      <c r="AU74">
        <v>37.1</v>
      </c>
      <c r="AV74">
        <v>0.48</v>
      </c>
      <c r="AW74">
        <v>0.82</v>
      </c>
      <c r="AX74">
        <v>11.67</v>
      </c>
      <c r="AY74">
        <v>0</v>
      </c>
      <c r="AZ74">
        <v>0</v>
      </c>
      <c r="BA74">
        <v>83.73</v>
      </c>
      <c r="BB74">
        <v>96.04</v>
      </c>
      <c r="BC74">
        <v>90.28</v>
      </c>
      <c r="BD74">
        <v>0</v>
      </c>
      <c r="BE74">
        <v>0</v>
      </c>
      <c r="BF74">
        <v>1.92</v>
      </c>
      <c r="BG74">
        <v>21.13</v>
      </c>
      <c r="BH74">
        <v>24.01</v>
      </c>
      <c r="BI74">
        <v>0.97</v>
      </c>
      <c r="BJ74">
        <v>0</v>
      </c>
      <c r="BK74">
        <v>37.1</v>
      </c>
      <c r="BL74">
        <v>0</v>
      </c>
      <c r="BM74">
        <v>163.51</v>
      </c>
      <c r="BN74">
        <v>48.02</v>
      </c>
      <c r="BO74">
        <v>0</v>
      </c>
      <c r="BP74">
        <v>96.04</v>
      </c>
      <c r="BQ74">
        <v>24.01</v>
      </c>
      <c r="BR74">
        <v>0</v>
      </c>
      <c r="BS74">
        <v>1.92</v>
      </c>
      <c r="BT74">
        <v>0.61</v>
      </c>
      <c r="BU74">
        <v>1.58</v>
      </c>
      <c r="BV74">
        <v>2.88</v>
      </c>
      <c r="BW74">
        <v>121</v>
      </c>
      <c r="BX74">
        <v>10.56</v>
      </c>
      <c r="BY74">
        <v>1.01</v>
      </c>
      <c r="BZ74">
        <v>14.03</v>
      </c>
      <c r="CA74">
        <v>15.08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12.37</v>
      </c>
      <c r="CI74">
        <v>96.04</v>
      </c>
      <c r="CJ74">
        <v>0</v>
      </c>
      <c r="CK74">
        <v>0</v>
      </c>
      <c r="CL74">
        <v>0</v>
      </c>
      <c r="CM74">
        <v>0</v>
      </c>
      <c r="CN74">
        <v>0</v>
      </c>
    </row>
    <row r="75" spans="7:92">
      <c r="G75" t="s">
        <v>117</v>
      </c>
      <c r="H75" s="73">
        <v>809.68</v>
      </c>
      <c r="I75" s="46">
        <v>317.84000000000003</v>
      </c>
      <c r="J75" s="46">
        <v>588.97</v>
      </c>
      <c r="K75" s="46">
        <v>144.88000000000002</v>
      </c>
      <c r="L75" s="46">
        <v>7.1999999999999993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240.1</v>
      </c>
      <c r="X75">
        <v>0.87</v>
      </c>
      <c r="Y75">
        <v>24.01</v>
      </c>
      <c r="Z75">
        <v>48.02</v>
      </c>
      <c r="AA75">
        <v>0</v>
      </c>
      <c r="AB75">
        <v>0.67</v>
      </c>
      <c r="AC75">
        <v>96.04</v>
      </c>
      <c r="AD75">
        <v>24.01</v>
      </c>
      <c r="AE75">
        <v>37.1</v>
      </c>
      <c r="AF75">
        <v>48.02</v>
      </c>
      <c r="AG75">
        <v>25.95</v>
      </c>
      <c r="AH75">
        <v>0</v>
      </c>
      <c r="AI75">
        <v>0.87</v>
      </c>
      <c r="AJ75">
        <v>66.45</v>
      </c>
      <c r="AK75">
        <v>23.93</v>
      </c>
      <c r="AL75">
        <v>6.13</v>
      </c>
      <c r="AM75">
        <v>48.02</v>
      </c>
      <c r="AN75">
        <v>4.8</v>
      </c>
      <c r="AO75">
        <v>0</v>
      </c>
      <c r="AP75">
        <v>47.5</v>
      </c>
      <c r="AQ75">
        <v>0.36</v>
      </c>
      <c r="AR75">
        <v>0</v>
      </c>
      <c r="AS75">
        <v>0</v>
      </c>
      <c r="AT75">
        <v>0.52</v>
      </c>
      <c r="AU75">
        <v>37.1</v>
      </c>
      <c r="AV75">
        <v>0.48</v>
      </c>
      <c r="AW75">
        <v>0.82</v>
      </c>
      <c r="AX75">
        <v>0</v>
      </c>
      <c r="AY75">
        <v>0</v>
      </c>
      <c r="AZ75">
        <v>0</v>
      </c>
      <c r="BA75">
        <v>83.73</v>
      </c>
      <c r="BB75">
        <v>0</v>
      </c>
      <c r="BC75">
        <v>90.28</v>
      </c>
      <c r="BD75">
        <v>0</v>
      </c>
      <c r="BE75">
        <v>0</v>
      </c>
      <c r="BF75">
        <v>0.96</v>
      </c>
      <c r="BG75">
        <v>21.13</v>
      </c>
      <c r="BH75">
        <v>24.01</v>
      </c>
      <c r="BI75">
        <v>0.97</v>
      </c>
      <c r="BJ75">
        <v>0</v>
      </c>
      <c r="BK75">
        <v>37.1</v>
      </c>
      <c r="BL75">
        <v>0</v>
      </c>
      <c r="BM75">
        <v>163.51</v>
      </c>
      <c r="BN75">
        <v>48.02</v>
      </c>
      <c r="BO75">
        <v>0</v>
      </c>
      <c r="BP75">
        <v>96.04</v>
      </c>
      <c r="BQ75">
        <v>24.01</v>
      </c>
      <c r="BR75">
        <v>0</v>
      </c>
      <c r="BS75">
        <v>1.92</v>
      </c>
      <c r="BT75">
        <v>0.61</v>
      </c>
      <c r="BU75">
        <v>1.58</v>
      </c>
      <c r="BV75">
        <v>2.88</v>
      </c>
      <c r="BW75">
        <v>4.9000000000000004</v>
      </c>
      <c r="BX75">
        <v>10.56</v>
      </c>
      <c r="BY75">
        <v>0.48</v>
      </c>
      <c r="BZ75">
        <v>14.48</v>
      </c>
      <c r="CA75">
        <v>15.08</v>
      </c>
      <c r="CB75">
        <v>0</v>
      </c>
      <c r="CC75">
        <v>96.04</v>
      </c>
      <c r="CD75">
        <v>96.04</v>
      </c>
      <c r="CE75">
        <v>0</v>
      </c>
      <c r="CF75">
        <v>48.02</v>
      </c>
      <c r="CG75">
        <v>24.01</v>
      </c>
      <c r="CH75">
        <v>12.37</v>
      </c>
      <c r="CI75">
        <v>96.04</v>
      </c>
      <c r="CJ75">
        <v>0</v>
      </c>
      <c r="CK75">
        <v>72.03</v>
      </c>
      <c r="CL75">
        <v>0</v>
      </c>
      <c r="CM75">
        <v>0</v>
      </c>
      <c r="CN75">
        <v>0</v>
      </c>
    </row>
    <row r="76" spans="7:92">
      <c r="G76" t="s">
        <v>118</v>
      </c>
      <c r="H76" s="73">
        <v>809.68</v>
      </c>
      <c r="I76" s="46">
        <v>315.85000000000008</v>
      </c>
      <c r="J76" s="46">
        <v>588.97</v>
      </c>
      <c r="K76" s="46">
        <v>144.88000000000002</v>
      </c>
      <c r="L76" s="46">
        <v>6.9799999999999995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240.1</v>
      </c>
      <c r="X76">
        <v>0.87</v>
      </c>
      <c r="Y76">
        <v>24.01</v>
      </c>
      <c r="Z76">
        <v>48.02</v>
      </c>
      <c r="AA76">
        <v>0</v>
      </c>
      <c r="AB76">
        <v>0.67</v>
      </c>
      <c r="AC76">
        <v>96.04</v>
      </c>
      <c r="AD76">
        <v>24.01</v>
      </c>
      <c r="AE76">
        <v>37.1</v>
      </c>
      <c r="AF76">
        <v>48.02</v>
      </c>
      <c r="AG76">
        <v>25.95</v>
      </c>
      <c r="AH76">
        <v>0</v>
      </c>
      <c r="AI76">
        <v>0.87</v>
      </c>
      <c r="AJ76">
        <v>66.45</v>
      </c>
      <c r="AK76">
        <v>23.93</v>
      </c>
      <c r="AL76">
        <v>6.13</v>
      </c>
      <c r="AM76">
        <v>48.02</v>
      </c>
      <c r="AN76">
        <v>4.8</v>
      </c>
      <c r="AO76">
        <v>0</v>
      </c>
      <c r="AP76">
        <v>47.5</v>
      </c>
      <c r="AQ76">
        <v>0.36</v>
      </c>
      <c r="AR76">
        <v>0</v>
      </c>
      <c r="AS76">
        <v>0</v>
      </c>
      <c r="AT76">
        <v>0.52</v>
      </c>
      <c r="AU76">
        <v>37.1</v>
      </c>
      <c r="AV76">
        <v>0.48</v>
      </c>
      <c r="AW76">
        <v>0.82</v>
      </c>
      <c r="AX76">
        <v>0</v>
      </c>
      <c r="AY76">
        <v>0</v>
      </c>
      <c r="AZ76">
        <v>0</v>
      </c>
      <c r="BA76">
        <v>83.73</v>
      </c>
      <c r="BB76">
        <v>0</v>
      </c>
      <c r="BC76">
        <v>90.28</v>
      </c>
      <c r="BD76">
        <v>0</v>
      </c>
      <c r="BE76">
        <v>0</v>
      </c>
      <c r="BF76">
        <v>0.96</v>
      </c>
      <c r="BG76">
        <v>21.13</v>
      </c>
      <c r="BH76">
        <v>24.01</v>
      </c>
      <c r="BI76">
        <v>0.97</v>
      </c>
      <c r="BJ76">
        <v>0</v>
      </c>
      <c r="BK76">
        <v>37.1</v>
      </c>
      <c r="BL76">
        <v>0</v>
      </c>
      <c r="BM76">
        <v>163.51</v>
      </c>
      <c r="BN76">
        <v>48.02</v>
      </c>
      <c r="BO76">
        <v>0</v>
      </c>
      <c r="BP76">
        <v>96.04</v>
      </c>
      <c r="BQ76">
        <v>24.01</v>
      </c>
      <c r="BR76">
        <v>0</v>
      </c>
      <c r="BS76">
        <v>1.92</v>
      </c>
      <c r="BT76">
        <v>0.61</v>
      </c>
      <c r="BU76">
        <v>1.58</v>
      </c>
      <c r="BV76">
        <v>2.88</v>
      </c>
      <c r="BW76">
        <v>2.91</v>
      </c>
      <c r="BX76">
        <v>10.56</v>
      </c>
      <c r="BY76">
        <v>0.26</v>
      </c>
      <c r="BZ76">
        <v>14.48</v>
      </c>
      <c r="CA76">
        <v>15.08</v>
      </c>
      <c r="CB76">
        <v>0</v>
      </c>
      <c r="CC76">
        <v>96.04</v>
      </c>
      <c r="CD76">
        <v>96.04</v>
      </c>
      <c r="CE76">
        <v>0</v>
      </c>
      <c r="CF76">
        <v>48.02</v>
      </c>
      <c r="CG76">
        <v>24.01</v>
      </c>
      <c r="CH76">
        <v>12.37</v>
      </c>
      <c r="CI76">
        <v>96.04</v>
      </c>
      <c r="CJ76">
        <v>0</v>
      </c>
      <c r="CK76">
        <v>72.03</v>
      </c>
      <c r="CL76">
        <v>0</v>
      </c>
      <c r="CM76">
        <v>0</v>
      </c>
      <c r="CN76">
        <v>0</v>
      </c>
    </row>
    <row r="77" spans="7:92">
      <c r="G77" t="s">
        <v>119</v>
      </c>
      <c r="H77" s="73">
        <v>809.68</v>
      </c>
      <c r="I77" s="46">
        <v>333.3900000000001</v>
      </c>
      <c r="J77" s="46">
        <v>588.97</v>
      </c>
      <c r="K77" s="46">
        <v>144.88000000000002</v>
      </c>
      <c r="L77" s="46">
        <v>6.72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240.1</v>
      </c>
      <c r="X77">
        <v>0.87</v>
      </c>
      <c r="Y77">
        <v>24.01</v>
      </c>
      <c r="Z77">
        <v>48.02</v>
      </c>
      <c r="AA77">
        <v>0</v>
      </c>
      <c r="AB77">
        <v>0.67</v>
      </c>
      <c r="AC77">
        <v>96.04</v>
      </c>
      <c r="AD77">
        <v>43.22</v>
      </c>
      <c r="AE77">
        <v>37.1</v>
      </c>
      <c r="AF77">
        <v>48.02</v>
      </c>
      <c r="AG77">
        <v>25.95</v>
      </c>
      <c r="AH77">
        <v>0</v>
      </c>
      <c r="AI77">
        <v>0.87</v>
      </c>
      <c r="AJ77">
        <v>66.45</v>
      </c>
      <c r="AK77">
        <v>23.93</v>
      </c>
      <c r="AL77">
        <v>6.13</v>
      </c>
      <c r="AM77">
        <v>48.02</v>
      </c>
      <c r="AN77">
        <v>4.8</v>
      </c>
      <c r="AO77">
        <v>0</v>
      </c>
      <c r="AP77">
        <v>47.5</v>
      </c>
      <c r="AQ77">
        <v>0.36</v>
      </c>
      <c r="AR77">
        <v>0</v>
      </c>
      <c r="AS77">
        <v>0</v>
      </c>
      <c r="AT77">
        <v>0.52</v>
      </c>
      <c r="AU77">
        <v>37.1</v>
      </c>
      <c r="AV77">
        <v>0.48</v>
      </c>
      <c r="AW77">
        <v>0.82</v>
      </c>
      <c r="AX77">
        <v>0</v>
      </c>
      <c r="AY77">
        <v>0</v>
      </c>
      <c r="AZ77">
        <v>0</v>
      </c>
      <c r="BA77">
        <v>83.73</v>
      </c>
      <c r="BB77">
        <v>0</v>
      </c>
      <c r="BC77">
        <v>90.28</v>
      </c>
      <c r="BD77">
        <v>0</v>
      </c>
      <c r="BE77">
        <v>0</v>
      </c>
      <c r="BF77">
        <v>0.96</v>
      </c>
      <c r="BG77">
        <v>21.13</v>
      </c>
      <c r="BH77">
        <v>24.01</v>
      </c>
      <c r="BI77">
        <v>0.97</v>
      </c>
      <c r="BJ77">
        <v>0</v>
      </c>
      <c r="BK77">
        <v>37.1</v>
      </c>
      <c r="BL77">
        <v>0</v>
      </c>
      <c r="BM77">
        <v>163.51</v>
      </c>
      <c r="BN77">
        <v>48.02</v>
      </c>
      <c r="BO77">
        <v>0</v>
      </c>
      <c r="BP77">
        <v>96.04</v>
      </c>
      <c r="BQ77">
        <v>24.01</v>
      </c>
      <c r="BR77">
        <v>0</v>
      </c>
      <c r="BS77">
        <v>1.92</v>
      </c>
      <c r="BT77">
        <v>0.61</v>
      </c>
      <c r="BU77">
        <v>1.58</v>
      </c>
      <c r="BV77">
        <v>2.88</v>
      </c>
      <c r="BW77">
        <v>1.24</v>
      </c>
      <c r="BX77">
        <v>10.56</v>
      </c>
      <c r="BY77">
        <v>0</v>
      </c>
      <c r="BZ77">
        <v>14.48</v>
      </c>
      <c r="CA77">
        <v>15.08</v>
      </c>
      <c r="CB77">
        <v>0</v>
      </c>
      <c r="CC77">
        <v>96.04</v>
      </c>
      <c r="CD77">
        <v>96.04</v>
      </c>
      <c r="CE77">
        <v>0</v>
      </c>
      <c r="CF77">
        <v>48.02</v>
      </c>
      <c r="CG77">
        <v>24.01</v>
      </c>
      <c r="CH77">
        <v>12.37</v>
      </c>
      <c r="CI77">
        <v>96.04</v>
      </c>
      <c r="CJ77">
        <v>0</v>
      </c>
      <c r="CK77">
        <v>72.03</v>
      </c>
      <c r="CL77">
        <v>0</v>
      </c>
      <c r="CM77">
        <v>0</v>
      </c>
      <c r="CN77">
        <v>0</v>
      </c>
    </row>
    <row r="78" spans="7:92">
      <c r="G78" t="s">
        <v>120</v>
      </c>
      <c r="H78" s="73">
        <v>809.68</v>
      </c>
      <c r="I78" s="46">
        <v>333.3900000000001</v>
      </c>
      <c r="J78" s="46">
        <v>588.97</v>
      </c>
      <c r="K78" s="46">
        <v>144.88000000000002</v>
      </c>
      <c r="L78" s="46">
        <v>6.72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240.1</v>
      </c>
      <c r="X78">
        <v>0.87</v>
      </c>
      <c r="Y78">
        <v>24.01</v>
      </c>
      <c r="Z78">
        <v>48.02</v>
      </c>
      <c r="AA78">
        <v>0</v>
      </c>
      <c r="AB78">
        <v>0.67</v>
      </c>
      <c r="AC78">
        <v>96.04</v>
      </c>
      <c r="AD78">
        <v>43.22</v>
      </c>
      <c r="AE78">
        <v>37.1</v>
      </c>
      <c r="AF78">
        <v>48.02</v>
      </c>
      <c r="AG78">
        <v>25.95</v>
      </c>
      <c r="AH78">
        <v>0</v>
      </c>
      <c r="AI78">
        <v>0.87</v>
      </c>
      <c r="AJ78">
        <v>66.45</v>
      </c>
      <c r="AK78">
        <v>23.93</v>
      </c>
      <c r="AL78">
        <v>6.13</v>
      </c>
      <c r="AM78">
        <v>48.02</v>
      </c>
      <c r="AN78">
        <v>4.8</v>
      </c>
      <c r="AO78">
        <v>0</v>
      </c>
      <c r="AP78">
        <v>47.5</v>
      </c>
      <c r="AQ78">
        <v>0.36</v>
      </c>
      <c r="AR78">
        <v>0</v>
      </c>
      <c r="AS78">
        <v>0</v>
      </c>
      <c r="AT78">
        <v>0.52</v>
      </c>
      <c r="AU78">
        <v>37.1</v>
      </c>
      <c r="AV78">
        <v>0.48</v>
      </c>
      <c r="AW78">
        <v>0.82</v>
      </c>
      <c r="AX78">
        <v>0</v>
      </c>
      <c r="AY78">
        <v>0</v>
      </c>
      <c r="AZ78">
        <v>0</v>
      </c>
      <c r="BA78">
        <v>83.73</v>
      </c>
      <c r="BB78">
        <v>0</v>
      </c>
      <c r="BC78">
        <v>90.28</v>
      </c>
      <c r="BD78">
        <v>0</v>
      </c>
      <c r="BE78">
        <v>0</v>
      </c>
      <c r="BF78">
        <v>0.96</v>
      </c>
      <c r="BG78">
        <v>21.13</v>
      </c>
      <c r="BH78">
        <v>24.01</v>
      </c>
      <c r="BI78">
        <v>0.97</v>
      </c>
      <c r="BJ78">
        <v>0</v>
      </c>
      <c r="BK78">
        <v>37.1</v>
      </c>
      <c r="BL78">
        <v>0</v>
      </c>
      <c r="BM78">
        <v>163.51</v>
      </c>
      <c r="BN78">
        <v>48.02</v>
      </c>
      <c r="BO78">
        <v>0</v>
      </c>
      <c r="BP78">
        <v>96.04</v>
      </c>
      <c r="BQ78">
        <v>24.01</v>
      </c>
      <c r="BR78">
        <v>0</v>
      </c>
      <c r="BS78">
        <v>1.92</v>
      </c>
      <c r="BT78">
        <v>0.61</v>
      </c>
      <c r="BU78">
        <v>1.58</v>
      </c>
      <c r="BV78">
        <v>2.88</v>
      </c>
      <c r="BW78">
        <v>1.24</v>
      </c>
      <c r="BX78">
        <v>10.56</v>
      </c>
      <c r="BY78">
        <v>0</v>
      </c>
      <c r="BZ78">
        <v>14.48</v>
      </c>
      <c r="CA78">
        <v>15.08</v>
      </c>
      <c r="CB78">
        <v>0</v>
      </c>
      <c r="CC78">
        <v>96.04</v>
      </c>
      <c r="CD78">
        <v>96.04</v>
      </c>
      <c r="CE78">
        <v>0</v>
      </c>
      <c r="CF78">
        <v>48.02</v>
      </c>
      <c r="CG78">
        <v>24.01</v>
      </c>
      <c r="CH78">
        <v>12.37</v>
      </c>
      <c r="CI78">
        <v>96.04</v>
      </c>
      <c r="CJ78">
        <v>0</v>
      </c>
      <c r="CK78">
        <v>72.03</v>
      </c>
      <c r="CL78">
        <v>0</v>
      </c>
      <c r="CM78">
        <v>0</v>
      </c>
      <c r="CN78">
        <v>0</v>
      </c>
    </row>
    <row r="79" spans="7:92">
      <c r="G79" t="s">
        <v>121</v>
      </c>
      <c r="H79" s="73">
        <v>832.25</v>
      </c>
      <c r="I79" s="46">
        <v>347.99000000000007</v>
      </c>
      <c r="J79" s="46">
        <v>588.97</v>
      </c>
      <c r="K79" s="46">
        <v>144.88000000000002</v>
      </c>
      <c r="L79" s="46">
        <v>6.72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240.1</v>
      </c>
      <c r="X79">
        <v>0.87</v>
      </c>
      <c r="Y79">
        <v>24.01</v>
      </c>
      <c r="Z79">
        <v>48.02</v>
      </c>
      <c r="AA79">
        <v>0</v>
      </c>
      <c r="AB79">
        <v>0.67</v>
      </c>
      <c r="AC79">
        <v>96.04</v>
      </c>
      <c r="AD79">
        <v>43.22</v>
      </c>
      <c r="AE79">
        <v>37.1</v>
      </c>
      <c r="AF79">
        <v>48.02</v>
      </c>
      <c r="AG79">
        <v>25.95</v>
      </c>
      <c r="AH79">
        <v>0</v>
      </c>
      <c r="AI79">
        <v>0.87</v>
      </c>
      <c r="AJ79">
        <v>66.45</v>
      </c>
      <c r="AK79">
        <v>23.93</v>
      </c>
      <c r="AL79">
        <v>6.13</v>
      </c>
      <c r="AM79">
        <v>48.02</v>
      </c>
      <c r="AN79">
        <v>4.8</v>
      </c>
      <c r="AO79">
        <v>0</v>
      </c>
      <c r="AP79">
        <v>47.5</v>
      </c>
      <c r="AQ79">
        <v>0.36</v>
      </c>
      <c r="AR79">
        <v>0</v>
      </c>
      <c r="AS79">
        <v>0</v>
      </c>
      <c r="AT79">
        <v>0.52</v>
      </c>
      <c r="AU79">
        <v>37.1</v>
      </c>
      <c r="AV79">
        <v>0.48</v>
      </c>
      <c r="AW79">
        <v>0.82</v>
      </c>
      <c r="AX79">
        <v>0</v>
      </c>
      <c r="AY79">
        <v>0</v>
      </c>
      <c r="AZ79">
        <v>0</v>
      </c>
      <c r="BA79">
        <v>83.73</v>
      </c>
      <c r="BB79">
        <v>0</v>
      </c>
      <c r="BC79">
        <v>90.28</v>
      </c>
      <c r="BD79">
        <v>0</v>
      </c>
      <c r="BE79">
        <v>13.64</v>
      </c>
      <c r="BF79">
        <v>0.96</v>
      </c>
      <c r="BG79">
        <v>21.13</v>
      </c>
      <c r="BH79">
        <v>24.01</v>
      </c>
      <c r="BI79">
        <v>0.97</v>
      </c>
      <c r="BJ79">
        <v>0</v>
      </c>
      <c r="BK79">
        <v>37.1</v>
      </c>
      <c r="BL79">
        <v>0</v>
      </c>
      <c r="BM79">
        <v>163.51</v>
      </c>
      <c r="BN79">
        <v>48.02</v>
      </c>
      <c r="BO79">
        <v>8.93</v>
      </c>
      <c r="BP79">
        <v>96.04</v>
      </c>
      <c r="BQ79">
        <v>24.01</v>
      </c>
      <c r="BR79">
        <v>0</v>
      </c>
      <c r="BS79">
        <v>1.92</v>
      </c>
      <c r="BT79">
        <v>0.61</v>
      </c>
      <c r="BU79">
        <v>1.58</v>
      </c>
      <c r="BV79">
        <v>2.88</v>
      </c>
      <c r="BW79">
        <v>15.84</v>
      </c>
      <c r="BX79">
        <v>10.56</v>
      </c>
      <c r="BY79">
        <v>0</v>
      </c>
      <c r="BZ79">
        <v>14.48</v>
      </c>
      <c r="CA79">
        <v>15.08</v>
      </c>
      <c r="CB79">
        <v>0</v>
      </c>
      <c r="CC79">
        <v>96.04</v>
      </c>
      <c r="CD79">
        <v>96.04</v>
      </c>
      <c r="CE79">
        <v>0</v>
      </c>
      <c r="CF79">
        <v>48.02</v>
      </c>
      <c r="CG79">
        <v>24.01</v>
      </c>
      <c r="CH79">
        <v>12.37</v>
      </c>
      <c r="CI79">
        <v>96.04</v>
      </c>
      <c r="CJ79">
        <v>0</v>
      </c>
      <c r="CK79">
        <v>72.03</v>
      </c>
      <c r="CL79">
        <v>0</v>
      </c>
      <c r="CM79">
        <v>0</v>
      </c>
      <c r="CN79">
        <v>0</v>
      </c>
    </row>
    <row r="80" spans="7:92">
      <c r="G80" t="s">
        <v>122</v>
      </c>
      <c r="H80" s="73">
        <v>832.25</v>
      </c>
      <c r="I80" s="46">
        <v>347.44000000000011</v>
      </c>
      <c r="J80" s="46">
        <v>588.97</v>
      </c>
      <c r="K80" s="46">
        <v>144.88000000000002</v>
      </c>
      <c r="L80" s="46">
        <v>6.72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240.1</v>
      </c>
      <c r="X80">
        <v>0.87</v>
      </c>
      <c r="Y80">
        <v>24.01</v>
      </c>
      <c r="Z80">
        <v>48.02</v>
      </c>
      <c r="AA80">
        <v>0</v>
      </c>
      <c r="AB80">
        <v>0.67</v>
      </c>
      <c r="AC80">
        <v>96.04</v>
      </c>
      <c r="AD80">
        <v>43.22</v>
      </c>
      <c r="AE80">
        <v>37.1</v>
      </c>
      <c r="AF80">
        <v>48.02</v>
      </c>
      <c r="AG80">
        <v>25.95</v>
      </c>
      <c r="AH80">
        <v>0</v>
      </c>
      <c r="AI80">
        <v>0.87</v>
      </c>
      <c r="AJ80">
        <v>66.45</v>
      </c>
      <c r="AK80">
        <v>23.93</v>
      </c>
      <c r="AL80">
        <v>6.13</v>
      </c>
      <c r="AM80">
        <v>48.02</v>
      </c>
      <c r="AN80">
        <v>4.8</v>
      </c>
      <c r="AO80">
        <v>0</v>
      </c>
      <c r="AP80">
        <v>47.5</v>
      </c>
      <c r="AQ80">
        <v>0.36</v>
      </c>
      <c r="AR80">
        <v>0</v>
      </c>
      <c r="AS80">
        <v>0</v>
      </c>
      <c r="AT80">
        <v>0.52</v>
      </c>
      <c r="AU80">
        <v>37.1</v>
      </c>
      <c r="AV80">
        <v>0.48</v>
      </c>
      <c r="AW80">
        <v>0.82</v>
      </c>
      <c r="AX80">
        <v>0</v>
      </c>
      <c r="AY80">
        <v>0</v>
      </c>
      <c r="AZ80">
        <v>0</v>
      </c>
      <c r="BA80">
        <v>83.73</v>
      </c>
      <c r="BB80">
        <v>0</v>
      </c>
      <c r="BC80">
        <v>90.28</v>
      </c>
      <c r="BD80">
        <v>0</v>
      </c>
      <c r="BE80">
        <v>13.64</v>
      </c>
      <c r="BF80">
        <v>0.96</v>
      </c>
      <c r="BG80">
        <v>21.13</v>
      </c>
      <c r="BH80">
        <v>24.01</v>
      </c>
      <c r="BI80">
        <v>0.97</v>
      </c>
      <c r="BJ80">
        <v>0</v>
      </c>
      <c r="BK80">
        <v>37.1</v>
      </c>
      <c r="BL80">
        <v>0</v>
      </c>
      <c r="BM80">
        <v>163.51</v>
      </c>
      <c r="BN80">
        <v>48.02</v>
      </c>
      <c r="BO80">
        <v>8.93</v>
      </c>
      <c r="BP80">
        <v>96.04</v>
      </c>
      <c r="BQ80">
        <v>24.01</v>
      </c>
      <c r="BR80">
        <v>0</v>
      </c>
      <c r="BS80">
        <v>1.92</v>
      </c>
      <c r="BT80">
        <v>0.61</v>
      </c>
      <c r="BU80">
        <v>1.58</v>
      </c>
      <c r="BV80">
        <v>2.88</v>
      </c>
      <c r="BW80">
        <v>15.29</v>
      </c>
      <c r="BX80">
        <v>10.56</v>
      </c>
      <c r="BY80">
        <v>0</v>
      </c>
      <c r="BZ80">
        <v>14.48</v>
      </c>
      <c r="CA80">
        <v>15.08</v>
      </c>
      <c r="CB80">
        <v>0</v>
      </c>
      <c r="CC80">
        <v>96.04</v>
      </c>
      <c r="CD80">
        <v>96.04</v>
      </c>
      <c r="CE80">
        <v>0</v>
      </c>
      <c r="CF80">
        <v>48.02</v>
      </c>
      <c r="CG80">
        <v>24.01</v>
      </c>
      <c r="CH80">
        <v>12.37</v>
      </c>
      <c r="CI80">
        <v>96.04</v>
      </c>
      <c r="CJ80">
        <v>0</v>
      </c>
      <c r="CK80">
        <v>72.03</v>
      </c>
      <c r="CL80">
        <v>0</v>
      </c>
      <c r="CM80">
        <v>0</v>
      </c>
      <c r="CN80">
        <v>0</v>
      </c>
    </row>
    <row r="81" spans="7:92">
      <c r="G81" t="s">
        <v>123</v>
      </c>
      <c r="H81" s="73">
        <v>832.25</v>
      </c>
      <c r="I81" s="46">
        <v>348.18000000000006</v>
      </c>
      <c r="J81" s="46">
        <v>588.97</v>
      </c>
      <c r="K81" s="46">
        <v>144.88000000000002</v>
      </c>
      <c r="L81" s="46">
        <v>6.72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240.1</v>
      </c>
      <c r="X81">
        <v>0.87</v>
      </c>
      <c r="Y81">
        <v>24.01</v>
      </c>
      <c r="Z81">
        <v>48.02</v>
      </c>
      <c r="AA81">
        <v>0</v>
      </c>
      <c r="AB81">
        <v>0.67</v>
      </c>
      <c r="AC81">
        <v>96.04</v>
      </c>
      <c r="AD81">
        <v>43.22</v>
      </c>
      <c r="AE81">
        <v>37.1</v>
      </c>
      <c r="AF81">
        <v>48.02</v>
      </c>
      <c r="AG81">
        <v>25.95</v>
      </c>
      <c r="AH81">
        <v>0</v>
      </c>
      <c r="AI81">
        <v>0.87</v>
      </c>
      <c r="AJ81">
        <v>66.45</v>
      </c>
      <c r="AK81">
        <v>23.93</v>
      </c>
      <c r="AL81">
        <v>6.13</v>
      </c>
      <c r="AM81">
        <v>48.02</v>
      </c>
      <c r="AN81">
        <v>4.8</v>
      </c>
      <c r="AO81">
        <v>0</v>
      </c>
      <c r="AP81">
        <v>47.5</v>
      </c>
      <c r="AQ81">
        <v>0.36</v>
      </c>
      <c r="AR81">
        <v>0</v>
      </c>
      <c r="AS81">
        <v>0</v>
      </c>
      <c r="AT81">
        <v>0.52</v>
      </c>
      <c r="AU81">
        <v>37.1</v>
      </c>
      <c r="AV81">
        <v>0.48</v>
      </c>
      <c r="AW81">
        <v>0.82</v>
      </c>
      <c r="AX81">
        <v>0</v>
      </c>
      <c r="AY81">
        <v>0</v>
      </c>
      <c r="AZ81">
        <v>0</v>
      </c>
      <c r="BA81">
        <v>83.73</v>
      </c>
      <c r="BB81">
        <v>0</v>
      </c>
      <c r="BC81">
        <v>90.28</v>
      </c>
      <c r="BD81">
        <v>0</v>
      </c>
      <c r="BE81">
        <v>13.64</v>
      </c>
      <c r="BF81">
        <v>0.96</v>
      </c>
      <c r="BG81">
        <v>21.13</v>
      </c>
      <c r="BH81">
        <v>24.01</v>
      </c>
      <c r="BI81">
        <v>0.97</v>
      </c>
      <c r="BJ81">
        <v>0</v>
      </c>
      <c r="BK81">
        <v>37.1</v>
      </c>
      <c r="BL81">
        <v>0</v>
      </c>
      <c r="BM81">
        <v>163.51</v>
      </c>
      <c r="BN81">
        <v>48.02</v>
      </c>
      <c r="BO81">
        <v>8.93</v>
      </c>
      <c r="BP81">
        <v>96.04</v>
      </c>
      <c r="BQ81">
        <v>24.01</v>
      </c>
      <c r="BR81">
        <v>0</v>
      </c>
      <c r="BS81">
        <v>1.92</v>
      </c>
      <c r="BT81">
        <v>0.61</v>
      </c>
      <c r="BU81">
        <v>1.58</v>
      </c>
      <c r="BV81">
        <v>2.88</v>
      </c>
      <c r="BW81">
        <v>16.03</v>
      </c>
      <c r="BX81">
        <v>10.56</v>
      </c>
      <c r="BY81">
        <v>0</v>
      </c>
      <c r="BZ81">
        <v>14.48</v>
      </c>
      <c r="CA81">
        <v>15.08</v>
      </c>
      <c r="CB81">
        <v>0</v>
      </c>
      <c r="CC81">
        <v>96.04</v>
      </c>
      <c r="CD81">
        <v>96.04</v>
      </c>
      <c r="CE81">
        <v>0</v>
      </c>
      <c r="CF81">
        <v>48.02</v>
      </c>
      <c r="CG81">
        <v>24.01</v>
      </c>
      <c r="CH81">
        <v>12.37</v>
      </c>
      <c r="CI81">
        <v>96.04</v>
      </c>
      <c r="CJ81">
        <v>0</v>
      </c>
      <c r="CK81">
        <v>72.03</v>
      </c>
      <c r="CL81">
        <v>0</v>
      </c>
      <c r="CM81">
        <v>0</v>
      </c>
      <c r="CN81">
        <v>0</v>
      </c>
    </row>
    <row r="82" spans="7:92">
      <c r="G82" t="s">
        <v>124</v>
      </c>
      <c r="H82" s="73">
        <v>832.25</v>
      </c>
      <c r="I82" s="46">
        <v>348.0800000000001</v>
      </c>
      <c r="J82" s="46">
        <v>588.97</v>
      </c>
      <c r="K82" s="46">
        <v>144.88000000000002</v>
      </c>
      <c r="L82" s="46">
        <v>6.72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240.1</v>
      </c>
      <c r="X82">
        <v>0.87</v>
      </c>
      <c r="Y82">
        <v>24.01</v>
      </c>
      <c r="Z82">
        <v>48.02</v>
      </c>
      <c r="AA82">
        <v>0</v>
      </c>
      <c r="AB82">
        <v>0.67</v>
      </c>
      <c r="AC82">
        <v>96.04</v>
      </c>
      <c r="AD82">
        <v>43.22</v>
      </c>
      <c r="AE82">
        <v>37.1</v>
      </c>
      <c r="AF82">
        <v>48.02</v>
      </c>
      <c r="AG82">
        <v>25.95</v>
      </c>
      <c r="AH82">
        <v>0</v>
      </c>
      <c r="AI82">
        <v>0.87</v>
      </c>
      <c r="AJ82">
        <v>66.45</v>
      </c>
      <c r="AK82">
        <v>23.93</v>
      </c>
      <c r="AL82">
        <v>6.13</v>
      </c>
      <c r="AM82">
        <v>48.02</v>
      </c>
      <c r="AN82">
        <v>4.8</v>
      </c>
      <c r="AO82">
        <v>0</v>
      </c>
      <c r="AP82">
        <v>47.5</v>
      </c>
      <c r="AQ82">
        <v>0.36</v>
      </c>
      <c r="AR82">
        <v>0</v>
      </c>
      <c r="AS82">
        <v>0</v>
      </c>
      <c r="AT82">
        <v>0.52</v>
      </c>
      <c r="AU82">
        <v>37.1</v>
      </c>
      <c r="AV82">
        <v>0.48</v>
      </c>
      <c r="AW82">
        <v>0.82</v>
      </c>
      <c r="AX82">
        <v>0</v>
      </c>
      <c r="AY82">
        <v>0</v>
      </c>
      <c r="AZ82">
        <v>0</v>
      </c>
      <c r="BA82">
        <v>83.73</v>
      </c>
      <c r="BB82">
        <v>0</v>
      </c>
      <c r="BC82">
        <v>90.28</v>
      </c>
      <c r="BD82">
        <v>0</v>
      </c>
      <c r="BE82">
        <v>13.64</v>
      </c>
      <c r="BF82">
        <v>0.96</v>
      </c>
      <c r="BG82">
        <v>21.13</v>
      </c>
      <c r="BH82">
        <v>24.01</v>
      </c>
      <c r="BI82">
        <v>0.97</v>
      </c>
      <c r="BJ82">
        <v>0</v>
      </c>
      <c r="BK82">
        <v>37.1</v>
      </c>
      <c r="BL82">
        <v>0</v>
      </c>
      <c r="BM82">
        <v>163.51</v>
      </c>
      <c r="BN82">
        <v>48.02</v>
      </c>
      <c r="BO82">
        <v>8.93</v>
      </c>
      <c r="BP82">
        <v>96.04</v>
      </c>
      <c r="BQ82">
        <v>24.01</v>
      </c>
      <c r="BR82">
        <v>0</v>
      </c>
      <c r="BS82">
        <v>1.92</v>
      </c>
      <c r="BT82">
        <v>0.61</v>
      </c>
      <c r="BU82">
        <v>1.58</v>
      </c>
      <c r="BV82">
        <v>2.88</v>
      </c>
      <c r="BW82">
        <v>15.93</v>
      </c>
      <c r="BX82">
        <v>10.56</v>
      </c>
      <c r="BY82">
        <v>0</v>
      </c>
      <c r="BZ82">
        <v>14.48</v>
      </c>
      <c r="CA82">
        <v>15.08</v>
      </c>
      <c r="CB82">
        <v>0</v>
      </c>
      <c r="CC82">
        <v>96.04</v>
      </c>
      <c r="CD82">
        <v>96.04</v>
      </c>
      <c r="CE82">
        <v>0</v>
      </c>
      <c r="CF82">
        <v>48.02</v>
      </c>
      <c r="CG82">
        <v>24.01</v>
      </c>
      <c r="CH82">
        <v>12.37</v>
      </c>
      <c r="CI82">
        <v>96.04</v>
      </c>
      <c r="CJ82">
        <v>0</v>
      </c>
      <c r="CK82">
        <v>72.03</v>
      </c>
      <c r="CL82">
        <v>0</v>
      </c>
      <c r="CM82">
        <v>0</v>
      </c>
      <c r="CN82">
        <v>0</v>
      </c>
    </row>
    <row r="83" spans="7:92">
      <c r="G83" t="s">
        <v>125</v>
      </c>
      <c r="H83" s="73">
        <v>865.89999999999986</v>
      </c>
      <c r="I83" s="46">
        <v>350.66000000000008</v>
      </c>
      <c r="J83" s="46">
        <v>588.97</v>
      </c>
      <c r="K83" s="46">
        <v>144.88000000000002</v>
      </c>
      <c r="L83" s="46">
        <v>6.72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240.1</v>
      </c>
      <c r="X83">
        <v>0.87</v>
      </c>
      <c r="Y83">
        <v>24.01</v>
      </c>
      <c r="Z83">
        <v>48.02</v>
      </c>
      <c r="AA83">
        <v>0</v>
      </c>
      <c r="AB83">
        <v>0.67</v>
      </c>
      <c r="AC83">
        <v>96.04</v>
      </c>
      <c r="AD83">
        <v>43.22</v>
      </c>
      <c r="AE83">
        <v>37.1</v>
      </c>
      <c r="AF83">
        <v>48.02</v>
      </c>
      <c r="AG83">
        <v>25.95</v>
      </c>
      <c r="AH83">
        <v>0</v>
      </c>
      <c r="AI83">
        <v>0.87</v>
      </c>
      <c r="AJ83">
        <v>66.45</v>
      </c>
      <c r="AK83">
        <v>23.93</v>
      </c>
      <c r="AL83">
        <v>6.13</v>
      </c>
      <c r="AM83">
        <v>48.02</v>
      </c>
      <c r="AN83">
        <v>4.8</v>
      </c>
      <c r="AO83">
        <v>0</v>
      </c>
      <c r="AP83">
        <v>47.5</v>
      </c>
      <c r="AQ83">
        <v>0.36</v>
      </c>
      <c r="AR83">
        <v>0</v>
      </c>
      <c r="AS83">
        <v>0</v>
      </c>
      <c r="AT83">
        <v>0.52</v>
      </c>
      <c r="AU83">
        <v>37.1</v>
      </c>
      <c r="AV83">
        <v>0.48</v>
      </c>
      <c r="AW83">
        <v>0.86</v>
      </c>
      <c r="AX83">
        <v>0</v>
      </c>
      <c r="AY83">
        <v>33.61</v>
      </c>
      <c r="AZ83">
        <v>0</v>
      </c>
      <c r="BA83">
        <v>83.73</v>
      </c>
      <c r="BB83">
        <v>0</v>
      </c>
      <c r="BC83">
        <v>90.28</v>
      </c>
      <c r="BD83">
        <v>0</v>
      </c>
      <c r="BE83">
        <v>13.64</v>
      </c>
      <c r="BF83">
        <v>0.96</v>
      </c>
      <c r="BG83">
        <v>21.13</v>
      </c>
      <c r="BH83">
        <v>24.01</v>
      </c>
      <c r="BI83">
        <v>0.97</v>
      </c>
      <c r="BJ83">
        <v>0</v>
      </c>
      <c r="BK83">
        <v>37.1</v>
      </c>
      <c r="BL83">
        <v>0</v>
      </c>
      <c r="BM83">
        <v>163.51</v>
      </c>
      <c r="BN83">
        <v>48.02</v>
      </c>
      <c r="BO83">
        <v>8.93</v>
      </c>
      <c r="BP83">
        <v>96.04</v>
      </c>
      <c r="BQ83">
        <v>24.01</v>
      </c>
      <c r="BR83">
        <v>0</v>
      </c>
      <c r="BS83">
        <v>1.92</v>
      </c>
      <c r="BT83">
        <v>0.61</v>
      </c>
      <c r="BU83">
        <v>1.58</v>
      </c>
      <c r="BV83">
        <v>2.88</v>
      </c>
      <c r="BW83">
        <v>18.510000000000002</v>
      </c>
      <c r="BX83">
        <v>10.56</v>
      </c>
      <c r="BY83">
        <v>0</v>
      </c>
      <c r="BZ83">
        <v>14.48</v>
      </c>
      <c r="CA83">
        <v>15.08</v>
      </c>
      <c r="CB83">
        <v>0</v>
      </c>
      <c r="CC83">
        <v>96.04</v>
      </c>
      <c r="CD83">
        <v>96.04</v>
      </c>
      <c r="CE83">
        <v>0</v>
      </c>
      <c r="CF83">
        <v>48.02</v>
      </c>
      <c r="CG83">
        <v>24.01</v>
      </c>
      <c r="CH83">
        <v>12.37</v>
      </c>
      <c r="CI83">
        <v>96.04</v>
      </c>
      <c r="CJ83">
        <v>0</v>
      </c>
      <c r="CK83">
        <v>72.03</v>
      </c>
      <c r="CL83">
        <v>0</v>
      </c>
      <c r="CM83">
        <v>0</v>
      </c>
      <c r="CN83">
        <v>0</v>
      </c>
    </row>
    <row r="84" spans="7:92">
      <c r="G84" t="s">
        <v>126</v>
      </c>
      <c r="H84" s="73">
        <v>865.89999999999986</v>
      </c>
      <c r="I84" s="46">
        <v>350.32000000000011</v>
      </c>
      <c r="J84" s="46">
        <v>588.97</v>
      </c>
      <c r="K84" s="46">
        <v>144.88000000000002</v>
      </c>
      <c r="L84" s="46">
        <v>6.72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240.1</v>
      </c>
      <c r="X84">
        <v>0.87</v>
      </c>
      <c r="Y84">
        <v>24.01</v>
      </c>
      <c r="Z84">
        <v>48.02</v>
      </c>
      <c r="AA84">
        <v>0</v>
      </c>
      <c r="AB84">
        <v>0.67</v>
      </c>
      <c r="AC84">
        <v>96.04</v>
      </c>
      <c r="AD84">
        <v>43.22</v>
      </c>
      <c r="AE84">
        <v>37.1</v>
      </c>
      <c r="AF84">
        <v>48.02</v>
      </c>
      <c r="AG84">
        <v>25.95</v>
      </c>
      <c r="AH84">
        <v>0</v>
      </c>
      <c r="AI84">
        <v>0.87</v>
      </c>
      <c r="AJ84">
        <v>66.45</v>
      </c>
      <c r="AK84">
        <v>23.93</v>
      </c>
      <c r="AL84">
        <v>6.13</v>
      </c>
      <c r="AM84">
        <v>48.02</v>
      </c>
      <c r="AN84">
        <v>4.8</v>
      </c>
      <c r="AO84">
        <v>0</v>
      </c>
      <c r="AP84">
        <v>47.5</v>
      </c>
      <c r="AQ84">
        <v>0.36</v>
      </c>
      <c r="AR84">
        <v>0</v>
      </c>
      <c r="AS84">
        <v>0</v>
      </c>
      <c r="AT84">
        <v>0.52</v>
      </c>
      <c r="AU84">
        <v>37.1</v>
      </c>
      <c r="AV84">
        <v>0.48</v>
      </c>
      <c r="AW84">
        <v>0.86</v>
      </c>
      <c r="AX84">
        <v>0</v>
      </c>
      <c r="AY84">
        <v>33.61</v>
      </c>
      <c r="AZ84">
        <v>0</v>
      </c>
      <c r="BA84">
        <v>83.73</v>
      </c>
      <c r="BB84">
        <v>0</v>
      </c>
      <c r="BC84">
        <v>90.28</v>
      </c>
      <c r="BD84">
        <v>0</v>
      </c>
      <c r="BE84">
        <v>13.64</v>
      </c>
      <c r="BF84">
        <v>0.96</v>
      </c>
      <c r="BG84">
        <v>21.13</v>
      </c>
      <c r="BH84">
        <v>24.01</v>
      </c>
      <c r="BI84">
        <v>0.97</v>
      </c>
      <c r="BJ84">
        <v>0</v>
      </c>
      <c r="BK84">
        <v>37.1</v>
      </c>
      <c r="BL84">
        <v>0</v>
      </c>
      <c r="BM84">
        <v>163.51</v>
      </c>
      <c r="BN84">
        <v>48.02</v>
      </c>
      <c r="BO84">
        <v>8.93</v>
      </c>
      <c r="BP84">
        <v>96.04</v>
      </c>
      <c r="BQ84">
        <v>24.01</v>
      </c>
      <c r="BR84">
        <v>0</v>
      </c>
      <c r="BS84">
        <v>1.92</v>
      </c>
      <c r="BT84">
        <v>0.61</v>
      </c>
      <c r="BU84">
        <v>1.58</v>
      </c>
      <c r="BV84">
        <v>2.88</v>
      </c>
      <c r="BW84">
        <v>18.170000000000002</v>
      </c>
      <c r="BX84">
        <v>10.56</v>
      </c>
      <c r="BY84">
        <v>0</v>
      </c>
      <c r="BZ84">
        <v>14.48</v>
      </c>
      <c r="CA84">
        <v>15.08</v>
      </c>
      <c r="CB84">
        <v>0</v>
      </c>
      <c r="CC84">
        <v>96.04</v>
      </c>
      <c r="CD84">
        <v>96.04</v>
      </c>
      <c r="CE84">
        <v>0</v>
      </c>
      <c r="CF84">
        <v>48.02</v>
      </c>
      <c r="CG84">
        <v>24.01</v>
      </c>
      <c r="CH84">
        <v>12.37</v>
      </c>
      <c r="CI84">
        <v>96.04</v>
      </c>
      <c r="CJ84">
        <v>0</v>
      </c>
      <c r="CK84">
        <v>72.03</v>
      </c>
      <c r="CL84">
        <v>0</v>
      </c>
      <c r="CM84">
        <v>0</v>
      </c>
      <c r="CN84">
        <v>0</v>
      </c>
    </row>
    <row r="85" spans="7:92">
      <c r="G85" t="s">
        <v>127</v>
      </c>
      <c r="H85" s="73">
        <v>865.89999999999986</v>
      </c>
      <c r="I85" s="46">
        <v>350.29000000000008</v>
      </c>
      <c r="J85" s="46">
        <v>588.97</v>
      </c>
      <c r="K85" s="46">
        <v>144.88000000000002</v>
      </c>
      <c r="L85" s="46">
        <v>6.72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240.1</v>
      </c>
      <c r="X85">
        <v>0.87</v>
      </c>
      <c r="Y85">
        <v>24.01</v>
      </c>
      <c r="Z85">
        <v>48.02</v>
      </c>
      <c r="AA85">
        <v>0</v>
      </c>
      <c r="AB85">
        <v>0.67</v>
      </c>
      <c r="AC85">
        <v>96.04</v>
      </c>
      <c r="AD85">
        <v>43.22</v>
      </c>
      <c r="AE85">
        <v>37.1</v>
      </c>
      <c r="AF85">
        <v>48.02</v>
      </c>
      <c r="AG85">
        <v>25.95</v>
      </c>
      <c r="AH85">
        <v>0</v>
      </c>
      <c r="AI85">
        <v>0.87</v>
      </c>
      <c r="AJ85">
        <v>66.45</v>
      </c>
      <c r="AK85">
        <v>23.93</v>
      </c>
      <c r="AL85">
        <v>6.13</v>
      </c>
      <c r="AM85">
        <v>48.02</v>
      </c>
      <c r="AN85">
        <v>4.8</v>
      </c>
      <c r="AO85">
        <v>0</v>
      </c>
      <c r="AP85">
        <v>47.5</v>
      </c>
      <c r="AQ85">
        <v>0.36</v>
      </c>
      <c r="AR85">
        <v>0</v>
      </c>
      <c r="AS85">
        <v>0</v>
      </c>
      <c r="AT85">
        <v>0.52</v>
      </c>
      <c r="AU85">
        <v>37.1</v>
      </c>
      <c r="AV85">
        <v>0.48</v>
      </c>
      <c r="AW85">
        <v>0.86</v>
      </c>
      <c r="AX85">
        <v>0</v>
      </c>
      <c r="AY85">
        <v>33.61</v>
      </c>
      <c r="AZ85">
        <v>0</v>
      </c>
      <c r="BA85">
        <v>83.73</v>
      </c>
      <c r="BB85">
        <v>0</v>
      </c>
      <c r="BC85">
        <v>90.28</v>
      </c>
      <c r="BD85">
        <v>0</v>
      </c>
      <c r="BE85">
        <v>13.64</v>
      </c>
      <c r="BF85">
        <v>0.96</v>
      </c>
      <c r="BG85">
        <v>21.13</v>
      </c>
      <c r="BH85">
        <v>24.01</v>
      </c>
      <c r="BI85">
        <v>0.97</v>
      </c>
      <c r="BJ85">
        <v>0</v>
      </c>
      <c r="BK85">
        <v>37.1</v>
      </c>
      <c r="BL85">
        <v>0</v>
      </c>
      <c r="BM85">
        <v>163.51</v>
      </c>
      <c r="BN85">
        <v>48.02</v>
      </c>
      <c r="BO85">
        <v>8.93</v>
      </c>
      <c r="BP85">
        <v>96.04</v>
      </c>
      <c r="BQ85">
        <v>24.01</v>
      </c>
      <c r="BR85">
        <v>0</v>
      </c>
      <c r="BS85">
        <v>1.92</v>
      </c>
      <c r="BT85">
        <v>0.61</v>
      </c>
      <c r="BU85">
        <v>1.58</v>
      </c>
      <c r="BV85">
        <v>2.88</v>
      </c>
      <c r="BW85">
        <v>18.14</v>
      </c>
      <c r="BX85">
        <v>10.56</v>
      </c>
      <c r="BY85">
        <v>0</v>
      </c>
      <c r="BZ85">
        <v>14.48</v>
      </c>
      <c r="CA85">
        <v>15.08</v>
      </c>
      <c r="CB85">
        <v>0</v>
      </c>
      <c r="CC85">
        <v>96.04</v>
      </c>
      <c r="CD85">
        <v>96.04</v>
      </c>
      <c r="CE85">
        <v>0</v>
      </c>
      <c r="CF85">
        <v>48.02</v>
      </c>
      <c r="CG85">
        <v>24.01</v>
      </c>
      <c r="CH85">
        <v>12.37</v>
      </c>
      <c r="CI85">
        <v>96.04</v>
      </c>
      <c r="CJ85">
        <v>0</v>
      </c>
      <c r="CK85">
        <v>72.03</v>
      </c>
      <c r="CL85">
        <v>0</v>
      </c>
      <c r="CM85">
        <v>0</v>
      </c>
      <c r="CN85">
        <v>0</v>
      </c>
    </row>
    <row r="86" spans="7:92">
      <c r="G86" t="s">
        <v>128</v>
      </c>
      <c r="H86" s="73">
        <v>865.89999999999986</v>
      </c>
      <c r="I86" s="46">
        <v>351.03000000000009</v>
      </c>
      <c r="J86" s="46">
        <v>588.97</v>
      </c>
      <c r="K86" s="46">
        <v>144.88000000000002</v>
      </c>
      <c r="L86" s="46">
        <v>6.72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240.1</v>
      </c>
      <c r="X86">
        <v>0.87</v>
      </c>
      <c r="Y86">
        <v>24.01</v>
      </c>
      <c r="Z86">
        <v>48.02</v>
      </c>
      <c r="AA86">
        <v>0</v>
      </c>
      <c r="AB86">
        <v>0.67</v>
      </c>
      <c r="AC86">
        <v>96.04</v>
      </c>
      <c r="AD86">
        <v>43.22</v>
      </c>
      <c r="AE86">
        <v>37.1</v>
      </c>
      <c r="AF86">
        <v>48.02</v>
      </c>
      <c r="AG86">
        <v>25.95</v>
      </c>
      <c r="AH86">
        <v>0</v>
      </c>
      <c r="AI86">
        <v>0.87</v>
      </c>
      <c r="AJ86">
        <v>66.45</v>
      </c>
      <c r="AK86">
        <v>23.93</v>
      </c>
      <c r="AL86">
        <v>6.13</v>
      </c>
      <c r="AM86">
        <v>48.02</v>
      </c>
      <c r="AN86">
        <v>4.8</v>
      </c>
      <c r="AO86">
        <v>0</v>
      </c>
      <c r="AP86">
        <v>47.5</v>
      </c>
      <c r="AQ86">
        <v>0.36</v>
      </c>
      <c r="AR86">
        <v>0</v>
      </c>
      <c r="AS86">
        <v>0</v>
      </c>
      <c r="AT86">
        <v>0.52</v>
      </c>
      <c r="AU86">
        <v>37.1</v>
      </c>
      <c r="AV86">
        <v>0.48</v>
      </c>
      <c r="AW86">
        <v>0.86</v>
      </c>
      <c r="AX86">
        <v>0</v>
      </c>
      <c r="AY86">
        <v>33.61</v>
      </c>
      <c r="AZ86">
        <v>0</v>
      </c>
      <c r="BA86">
        <v>83.73</v>
      </c>
      <c r="BB86">
        <v>0</v>
      </c>
      <c r="BC86">
        <v>90.28</v>
      </c>
      <c r="BD86">
        <v>0</v>
      </c>
      <c r="BE86">
        <v>13.64</v>
      </c>
      <c r="BF86">
        <v>0.96</v>
      </c>
      <c r="BG86">
        <v>21.13</v>
      </c>
      <c r="BH86">
        <v>24.01</v>
      </c>
      <c r="BI86">
        <v>0.97</v>
      </c>
      <c r="BJ86">
        <v>0</v>
      </c>
      <c r="BK86">
        <v>37.1</v>
      </c>
      <c r="BL86">
        <v>0</v>
      </c>
      <c r="BM86">
        <v>163.51</v>
      </c>
      <c r="BN86">
        <v>48.02</v>
      </c>
      <c r="BO86">
        <v>8.93</v>
      </c>
      <c r="BP86">
        <v>96.04</v>
      </c>
      <c r="BQ86">
        <v>24.01</v>
      </c>
      <c r="BR86">
        <v>0</v>
      </c>
      <c r="BS86">
        <v>1.92</v>
      </c>
      <c r="BT86">
        <v>0.61</v>
      </c>
      <c r="BU86">
        <v>1.58</v>
      </c>
      <c r="BV86">
        <v>2.88</v>
      </c>
      <c r="BW86">
        <v>18.88</v>
      </c>
      <c r="BX86">
        <v>10.56</v>
      </c>
      <c r="BY86">
        <v>0</v>
      </c>
      <c r="BZ86">
        <v>14.48</v>
      </c>
      <c r="CA86">
        <v>15.08</v>
      </c>
      <c r="CB86">
        <v>0</v>
      </c>
      <c r="CC86">
        <v>96.04</v>
      </c>
      <c r="CD86">
        <v>96.04</v>
      </c>
      <c r="CE86">
        <v>0</v>
      </c>
      <c r="CF86">
        <v>48.02</v>
      </c>
      <c r="CG86">
        <v>24.01</v>
      </c>
      <c r="CH86">
        <v>12.37</v>
      </c>
      <c r="CI86">
        <v>96.04</v>
      </c>
      <c r="CJ86">
        <v>0</v>
      </c>
      <c r="CK86">
        <v>72.03</v>
      </c>
      <c r="CL86">
        <v>0</v>
      </c>
      <c r="CM86">
        <v>0</v>
      </c>
      <c r="CN86">
        <v>0</v>
      </c>
    </row>
    <row r="87" spans="7:92">
      <c r="G87" t="s">
        <v>129</v>
      </c>
      <c r="H87" s="73">
        <v>865.89999999999986</v>
      </c>
      <c r="I87" s="46">
        <v>387.07000000000005</v>
      </c>
      <c r="J87" s="46">
        <v>588.97</v>
      </c>
      <c r="K87" s="46">
        <v>144.88000000000002</v>
      </c>
      <c r="L87" s="46">
        <v>6.72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240.1</v>
      </c>
      <c r="X87">
        <v>0.87</v>
      </c>
      <c r="Y87">
        <v>24.01</v>
      </c>
      <c r="Z87">
        <v>48.02</v>
      </c>
      <c r="AA87">
        <v>0</v>
      </c>
      <c r="AB87">
        <v>0.67</v>
      </c>
      <c r="AC87">
        <v>96.04</v>
      </c>
      <c r="AD87">
        <v>43.22</v>
      </c>
      <c r="AE87">
        <v>37.1</v>
      </c>
      <c r="AF87">
        <v>48.02</v>
      </c>
      <c r="AG87">
        <v>25.95</v>
      </c>
      <c r="AH87">
        <v>38.42</v>
      </c>
      <c r="AI87">
        <v>0.87</v>
      </c>
      <c r="AJ87">
        <v>66.45</v>
      </c>
      <c r="AK87">
        <v>23.93</v>
      </c>
      <c r="AL87">
        <v>6.13</v>
      </c>
      <c r="AM87">
        <v>48.02</v>
      </c>
      <c r="AN87">
        <v>4.8</v>
      </c>
      <c r="AO87">
        <v>0</v>
      </c>
      <c r="AP87">
        <v>47.5</v>
      </c>
      <c r="AQ87">
        <v>0.36</v>
      </c>
      <c r="AR87">
        <v>0</v>
      </c>
      <c r="AS87">
        <v>0</v>
      </c>
      <c r="AT87">
        <v>0.52</v>
      </c>
      <c r="AU87">
        <v>37.1</v>
      </c>
      <c r="AV87">
        <v>0.48</v>
      </c>
      <c r="AW87">
        <v>0.86</v>
      </c>
      <c r="AX87">
        <v>0</v>
      </c>
      <c r="AY87">
        <v>33.61</v>
      </c>
      <c r="AZ87">
        <v>0</v>
      </c>
      <c r="BA87">
        <v>83.73</v>
      </c>
      <c r="BB87">
        <v>0</v>
      </c>
      <c r="BC87">
        <v>90.28</v>
      </c>
      <c r="BD87">
        <v>0</v>
      </c>
      <c r="BE87">
        <v>13.64</v>
      </c>
      <c r="BF87">
        <v>0.96</v>
      </c>
      <c r="BG87">
        <v>21.13</v>
      </c>
      <c r="BH87">
        <v>24.01</v>
      </c>
      <c r="BI87">
        <v>0.97</v>
      </c>
      <c r="BJ87">
        <v>0</v>
      </c>
      <c r="BK87">
        <v>37.1</v>
      </c>
      <c r="BL87">
        <v>0</v>
      </c>
      <c r="BM87">
        <v>163.51</v>
      </c>
      <c r="BN87">
        <v>48.02</v>
      </c>
      <c r="BO87">
        <v>8.93</v>
      </c>
      <c r="BP87">
        <v>96.04</v>
      </c>
      <c r="BQ87">
        <v>24.01</v>
      </c>
      <c r="BR87">
        <v>0</v>
      </c>
      <c r="BS87">
        <v>1.92</v>
      </c>
      <c r="BT87">
        <v>0.61</v>
      </c>
      <c r="BU87">
        <v>1.58</v>
      </c>
      <c r="BV87">
        <v>2.88</v>
      </c>
      <c r="BW87">
        <v>16.5</v>
      </c>
      <c r="BX87">
        <v>10.56</v>
      </c>
      <c r="BY87">
        <v>0</v>
      </c>
      <c r="BZ87">
        <v>14.48</v>
      </c>
      <c r="CA87">
        <v>15.08</v>
      </c>
      <c r="CB87">
        <v>0</v>
      </c>
      <c r="CC87">
        <v>96.04</v>
      </c>
      <c r="CD87">
        <v>96.04</v>
      </c>
      <c r="CE87">
        <v>0</v>
      </c>
      <c r="CF87">
        <v>48.02</v>
      </c>
      <c r="CG87">
        <v>24.01</v>
      </c>
      <c r="CH87">
        <v>12.37</v>
      </c>
      <c r="CI87">
        <v>96.04</v>
      </c>
      <c r="CJ87">
        <v>0</v>
      </c>
      <c r="CK87">
        <v>72.03</v>
      </c>
      <c r="CL87">
        <v>0</v>
      </c>
      <c r="CM87">
        <v>0</v>
      </c>
      <c r="CN87">
        <v>0</v>
      </c>
    </row>
    <row r="88" spans="7:92">
      <c r="G88" t="s">
        <v>130</v>
      </c>
      <c r="H88" s="73">
        <v>865.89999999999986</v>
      </c>
      <c r="I88" s="46">
        <v>386.32000000000005</v>
      </c>
      <c r="J88" s="46">
        <v>588.97</v>
      </c>
      <c r="K88" s="46">
        <v>144.88000000000002</v>
      </c>
      <c r="L88" s="46">
        <v>6.72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240.1</v>
      </c>
      <c r="X88">
        <v>0.87</v>
      </c>
      <c r="Y88">
        <v>24.01</v>
      </c>
      <c r="Z88">
        <v>48.02</v>
      </c>
      <c r="AA88">
        <v>0</v>
      </c>
      <c r="AB88">
        <v>0.67</v>
      </c>
      <c r="AC88">
        <v>96.04</v>
      </c>
      <c r="AD88">
        <v>43.22</v>
      </c>
      <c r="AE88">
        <v>37.1</v>
      </c>
      <c r="AF88">
        <v>48.02</v>
      </c>
      <c r="AG88">
        <v>25.95</v>
      </c>
      <c r="AH88">
        <v>38.42</v>
      </c>
      <c r="AI88">
        <v>0.87</v>
      </c>
      <c r="AJ88">
        <v>66.45</v>
      </c>
      <c r="AK88">
        <v>23.93</v>
      </c>
      <c r="AL88">
        <v>6.13</v>
      </c>
      <c r="AM88">
        <v>48.02</v>
      </c>
      <c r="AN88">
        <v>4.8</v>
      </c>
      <c r="AO88">
        <v>0</v>
      </c>
      <c r="AP88">
        <v>47.5</v>
      </c>
      <c r="AQ88">
        <v>0.36</v>
      </c>
      <c r="AR88">
        <v>0</v>
      </c>
      <c r="AS88">
        <v>0</v>
      </c>
      <c r="AT88">
        <v>0.52</v>
      </c>
      <c r="AU88">
        <v>37.1</v>
      </c>
      <c r="AV88">
        <v>0.48</v>
      </c>
      <c r="AW88">
        <v>0.86</v>
      </c>
      <c r="AX88">
        <v>0</v>
      </c>
      <c r="AY88">
        <v>33.61</v>
      </c>
      <c r="AZ88">
        <v>0</v>
      </c>
      <c r="BA88">
        <v>83.73</v>
      </c>
      <c r="BB88">
        <v>0</v>
      </c>
      <c r="BC88">
        <v>90.28</v>
      </c>
      <c r="BD88">
        <v>0</v>
      </c>
      <c r="BE88">
        <v>13.64</v>
      </c>
      <c r="BF88">
        <v>0.96</v>
      </c>
      <c r="BG88">
        <v>21.13</v>
      </c>
      <c r="BH88">
        <v>24.01</v>
      </c>
      <c r="BI88">
        <v>0.97</v>
      </c>
      <c r="BJ88">
        <v>0</v>
      </c>
      <c r="BK88">
        <v>37.1</v>
      </c>
      <c r="BL88">
        <v>0</v>
      </c>
      <c r="BM88">
        <v>163.51</v>
      </c>
      <c r="BN88">
        <v>48.02</v>
      </c>
      <c r="BO88">
        <v>8.93</v>
      </c>
      <c r="BP88">
        <v>96.04</v>
      </c>
      <c r="BQ88">
        <v>24.01</v>
      </c>
      <c r="BR88">
        <v>0</v>
      </c>
      <c r="BS88">
        <v>1.92</v>
      </c>
      <c r="BT88">
        <v>0.61</v>
      </c>
      <c r="BU88">
        <v>1.58</v>
      </c>
      <c r="BV88">
        <v>2.88</v>
      </c>
      <c r="BW88">
        <v>15.75</v>
      </c>
      <c r="BX88">
        <v>10.56</v>
      </c>
      <c r="BY88">
        <v>0</v>
      </c>
      <c r="BZ88">
        <v>14.48</v>
      </c>
      <c r="CA88">
        <v>15.08</v>
      </c>
      <c r="CB88">
        <v>0</v>
      </c>
      <c r="CC88">
        <v>96.04</v>
      </c>
      <c r="CD88">
        <v>96.04</v>
      </c>
      <c r="CE88">
        <v>0</v>
      </c>
      <c r="CF88">
        <v>48.02</v>
      </c>
      <c r="CG88">
        <v>24.01</v>
      </c>
      <c r="CH88">
        <v>12.37</v>
      </c>
      <c r="CI88">
        <v>96.04</v>
      </c>
      <c r="CJ88">
        <v>0</v>
      </c>
      <c r="CK88">
        <v>72.03</v>
      </c>
      <c r="CL88">
        <v>0</v>
      </c>
      <c r="CM88">
        <v>0</v>
      </c>
      <c r="CN88">
        <v>0</v>
      </c>
    </row>
    <row r="89" spans="7:92">
      <c r="G89" t="s">
        <v>131</v>
      </c>
      <c r="H89" s="73">
        <v>864.93999999999983</v>
      </c>
      <c r="I89" s="46">
        <v>387.08000000000004</v>
      </c>
      <c r="J89" s="46">
        <v>588.97</v>
      </c>
      <c r="K89" s="46">
        <v>144.88000000000002</v>
      </c>
      <c r="L89" s="46">
        <v>6.72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240.1</v>
      </c>
      <c r="X89">
        <v>0.87</v>
      </c>
      <c r="Y89">
        <v>24.01</v>
      </c>
      <c r="Z89">
        <v>48.02</v>
      </c>
      <c r="AA89">
        <v>0</v>
      </c>
      <c r="AB89">
        <v>0.67</v>
      </c>
      <c r="AC89">
        <v>96.04</v>
      </c>
      <c r="AD89">
        <v>43.22</v>
      </c>
      <c r="AE89">
        <v>37.1</v>
      </c>
      <c r="AF89">
        <v>48.02</v>
      </c>
      <c r="AG89">
        <v>25.95</v>
      </c>
      <c r="AH89">
        <v>38.42</v>
      </c>
      <c r="AI89">
        <v>0.87</v>
      </c>
      <c r="AJ89">
        <v>66.45</v>
      </c>
      <c r="AK89">
        <v>23.93</v>
      </c>
      <c r="AL89">
        <v>6.13</v>
      </c>
      <c r="AM89">
        <v>48.02</v>
      </c>
      <c r="AN89">
        <v>4.8</v>
      </c>
      <c r="AO89">
        <v>0</v>
      </c>
      <c r="AP89">
        <v>47.5</v>
      </c>
      <c r="AQ89">
        <v>0.36</v>
      </c>
      <c r="AR89">
        <v>0</v>
      </c>
      <c r="AS89">
        <v>0</v>
      </c>
      <c r="AT89">
        <v>0.52</v>
      </c>
      <c r="AU89">
        <v>37.1</v>
      </c>
      <c r="AV89">
        <v>0.48</v>
      </c>
      <c r="AW89">
        <v>0.86</v>
      </c>
      <c r="AX89">
        <v>0</v>
      </c>
      <c r="AY89">
        <v>33.61</v>
      </c>
      <c r="AZ89">
        <v>0</v>
      </c>
      <c r="BA89">
        <v>83.73</v>
      </c>
      <c r="BB89">
        <v>0</v>
      </c>
      <c r="BC89">
        <v>90.28</v>
      </c>
      <c r="BD89">
        <v>0</v>
      </c>
      <c r="BE89">
        <v>13.64</v>
      </c>
      <c r="BF89">
        <v>0</v>
      </c>
      <c r="BG89">
        <v>21.13</v>
      </c>
      <c r="BH89">
        <v>24.01</v>
      </c>
      <c r="BI89">
        <v>0.97</v>
      </c>
      <c r="BJ89">
        <v>0</v>
      </c>
      <c r="BK89">
        <v>37.1</v>
      </c>
      <c r="BL89">
        <v>0</v>
      </c>
      <c r="BM89">
        <v>163.51</v>
      </c>
      <c r="BN89">
        <v>48.02</v>
      </c>
      <c r="BO89">
        <v>8.93</v>
      </c>
      <c r="BP89">
        <v>96.04</v>
      </c>
      <c r="BQ89">
        <v>24.01</v>
      </c>
      <c r="BR89">
        <v>0</v>
      </c>
      <c r="BS89">
        <v>1.92</v>
      </c>
      <c r="BT89">
        <v>0.61</v>
      </c>
      <c r="BU89">
        <v>1.58</v>
      </c>
      <c r="BV89">
        <v>2.88</v>
      </c>
      <c r="BW89">
        <v>16.510000000000002</v>
      </c>
      <c r="BX89">
        <v>10.56</v>
      </c>
      <c r="BY89">
        <v>0</v>
      </c>
      <c r="BZ89">
        <v>14.48</v>
      </c>
      <c r="CA89">
        <v>15.08</v>
      </c>
      <c r="CB89">
        <v>0</v>
      </c>
      <c r="CC89">
        <v>96.04</v>
      </c>
      <c r="CD89">
        <v>96.04</v>
      </c>
      <c r="CE89">
        <v>0</v>
      </c>
      <c r="CF89">
        <v>48.02</v>
      </c>
      <c r="CG89">
        <v>24.01</v>
      </c>
      <c r="CH89">
        <v>12.37</v>
      </c>
      <c r="CI89">
        <v>96.04</v>
      </c>
      <c r="CJ89">
        <v>0</v>
      </c>
      <c r="CK89">
        <v>72.03</v>
      </c>
      <c r="CL89">
        <v>0</v>
      </c>
      <c r="CM89">
        <v>0</v>
      </c>
      <c r="CN89">
        <v>0</v>
      </c>
    </row>
    <row r="90" spans="7:92">
      <c r="G90" t="s">
        <v>132</v>
      </c>
      <c r="H90" s="73">
        <v>864.93999999999983</v>
      </c>
      <c r="I90" s="46">
        <v>386.48000000000008</v>
      </c>
      <c r="J90" s="46">
        <v>588.97</v>
      </c>
      <c r="K90" s="46">
        <v>144.88000000000002</v>
      </c>
      <c r="L90" s="46">
        <v>6.72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240.1</v>
      </c>
      <c r="X90">
        <v>0.87</v>
      </c>
      <c r="Y90">
        <v>24.01</v>
      </c>
      <c r="Z90">
        <v>48.02</v>
      </c>
      <c r="AA90">
        <v>0</v>
      </c>
      <c r="AB90">
        <v>0.67</v>
      </c>
      <c r="AC90">
        <v>96.04</v>
      </c>
      <c r="AD90">
        <v>43.22</v>
      </c>
      <c r="AE90">
        <v>37.1</v>
      </c>
      <c r="AF90">
        <v>48.02</v>
      </c>
      <c r="AG90">
        <v>25.95</v>
      </c>
      <c r="AH90">
        <v>38.42</v>
      </c>
      <c r="AI90">
        <v>0.87</v>
      </c>
      <c r="AJ90">
        <v>66.45</v>
      </c>
      <c r="AK90">
        <v>23.93</v>
      </c>
      <c r="AL90">
        <v>6.13</v>
      </c>
      <c r="AM90">
        <v>48.02</v>
      </c>
      <c r="AN90">
        <v>4.8</v>
      </c>
      <c r="AO90">
        <v>0</v>
      </c>
      <c r="AP90">
        <v>47.5</v>
      </c>
      <c r="AQ90">
        <v>0.36</v>
      </c>
      <c r="AR90">
        <v>0</v>
      </c>
      <c r="AS90">
        <v>0</v>
      </c>
      <c r="AT90">
        <v>0.52</v>
      </c>
      <c r="AU90">
        <v>37.1</v>
      </c>
      <c r="AV90">
        <v>0.48</v>
      </c>
      <c r="AW90">
        <v>0.86</v>
      </c>
      <c r="AX90">
        <v>0</v>
      </c>
      <c r="AY90">
        <v>33.61</v>
      </c>
      <c r="AZ90">
        <v>0</v>
      </c>
      <c r="BA90">
        <v>83.73</v>
      </c>
      <c r="BB90">
        <v>0</v>
      </c>
      <c r="BC90">
        <v>90.28</v>
      </c>
      <c r="BD90">
        <v>0</v>
      </c>
      <c r="BE90">
        <v>13.64</v>
      </c>
      <c r="BF90">
        <v>0</v>
      </c>
      <c r="BG90">
        <v>21.13</v>
      </c>
      <c r="BH90">
        <v>24.01</v>
      </c>
      <c r="BI90">
        <v>0.97</v>
      </c>
      <c r="BJ90">
        <v>0</v>
      </c>
      <c r="BK90">
        <v>37.1</v>
      </c>
      <c r="BL90">
        <v>0</v>
      </c>
      <c r="BM90">
        <v>163.51</v>
      </c>
      <c r="BN90">
        <v>48.02</v>
      </c>
      <c r="BO90">
        <v>8.93</v>
      </c>
      <c r="BP90">
        <v>96.04</v>
      </c>
      <c r="BQ90">
        <v>24.01</v>
      </c>
      <c r="BR90">
        <v>0</v>
      </c>
      <c r="BS90">
        <v>1.92</v>
      </c>
      <c r="BT90">
        <v>0.61</v>
      </c>
      <c r="BU90">
        <v>1.58</v>
      </c>
      <c r="BV90">
        <v>2.88</v>
      </c>
      <c r="BW90">
        <v>15.91</v>
      </c>
      <c r="BX90">
        <v>10.56</v>
      </c>
      <c r="BY90">
        <v>0</v>
      </c>
      <c r="BZ90">
        <v>14.48</v>
      </c>
      <c r="CA90">
        <v>15.08</v>
      </c>
      <c r="CB90">
        <v>0</v>
      </c>
      <c r="CC90">
        <v>96.04</v>
      </c>
      <c r="CD90">
        <v>96.04</v>
      </c>
      <c r="CE90">
        <v>0</v>
      </c>
      <c r="CF90">
        <v>48.02</v>
      </c>
      <c r="CG90">
        <v>24.01</v>
      </c>
      <c r="CH90">
        <v>12.37</v>
      </c>
      <c r="CI90">
        <v>96.04</v>
      </c>
      <c r="CJ90">
        <v>0</v>
      </c>
      <c r="CK90">
        <v>72.03</v>
      </c>
      <c r="CL90">
        <v>0</v>
      </c>
      <c r="CM90">
        <v>0</v>
      </c>
      <c r="CN90">
        <v>0</v>
      </c>
    </row>
    <row r="91" spans="7:92">
      <c r="G91" t="s">
        <v>133</v>
      </c>
      <c r="H91" s="73">
        <v>882.94999999999993</v>
      </c>
      <c r="I91" s="46">
        <v>400.40000000000003</v>
      </c>
      <c r="J91" s="46">
        <v>588.97</v>
      </c>
      <c r="K91" s="46">
        <v>144.88000000000002</v>
      </c>
      <c r="L91" s="46">
        <v>6.72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240.1</v>
      </c>
      <c r="X91">
        <v>0.87</v>
      </c>
      <c r="Y91">
        <v>24.01</v>
      </c>
      <c r="Z91">
        <v>48.02</v>
      </c>
      <c r="AA91">
        <v>0</v>
      </c>
      <c r="AB91">
        <v>0.67</v>
      </c>
      <c r="AC91">
        <v>96.04</v>
      </c>
      <c r="AD91">
        <v>43.22</v>
      </c>
      <c r="AE91">
        <v>37.1</v>
      </c>
      <c r="AF91">
        <v>48.02</v>
      </c>
      <c r="AG91">
        <v>25.95</v>
      </c>
      <c r="AH91">
        <v>38.42</v>
      </c>
      <c r="AI91">
        <v>0.87</v>
      </c>
      <c r="AJ91">
        <v>66.45</v>
      </c>
      <c r="AK91">
        <v>23.93</v>
      </c>
      <c r="AL91">
        <v>6.13</v>
      </c>
      <c r="AM91">
        <v>48.02</v>
      </c>
      <c r="AN91">
        <v>4.8</v>
      </c>
      <c r="AO91">
        <v>0</v>
      </c>
      <c r="AP91">
        <v>47.5</v>
      </c>
      <c r="AQ91">
        <v>0.36</v>
      </c>
      <c r="AR91">
        <v>0</v>
      </c>
      <c r="AS91">
        <v>0</v>
      </c>
      <c r="AT91">
        <v>0.52</v>
      </c>
      <c r="AU91">
        <v>37.1</v>
      </c>
      <c r="AV91">
        <v>0.48</v>
      </c>
      <c r="AW91">
        <v>0.86</v>
      </c>
      <c r="AX91">
        <v>0</v>
      </c>
      <c r="AY91">
        <v>33.61</v>
      </c>
      <c r="AZ91">
        <v>18.010000000000002</v>
      </c>
      <c r="BA91">
        <v>83.73</v>
      </c>
      <c r="BB91">
        <v>0</v>
      </c>
      <c r="BC91">
        <v>90.28</v>
      </c>
      <c r="BD91">
        <v>6</v>
      </c>
      <c r="BE91">
        <v>13.64</v>
      </c>
      <c r="BF91">
        <v>0.96</v>
      </c>
      <c r="BG91">
        <v>21.13</v>
      </c>
      <c r="BH91">
        <v>24.01</v>
      </c>
      <c r="BI91">
        <v>0.97</v>
      </c>
      <c r="BJ91">
        <v>0</v>
      </c>
      <c r="BK91">
        <v>37.1</v>
      </c>
      <c r="BL91">
        <v>0</v>
      </c>
      <c r="BM91">
        <v>163.51</v>
      </c>
      <c r="BN91">
        <v>48.02</v>
      </c>
      <c r="BO91">
        <v>8.93</v>
      </c>
      <c r="BP91">
        <v>96.04</v>
      </c>
      <c r="BQ91">
        <v>24.01</v>
      </c>
      <c r="BR91">
        <v>12.15</v>
      </c>
      <c r="BS91">
        <v>1.92</v>
      </c>
      <c r="BT91">
        <v>0.61</v>
      </c>
      <c r="BU91">
        <v>1.58</v>
      </c>
      <c r="BV91">
        <v>2.88</v>
      </c>
      <c r="BW91">
        <v>11.68</v>
      </c>
      <c r="BX91">
        <v>9.6</v>
      </c>
      <c r="BY91">
        <v>0</v>
      </c>
      <c r="BZ91">
        <v>14.48</v>
      </c>
      <c r="CA91">
        <v>15.08</v>
      </c>
      <c r="CB91">
        <v>0</v>
      </c>
      <c r="CC91">
        <v>96.04</v>
      </c>
      <c r="CD91">
        <v>96.04</v>
      </c>
      <c r="CE91">
        <v>0</v>
      </c>
      <c r="CF91">
        <v>48.02</v>
      </c>
      <c r="CG91">
        <v>24.01</v>
      </c>
      <c r="CH91">
        <v>12.37</v>
      </c>
      <c r="CI91">
        <v>96.04</v>
      </c>
      <c r="CJ91">
        <v>0</v>
      </c>
      <c r="CK91">
        <v>72.03</v>
      </c>
      <c r="CL91">
        <v>0</v>
      </c>
      <c r="CM91">
        <v>0</v>
      </c>
      <c r="CN91">
        <v>0</v>
      </c>
    </row>
    <row r="92" spans="7:92">
      <c r="G92" t="s">
        <v>134</v>
      </c>
      <c r="H92" s="73">
        <v>882.94999999999993</v>
      </c>
      <c r="I92" s="46">
        <v>398.45000000000005</v>
      </c>
      <c r="J92" s="46">
        <v>588.97</v>
      </c>
      <c r="K92" s="46">
        <v>144.88000000000002</v>
      </c>
      <c r="L92" s="46">
        <v>6.72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240.1</v>
      </c>
      <c r="X92">
        <v>0.87</v>
      </c>
      <c r="Y92">
        <v>24.01</v>
      </c>
      <c r="Z92">
        <v>48.02</v>
      </c>
      <c r="AA92">
        <v>0</v>
      </c>
      <c r="AB92">
        <v>0.67</v>
      </c>
      <c r="AC92">
        <v>96.04</v>
      </c>
      <c r="AD92">
        <v>43.22</v>
      </c>
      <c r="AE92">
        <v>37.1</v>
      </c>
      <c r="AF92">
        <v>48.02</v>
      </c>
      <c r="AG92">
        <v>25.95</v>
      </c>
      <c r="AH92">
        <v>38.42</v>
      </c>
      <c r="AI92">
        <v>0.87</v>
      </c>
      <c r="AJ92">
        <v>66.45</v>
      </c>
      <c r="AK92">
        <v>23.93</v>
      </c>
      <c r="AL92">
        <v>6.13</v>
      </c>
      <c r="AM92">
        <v>48.02</v>
      </c>
      <c r="AN92">
        <v>4.8</v>
      </c>
      <c r="AO92">
        <v>0</v>
      </c>
      <c r="AP92">
        <v>47.5</v>
      </c>
      <c r="AQ92">
        <v>0.36</v>
      </c>
      <c r="AR92">
        <v>0</v>
      </c>
      <c r="AS92">
        <v>0</v>
      </c>
      <c r="AT92">
        <v>0.52</v>
      </c>
      <c r="AU92">
        <v>37.1</v>
      </c>
      <c r="AV92">
        <v>0.48</v>
      </c>
      <c r="AW92">
        <v>0.86</v>
      </c>
      <c r="AX92">
        <v>0</v>
      </c>
      <c r="AY92">
        <v>33.61</v>
      </c>
      <c r="AZ92">
        <v>18.010000000000002</v>
      </c>
      <c r="BA92">
        <v>83.73</v>
      </c>
      <c r="BB92">
        <v>0</v>
      </c>
      <c r="BC92">
        <v>90.28</v>
      </c>
      <c r="BD92">
        <v>6</v>
      </c>
      <c r="BE92">
        <v>13.64</v>
      </c>
      <c r="BF92">
        <v>0.96</v>
      </c>
      <c r="BG92">
        <v>21.13</v>
      </c>
      <c r="BH92">
        <v>24.01</v>
      </c>
      <c r="BI92">
        <v>0.97</v>
      </c>
      <c r="BJ92">
        <v>0</v>
      </c>
      <c r="BK92">
        <v>37.1</v>
      </c>
      <c r="BL92">
        <v>0</v>
      </c>
      <c r="BM92">
        <v>163.51</v>
      </c>
      <c r="BN92">
        <v>48.02</v>
      </c>
      <c r="BO92">
        <v>8.93</v>
      </c>
      <c r="BP92">
        <v>96.04</v>
      </c>
      <c r="BQ92">
        <v>24.01</v>
      </c>
      <c r="BR92">
        <v>12.15</v>
      </c>
      <c r="BS92">
        <v>1.92</v>
      </c>
      <c r="BT92">
        <v>0.61</v>
      </c>
      <c r="BU92">
        <v>1.58</v>
      </c>
      <c r="BV92">
        <v>2.88</v>
      </c>
      <c r="BW92">
        <v>9.73</v>
      </c>
      <c r="BX92">
        <v>9.6</v>
      </c>
      <c r="BY92">
        <v>0</v>
      </c>
      <c r="BZ92">
        <v>14.48</v>
      </c>
      <c r="CA92">
        <v>15.08</v>
      </c>
      <c r="CB92">
        <v>0</v>
      </c>
      <c r="CC92">
        <v>96.04</v>
      </c>
      <c r="CD92">
        <v>96.04</v>
      </c>
      <c r="CE92">
        <v>0</v>
      </c>
      <c r="CF92">
        <v>48.02</v>
      </c>
      <c r="CG92">
        <v>24.01</v>
      </c>
      <c r="CH92">
        <v>12.37</v>
      </c>
      <c r="CI92">
        <v>96.04</v>
      </c>
      <c r="CJ92">
        <v>0</v>
      </c>
      <c r="CK92">
        <v>72.03</v>
      </c>
      <c r="CL92">
        <v>0</v>
      </c>
      <c r="CM92">
        <v>0</v>
      </c>
      <c r="CN92">
        <v>0</v>
      </c>
    </row>
    <row r="93" spans="7:92">
      <c r="G93" t="s">
        <v>135</v>
      </c>
      <c r="H93" s="73">
        <v>882.94999999999993</v>
      </c>
      <c r="I93" s="46">
        <v>481.21000000000004</v>
      </c>
      <c r="J93" s="46">
        <v>588.97</v>
      </c>
      <c r="K93" s="46">
        <v>144.88000000000002</v>
      </c>
      <c r="L93" s="46">
        <v>6.72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240.1</v>
      </c>
      <c r="X93">
        <v>0.87</v>
      </c>
      <c r="Y93">
        <v>24.01</v>
      </c>
      <c r="Z93">
        <v>48.02</v>
      </c>
      <c r="AA93">
        <v>0</v>
      </c>
      <c r="AB93">
        <v>0.67</v>
      </c>
      <c r="AC93">
        <v>96.04</v>
      </c>
      <c r="AD93">
        <v>67.23</v>
      </c>
      <c r="AE93">
        <v>37.1</v>
      </c>
      <c r="AF93">
        <v>48.02</v>
      </c>
      <c r="AG93">
        <v>25.95</v>
      </c>
      <c r="AH93">
        <v>38.42</v>
      </c>
      <c r="AI93">
        <v>0.87</v>
      </c>
      <c r="AJ93">
        <v>66.45</v>
      </c>
      <c r="AK93">
        <v>23.93</v>
      </c>
      <c r="AL93">
        <v>6.13</v>
      </c>
      <c r="AM93">
        <v>48.02</v>
      </c>
      <c r="AN93">
        <v>4.8</v>
      </c>
      <c r="AO93">
        <v>0</v>
      </c>
      <c r="AP93">
        <v>47.5</v>
      </c>
      <c r="AQ93">
        <v>0.36</v>
      </c>
      <c r="AR93">
        <v>0</v>
      </c>
      <c r="AS93">
        <v>0</v>
      </c>
      <c r="AT93">
        <v>0.52</v>
      </c>
      <c r="AU93">
        <v>37.1</v>
      </c>
      <c r="AV93">
        <v>0.48</v>
      </c>
      <c r="AW93">
        <v>0.86</v>
      </c>
      <c r="AX93">
        <v>0</v>
      </c>
      <c r="AY93">
        <v>33.61</v>
      </c>
      <c r="AZ93">
        <v>18.010000000000002</v>
      </c>
      <c r="BA93">
        <v>83.73</v>
      </c>
      <c r="BB93">
        <v>0</v>
      </c>
      <c r="BC93">
        <v>90.28</v>
      </c>
      <c r="BD93">
        <v>6</v>
      </c>
      <c r="BE93">
        <v>13.64</v>
      </c>
      <c r="BF93">
        <v>0.96</v>
      </c>
      <c r="BG93">
        <v>21.13</v>
      </c>
      <c r="BH93">
        <v>24.01</v>
      </c>
      <c r="BI93">
        <v>0.97</v>
      </c>
      <c r="BJ93">
        <v>0</v>
      </c>
      <c r="BK93">
        <v>37.1</v>
      </c>
      <c r="BL93">
        <v>0</v>
      </c>
      <c r="BM93">
        <v>163.51</v>
      </c>
      <c r="BN93">
        <v>48.02</v>
      </c>
      <c r="BO93">
        <v>8.93</v>
      </c>
      <c r="BP93">
        <v>96.04</v>
      </c>
      <c r="BQ93">
        <v>24.01</v>
      </c>
      <c r="BR93">
        <v>12.15</v>
      </c>
      <c r="BS93">
        <v>1.92</v>
      </c>
      <c r="BT93">
        <v>0.61</v>
      </c>
      <c r="BU93">
        <v>1.58</v>
      </c>
      <c r="BV93">
        <v>2.88</v>
      </c>
      <c r="BW93">
        <v>68.48</v>
      </c>
      <c r="BX93">
        <v>9.6</v>
      </c>
      <c r="BY93">
        <v>0</v>
      </c>
      <c r="BZ93">
        <v>14.48</v>
      </c>
      <c r="CA93">
        <v>15.08</v>
      </c>
      <c r="CB93">
        <v>0</v>
      </c>
      <c r="CC93">
        <v>96.04</v>
      </c>
      <c r="CD93">
        <v>96.04</v>
      </c>
      <c r="CE93">
        <v>0</v>
      </c>
      <c r="CF93">
        <v>48.02</v>
      </c>
      <c r="CG93">
        <v>24.01</v>
      </c>
      <c r="CH93">
        <v>12.37</v>
      </c>
      <c r="CI93">
        <v>96.04</v>
      </c>
      <c r="CJ93">
        <v>0</v>
      </c>
      <c r="CK93">
        <v>72.03</v>
      </c>
      <c r="CL93">
        <v>0</v>
      </c>
      <c r="CM93">
        <v>0</v>
      </c>
      <c r="CN93">
        <v>0</v>
      </c>
    </row>
    <row r="94" spans="7:92">
      <c r="G94" t="s">
        <v>136</v>
      </c>
      <c r="H94" s="73">
        <v>882.94999999999993</v>
      </c>
      <c r="I94" s="46">
        <v>477.61</v>
      </c>
      <c r="J94" s="46">
        <v>588.97</v>
      </c>
      <c r="K94" s="46">
        <v>144.88000000000002</v>
      </c>
      <c r="L94" s="46">
        <v>6.72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240.1</v>
      </c>
      <c r="X94">
        <v>0.87</v>
      </c>
      <c r="Y94">
        <v>24.01</v>
      </c>
      <c r="Z94">
        <v>48.02</v>
      </c>
      <c r="AA94">
        <v>0</v>
      </c>
      <c r="AB94">
        <v>0.67</v>
      </c>
      <c r="AC94">
        <v>96.04</v>
      </c>
      <c r="AD94">
        <v>67.23</v>
      </c>
      <c r="AE94">
        <v>37.1</v>
      </c>
      <c r="AF94">
        <v>48.02</v>
      </c>
      <c r="AG94">
        <v>25.95</v>
      </c>
      <c r="AH94">
        <v>38.42</v>
      </c>
      <c r="AI94">
        <v>0.87</v>
      </c>
      <c r="AJ94">
        <v>66.45</v>
      </c>
      <c r="AK94">
        <v>23.93</v>
      </c>
      <c r="AL94">
        <v>6.13</v>
      </c>
      <c r="AM94">
        <v>48.02</v>
      </c>
      <c r="AN94">
        <v>4.8</v>
      </c>
      <c r="AO94">
        <v>0</v>
      </c>
      <c r="AP94">
        <v>47.5</v>
      </c>
      <c r="AQ94">
        <v>0.36</v>
      </c>
      <c r="AR94">
        <v>0</v>
      </c>
      <c r="AS94">
        <v>0</v>
      </c>
      <c r="AT94">
        <v>0.52</v>
      </c>
      <c r="AU94">
        <v>37.1</v>
      </c>
      <c r="AV94">
        <v>0.48</v>
      </c>
      <c r="AW94">
        <v>0.86</v>
      </c>
      <c r="AX94">
        <v>0</v>
      </c>
      <c r="AY94">
        <v>33.61</v>
      </c>
      <c r="AZ94">
        <v>18.010000000000002</v>
      </c>
      <c r="BA94">
        <v>83.73</v>
      </c>
      <c r="BB94">
        <v>0</v>
      </c>
      <c r="BC94">
        <v>90.28</v>
      </c>
      <c r="BD94">
        <v>6</v>
      </c>
      <c r="BE94">
        <v>13.64</v>
      </c>
      <c r="BF94">
        <v>0.96</v>
      </c>
      <c r="BG94">
        <v>21.13</v>
      </c>
      <c r="BH94">
        <v>24.01</v>
      </c>
      <c r="BI94">
        <v>0.97</v>
      </c>
      <c r="BJ94">
        <v>0</v>
      </c>
      <c r="BK94">
        <v>37.1</v>
      </c>
      <c r="BL94">
        <v>0</v>
      </c>
      <c r="BM94">
        <v>163.51</v>
      </c>
      <c r="BN94">
        <v>48.02</v>
      </c>
      <c r="BO94">
        <v>8.93</v>
      </c>
      <c r="BP94">
        <v>96.04</v>
      </c>
      <c r="BQ94">
        <v>24.01</v>
      </c>
      <c r="BR94">
        <v>12.15</v>
      </c>
      <c r="BS94">
        <v>1.92</v>
      </c>
      <c r="BT94">
        <v>0.61</v>
      </c>
      <c r="BU94">
        <v>1.58</v>
      </c>
      <c r="BV94">
        <v>2.88</v>
      </c>
      <c r="BW94">
        <v>64.88</v>
      </c>
      <c r="BX94">
        <v>9.6</v>
      </c>
      <c r="BY94">
        <v>0</v>
      </c>
      <c r="BZ94">
        <v>14.48</v>
      </c>
      <c r="CA94">
        <v>15.08</v>
      </c>
      <c r="CB94">
        <v>0</v>
      </c>
      <c r="CC94">
        <v>96.04</v>
      </c>
      <c r="CD94">
        <v>96.04</v>
      </c>
      <c r="CE94">
        <v>0</v>
      </c>
      <c r="CF94">
        <v>48.02</v>
      </c>
      <c r="CG94">
        <v>24.01</v>
      </c>
      <c r="CH94">
        <v>12.37</v>
      </c>
      <c r="CI94">
        <v>96.04</v>
      </c>
      <c r="CJ94">
        <v>0</v>
      </c>
      <c r="CK94">
        <v>72.03</v>
      </c>
      <c r="CL94">
        <v>0</v>
      </c>
      <c r="CM94">
        <v>0</v>
      </c>
      <c r="CN94">
        <v>0</v>
      </c>
    </row>
    <row r="95" spans="7:92">
      <c r="G95" t="s">
        <v>137</v>
      </c>
      <c r="H95" s="73">
        <v>881.94999999999982</v>
      </c>
      <c r="I95" s="46">
        <v>479.95000000000005</v>
      </c>
      <c r="J95" s="46">
        <v>588.97</v>
      </c>
      <c r="K95" s="46">
        <v>144.88000000000002</v>
      </c>
      <c r="L95" s="46">
        <v>6.72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240.1</v>
      </c>
      <c r="X95">
        <v>0.87</v>
      </c>
      <c r="Y95">
        <v>24.01</v>
      </c>
      <c r="Z95">
        <v>48.02</v>
      </c>
      <c r="AA95">
        <v>0</v>
      </c>
      <c r="AB95">
        <v>0.67</v>
      </c>
      <c r="AC95">
        <v>96.04</v>
      </c>
      <c r="AD95">
        <v>67.23</v>
      </c>
      <c r="AE95">
        <v>37.1</v>
      </c>
      <c r="AF95">
        <v>48.02</v>
      </c>
      <c r="AG95">
        <v>25.95</v>
      </c>
      <c r="AH95">
        <v>38.42</v>
      </c>
      <c r="AI95">
        <v>0.87</v>
      </c>
      <c r="AJ95">
        <v>66.45</v>
      </c>
      <c r="AK95">
        <v>23.93</v>
      </c>
      <c r="AL95">
        <v>6.13</v>
      </c>
      <c r="AM95">
        <v>48.02</v>
      </c>
      <c r="AN95">
        <v>4.8</v>
      </c>
      <c r="AO95">
        <v>0</v>
      </c>
      <c r="AP95">
        <v>47.5</v>
      </c>
      <c r="AQ95">
        <v>0.36</v>
      </c>
      <c r="AR95">
        <v>0</v>
      </c>
      <c r="AS95">
        <v>0</v>
      </c>
      <c r="AT95">
        <v>0.52</v>
      </c>
      <c r="AU95">
        <v>37.1</v>
      </c>
      <c r="AV95">
        <v>0.48</v>
      </c>
      <c r="AW95">
        <v>0.82</v>
      </c>
      <c r="AX95">
        <v>0</v>
      </c>
      <c r="AY95">
        <v>33.61</v>
      </c>
      <c r="AZ95">
        <v>18.010000000000002</v>
      </c>
      <c r="BA95">
        <v>83.73</v>
      </c>
      <c r="BB95">
        <v>0</v>
      </c>
      <c r="BC95">
        <v>90.28</v>
      </c>
      <c r="BD95">
        <v>6</v>
      </c>
      <c r="BE95">
        <v>13.64</v>
      </c>
      <c r="BF95">
        <v>0.96</v>
      </c>
      <c r="BG95">
        <v>21.13</v>
      </c>
      <c r="BH95">
        <v>24.01</v>
      </c>
      <c r="BI95">
        <v>0.97</v>
      </c>
      <c r="BJ95">
        <v>0</v>
      </c>
      <c r="BK95">
        <v>37.1</v>
      </c>
      <c r="BL95">
        <v>0</v>
      </c>
      <c r="BM95">
        <v>163.51</v>
      </c>
      <c r="BN95">
        <v>48.02</v>
      </c>
      <c r="BO95">
        <v>8.93</v>
      </c>
      <c r="BP95">
        <v>96.04</v>
      </c>
      <c r="BQ95">
        <v>24.01</v>
      </c>
      <c r="BR95">
        <v>12.15</v>
      </c>
      <c r="BS95">
        <v>1.92</v>
      </c>
      <c r="BT95">
        <v>0.61</v>
      </c>
      <c r="BU95">
        <v>1.58</v>
      </c>
      <c r="BV95">
        <v>2.88</v>
      </c>
      <c r="BW95">
        <v>67.22</v>
      </c>
      <c r="BX95">
        <v>8.64</v>
      </c>
      <c r="BY95">
        <v>0</v>
      </c>
      <c r="BZ95">
        <v>14.48</v>
      </c>
      <c r="CA95">
        <v>15.08</v>
      </c>
      <c r="CB95">
        <v>0</v>
      </c>
      <c r="CC95">
        <v>96.04</v>
      </c>
      <c r="CD95">
        <v>96.04</v>
      </c>
      <c r="CE95">
        <v>0</v>
      </c>
      <c r="CF95">
        <v>48.02</v>
      </c>
      <c r="CG95">
        <v>24.01</v>
      </c>
      <c r="CH95">
        <v>12.37</v>
      </c>
      <c r="CI95">
        <v>96.04</v>
      </c>
      <c r="CJ95">
        <v>0</v>
      </c>
      <c r="CK95">
        <v>72.03</v>
      </c>
      <c r="CL95">
        <v>0</v>
      </c>
      <c r="CM95">
        <v>0</v>
      </c>
      <c r="CN95">
        <v>0</v>
      </c>
    </row>
    <row r="96" spans="7:92">
      <c r="G96" t="s">
        <v>138</v>
      </c>
      <c r="H96" s="73">
        <v>881.94999999999982</v>
      </c>
      <c r="I96" s="46">
        <v>487.92</v>
      </c>
      <c r="J96" s="46">
        <v>588.97</v>
      </c>
      <c r="K96" s="46">
        <v>144.88000000000002</v>
      </c>
      <c r="L96" s="46">
        <v>6.72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240.1</v>
      </c>
      <c r="X96">
        <v>0.87</v>
      </c>
      <c r="Y96">
        <v>24.01</v>
      </c>
      <c r="Z96">
        <v>48.02</v>
      </c>
      <c r="AA96">
        <v>0</v>
      </c>
      <c r="AB96">
        <v>0.67</v>
      </c>
      <c r="AC96">
        <v>96.04</v>
      </c>
      <c r="AD96">
        <v>67.23</v>
      </c>
      <c r="AE96">
        <v>37.1</v>
      </c>
      <c r="AF96">
        <v>48.02</v>
      </c>
      <c r="AG96">
        <v>25.95</v>
      </c>
      <c r="AH96">
        <v>38.42</v>
      </c>
      <c r="AI96">
        <v>0.87</v>
      </c>
      <c r="AJ96">
        <v>66.45</v>
      </c>
      <c r="AK96">
        <v>23.93</v>
      </c>
      <c r="AL96">
        <v>6.13</v>
      </c>
      <c r="AM96">
        <v>48.02</v>
      </c>
      <c r="AN96">
        <v>4.8</v>
      </c>
      <c r="AO96">
        <v>0</v>
      </c>
      <c r="AP96">
        <v>47.5</v>
      </c>
      <c r="AQ96">
        <v>0.36</v>
      </c>
      <c r="AR96">
        <v>0</v>
      </c>
      <c r="AS96">
        <v>0</v>
      </c>
      <c r="AT96">
        <v>0.52</v>
      </c>
      <c r="AU96">
        <v>37.1</v>
      </c>
      <c r="AV96">
        <v>0.48</v>
      </c>
      <c r="AW96">
        <v>0.82</v>
      </c>
      <c r="AX96">
        <v>0</v>
      </c>
      <c r="AY96">
        <v>33.61</v>
      </c>
      <c r="AZ96">
        <v>18.010000000000002</v>
      </c>
      <c r="BA96">
        <v>83.73</v>
      </c>
      <c r="BB96">
        <v>0</v>
      </c>
      <c r="BC96">
        <v>90.28</v>
      </c>
      <c r="BD96">
        <v>6</v>
      </c>
      <c r="BE96">
        <v>13.64</v>
      </c>
      <c r="BF96">
        <v>0.96</v>
      </c>
      <c r="BG96">
        <v>21.13</v>
      </c>
      <c r="BH96">
        <v>24.01</v>
      </c>
      <c r="BI96">
        <v>0.97</v>
      </c>
      <c r="BJ96">
        <v>0</v>
      </c>
      <c r="BK96">
        <v>37.1</v>
      </c>
      <c r="BL96">
        <v>0</v>
      </c>
      <c r="BM96">
        <v>163.51</v>
      </c>
      <c r="BN96">
        <v>48.02</v>
      </c>
      <c r="BO96">
        <v>8.93</v>
      </c>
      <c r="BP96">
        <v>96.04</v>
      </c>
      <c r="BQ96">
        <v>24.01</v>
      </c>
      <c r="BR96">
        <v>12.15</v>
      </c>
      <c r="BS96">
        <v>1.92</v>
      </c>
      <c r="BT96">
        <v>0.61</v>
      </c>
      <c r="BU96">
        <v>1.58</v>
      </c>
      <c r="BV96">
        <v>2.88</v>
      </c>
      <c r="BW96">
        <v>75.19</v>
      </c>
      <c r="BX96">
        <v>8.64</v>
      </c>
      <c r="BY96">
        <v>0</v>
      </c>
      <c r="BZ96">
        <v>14.48</v>
      </c>
      <c r="CA96">
        <v>15.08</v>
      </c>
      <c r="CB96">
        <v>0</v>
      </c>
      <c r="CC96">
        <v>96.04</v>
      </c>
      <c r="CD96">
        <v>96.04</v>
      </c>
      <c r="CE96">
        <v>0</v>
      </c>
      <c r="CF96">
        <v>48.02</v>
      </c>
      <c r="CG96">
        <v>24.01</v>
      </c>
      <c r="CH96">
        <v>12.37</v>
      </c>
      <c r="CI96">
        <v>96.04</v>
      </c>
      <c r="CJ96">
        <v>0</v>
      </c>
      <c r="CK96">
        <v>72.03</v>
      </c>
      <c r="CL96">
        <v>0</v>
      </c>
      <c r="CM96">
        <v>0</v>
      </c>
      <c r="CN96">
        <v>0</v>
      </c>
    </row>
    <row r="97" spans="1:133">
      <c r="G97" t="s">
        <v>139</v>
      </c>
      <c r="H97" s="73">
        <v>881.94999999999982</v>
      </c>
      <c r="I97" s="46">
        <v>501.75</v>
      </c>
      <c r="J97" s="46">
        <v>588.97</v>
      </c>
      <c r="K97" s="46">
        <v>144.88000000000002</v>
      </c>
      <c r="L97" s="46">
        <v>6.72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240.1</v>
      </c>
      <c r="X97">
        <v>0.87</v>
      </c>
      <c r="Y97">
        <v>24.01</v>
      </c>
      <c r="Z97">
        <v>48.02</v>
      </c>
      <c r="AA97">
        <v>0</v>
      </c>
      <c r="AB97">
        <v>0.67</v>
      </c>
      <c r="AC97">
        <v>96.04</v>
      </c>
      <c r="AD97">
        <v>67.23</v>
      </c>
      <c r="AE97">
        <v>37.1</v>
      </c>
      <c r="AF97">
        <v>48.02</v>
      </c>
      <c r="AG97">
        <v>25.95</v>
      </c>
      <c r="AH97">
        <v>38.42</v>
      </c>
      <c r="AI97">
        <v>0.87</v>
      </c>
      <c r="AJ97">
        <v>66.45</v>
      </c>
      <c r="AK97">
        <v>23.93</v>
      </c>
      <c r="AL97">
        <v>6.13</v>
      </c>
      <c r="AM97">
        <v>48.02</v>
      </c>
      <c r="AN97">
        <v>4.8</v>
      </c>
      <c r="AO97">
        <v>0</v>
      </c>
      <c r="AP97">
        <v>47.5</v>
      </c>
      <c r="AQ97">
        <v>0.36</v>
      </c>
      <c r="AR97">
        <v>0</v>
      </c>
      <c r="AS97">
        <v>0</v>
      </c>
      <c r="AT97">
        <v>0.52</v>
      </c>
      <c r="AU97">
        <v>37.1</v>
      </c>
      <c r="AV97">
        <v>0.48</v>
      </c>
      <c r="AW97">
        <v>0.82</v>
      </c>
      <c r="AX97">
        <v>0</v>
      </c>
      <c r="AY97">
        <v>33.61</v>
      </c>
      <c r="AZ97">
        <v>18.010000000000002</v>
      </c>
      <c r="BA97">
        <v>83.73</v>
      </c>
      <c r="BB97">
        <v>0</v>
      </c>
      <c r="BC97">
        <v>90.28</v>
      </c>
      <c r="BD97">
        <v>6</v>
      </c>
      <c r="BE97">
        <v>13.64</v>
      </c>
      <c r="BF97">
        <v>0.96</v>
      </c>
      <c r="BG97">
        <v>21.13</v>
      </c>
      <c r="BH97">
        <v>24.01</v>
      </c>
      <c r="BI97">
        <v>0.97</v>
      </c>
      <c r="BJ97">
        <v>0</v>
      </c>
      <c r="BK97">
        <v>37.1</v>
      </c>
      <c r="BL97">
        <v>0</v>
      </c>
      <c r="BM97">
        <v>163.51</v>
      </c>
      <c r="BN97">
        <v>48.02</v>
      </c>
      <c r="BO97">
        <v>8.93</v>
      </c>
      <c r="BP97">
        <v>96.04</v>
      </c>
      <c r="BQ97">
        <v>24.01</v>
      </c>
      <c r="BR97">
        <v>12.15</v>
      </c>
      <c r="BS97">
        <v>1.92</v>
      </c>
      <c r="BT97">
        <v>0.61</v>
      </c>
      <c r="BU97">
        <v>1.58</v>
      </c>
      <c r="BV97">
        <v>2.88</v>
      </c>
      <c r="BW97">
        <v>89.02</v>
      </c>
      <c r="BX97">
        <v>8.64</v>
      </c>
      <c r="BY97">
        <v>0</v>
      </c>
      <c r="BZ97">
        <v>14.48</v>
      </c>
      <c r="CA97">
        <v>15.08</v>
      </c>
      <c r="CB97">
        <v>0</v>
      </c>
      <c r="CC97">
        <v>96.04</v>
      </c>
      <c r="CD97">
        <v>96.04</v>
      </c>
      <c r="CE97">
        <v>0</v>
      </c>
      <c r="CF97">
        <v>48.02</v>
      </c>
      <c r="CG97">
        <v>24.01</v>
      </c>
      <c r="CH97">
        <v>12.37</v>
      </c>
      <c r="CI97">
        <v>96.04</v>
      </c>
      <c r="CJ97">
        <v>0</v>
      </c>
      <c r="CK97">
        <v>72.03</v>
      </c>
      <c r="CL97">
        <v>0</v>
      </c>
      <c r="CM97">
        <v>0</v>
      </c>
      <c r="CN97">
        <v>0</v>
      </c>
    </row>
    <row r="98" spans="1:133">
      <c r="G98" t="s">
        <v>140</v>
      </c>
      <c r="H98" s="73">
        <v>881.94999999999982</v>
      </c>
      <c r="I98" s="46">
        <v>513.91000000000008</v>
      </c>
      <c r="J98" s="46">
        <v>588.97</v>
      </c>
      <c r="K98" s="46">
        <v>144.88000000000002</v>
      </c>
      <c r="L98" s="46">
        <v>6.72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240.1</v>
      </c>
      <c r="X98">
        <v>0.87</v>
      </c>
      <c r="Y98">
        <v>24.01</v>
      </c>
      <c r="Z98">
        <v>48.02</v>
      </c>
      <c r="AA98">
        <v>0</v>
      </c>
      <c r="AB98">
        <v>0.67</v>
      </c>
      <c r="AC98">
        <v>96.04</v>
      </c>
      <c r="AD98">
        <v>67.23</v>
      </c>
      <c r="AE98">
        <v>37.1</v>
      </c>
      <c r="AF98">
        <v>48.02</v>
      </c>
      <c r="AG98">
        <v>25.95</v>
      </c>
      <c r="AH98">
        <v>38.42</v>
      </c>
      <c r="AI98">
        <v>0.87</v>
      </c>
      <c r="AJ98">
        <v>66.45</v>
      </c>
      <c r="AK98">
        <v>23.93</v>
      </c>
      <c r="AL98">
        <v>6.13</v>
      </c>
      <c r="AM98">
        <v>48.02</v>
      </c>
      <c r="AN98">
        <v>4.8</v>
      </c>
      <c r="AO98">
        <v>0</v>
      </c>
      <c r="AP98">
        <v>47.5</v>
      </c>
      <c r="AQ98">
        <v>0.36</v>
      </c>
      <c r="AR98">
        <v>0</v>
      </c>
      <c r="AS98">
        <v>0</v>
      </c>
      <c r="AT98">
        <v>0.52</v>
      </c>
      <c r="AU98">
        <v>37.1</v>
      </c>
      <c r="AV98">
        <v>0.48</v>
      </c>
      <c r="AW98">
        <v>0.82</v>
      </c>
      <c r="AX98">
        <v>0</v>
      </c>
      <c r="AY98">
        <v>33.61</v>
      </c>
      <c r="AZ98">
        <v>18.010000000000002</v>
      </c>
      <c r="BA98">
        <v>83.73</v>
      </c>
      <c r="BB98">
        <v>0</v>
      </c>
      <c r="BC98">
        <v>90.28</v>
      </c>
      <c r="BD98">
        <v>6</v>
      </c>
      <c r="BE98">
        <v>13.64</v>
      </c>
      <c r="BF98">
        <v>0.96</v>
      </c>
      <c r="BG98">
        <v>21.13</v>
      </c>
      <c r="BH98">
        <v>24.01</v>
      </c>
      <c r="BI98">
        <v>0.97</v>
      </c>
      <c r="BJ98">
        <v>0</v>
      </c>
      <c r="BK98">
        <v>37.1</v>
      </c>
      <c r="BL98">
        <v>0</v>
      </c>
      <c r="BM98">
        <v>163.51</v>
      </c>
      <c r="BN98">
        <v>48.02</v>
      </c>
      <c r="BO98">
        <v>8.93</v>
      </c>
      <c r="BP98">
        <v>96.04</v>
      </c>
      <c r="BQ98">
        <v>24.01</v>
      </c>
      <c r="BR98">
        <v>12.15</v>
      </c>
      <c r="BS98">
        <v>1.92</v>
      </c>
      <c r="BT98">
        <v>0.61</v>
      </c>
      <c r="BU98">
        <v>1.58</v>
      </c>
      <c r="BV98">
        <v>2.88</v>
      </c>
      <c r="BW98">
        <v>101.18</v>
      </c>
      <c r="BX98">
        <v>8.64</v>
      </c>
      <c r="BY98">
        <v>0</v>
      </c>
      <c r="BZ98">
        <v>14.48</v>
      </c>
      <c r="CA98">
        <v>15.08</v>
      </c>
      <c r="CB98">
        <v>0</v>
      </c>
      <c r="CC98">
        <v>96.04</v>
      </c>
      <c r="CD98">
        <v>96.04</v>
      </c>
      <c r="CE98">
        <v>0</v>
      </c>
      <c r="CF98">
        <v>48.02</v>
      </c>
      <c r="CG98">
        <v>24.01</v>
      </c>
      <c r="CH98">
        <v>12.37</v>
      </c>
      <c r="CI98">
        <v>96.04</v>
      </c>
      <c r="CJ98">
        <v>0</v>
      </c>
      <c r="CK98">
        <v>72.03</v>
      </c>
      <c r="CL98">
        <v>0</v>
      </c>
      <c r="CM98">
        <v>0</v>
      </c>
      <c r="CN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20.080579999999973</v>
      </c>
      <c r="I99" s="69">
        <f t="shared" ref="I99:BU99" si="1">SUM(I3:I98)/4000</f>
        <v>8.4829374999999949</v>
      </c>
      <c r="J99" s="69">
        <f t="shared" si="1"/>
        <v>14.483130000000012</v>
      </c>
      <c r="K99" s="69">
        <f t="shared" si="1"/>
        <v>3.8872924999999974</v>
      </c>
      <c r="L99" s="69">
        <f t="shared" si="1"/>
        <v>0.20114250000000017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5.7623999999999942</v>
      </c>
      <c r="X99">
        <f t="shared" si="1"/>
        <v>2.0880000000000006E-2</v>
      </c>
      <c r="Y99">
        <f t="shared" si="1"/>
        <v>0.57624000000000042</v>
      </c>
      <c r="Z99">
        <f t="shared" si="1"/>
        <v>1.1524800000000008</v>
      </c>
      <c r="AA99">
        <f t="shared" si="1"/>
        <v>0.64602000000000037</v>
      </c>
      <c r="AB99">
        <f t="shared" si="1"/>
        <v>1.6080000000000032E-2</v>
      </c>
      <c r="AC99">
        <f t="shared" si="1"/>
        <v>2.3049600000000017</v>
      </c>
      <c r="AD99">
        <f t="shared" si="1"/>
        <v>0.92401000000000044</v>
      </c>
      <c r="AE99">
        <f t="shared" si="1"/>
        <v>0.89039999999999864</v>
      </c>
      <c r="AF99">
        <f t="shared" si="1"/>
        <v>1.1524800000000008</v>
      </c>
      <c r="AG99">
        <f t="shared" si="1"/>
        <v>0.6227999999999998</v>
      </c>
      <c r="AH99">
        <f t="shared" si="1"/>
        <v>0.11526000000000003</v>
      </c>
      <c r="AI99">
        <f t="shared" si="1"/>
        <v>2.0880000000000006E-2</v>
      </c>
      <c r="AJ99">
        <f t="shared" si="1"/>
        <v>1.5947999999999973</v>
      </c>
      <c r="AK99">
        <f t="shared" si="1"/>
        <v>0.57432000000000005</v>
      </c>
      <c r="AL99">
        <f t="shared" si="1"/>
        <v>0.14711999999999992</v>
      </c>
      <c r="AM99">
        <f t="shared" si="1"/>
        <v>1.1453375000000008</v>
      </c>
      <c r="AN99">
        <f t="shared" si="1"/>
        <v>0.11520000000000019</v>
      </c>
      <c r="AO99">
        <f t="shared" si="1"/>
        <v>0.9603999999999997</v>
      </c>
      <c r="AP99">
        <f t="shared" si="1"/>
        <v>0.42749999999999999</v>
      </c>
      <c r="AQ99">
        <f t="shared" si="1"/>
        <v>8.6399999999999914E-3</v>
      </c>
      <c r="AR99">
        <f t="shared" si="1"/>
        <v>0.24009999999999992</v>
      </c>
      <c r="AS99">
        <f t="shared" si="1"/>
        <v>0.48019999999999985</v>
      </c>
      <c r="AT99">
        <f t="shared" si="1"/>
        <v>1.2480000000000022E-2</v>
      </c>
      <c r="AU99">
        <f t="shared" si="1"/>
        <v>0.89039999999999864</v>
      </c>
      <c r="AV99">
        <f t="shared" si="1"/>
        <v>1.1519999999999983E-2</v>
      </c>
      <c r="AW99">
        <f t="shared" si="1"/>
        <v>1.917E-2</v>
      </c>
      <c r="AX99">
        <f t="shared" si="1"/>
        <v>0.21005999999999977</v>
      </c>
      <c r="AY99">
        <f t="shared" si="1"/>
        <v>0.20166000000000006</v>
      </c>
      <c r="AZ99">
        <f t="shared" si="1"/>
        <v>0.14407999999999996</v>
      </c>
      <c r="BA99">
        <f t="shared" si="1"/>
        <v>2.0095199999999949</v>
      </c>
      <c r="BB99">
        <f t="shared" si="1"/>
        <v>0.9603999999999997</v>
      </c>
      <c r="BC99">
        <f t="shared" si="1"/>
        <v>2.1667199999999989</v>
      </c>
      <c r="BD99">
        <f t="shared" si="1"/>
        <v>4.8000000000000001E-2</v>
      </c>
      <c r="BE99">
        <f t="shared" si="1"/>
        <v>9.5479999999999954E-2</v>
      </c>
      <c r="BF99">
        <f t="shared" si="1"/>
        <v>1.0080000000000006E-2</v>
      </c>
      <c r="BG99">
        <f t="shared" si="1"/>
        <v>0.50712000000000124</v>
      </c>
      <c r="BH99">
        <f t="shared" si="1"/>
        <v>0.57624000000000042</v>
      </c>
      <c r="BI99">
        <f t="shared" si="1"/>
        <v>2.3279999999999981E-2</v>
      </c>
      <c r="BJ99">
        <f t="shared" si="1"/>
        <v>0.37264000000000003</v>
      </c>
      <c r="BK99">
        <f t="shared" si="1"/>
        <v>0.89039999999999864</v>
      </c>
      <c r="BL99">
        <f t="shared" si="1"/>
        <v>0.10805000000000001</v>
      </c>
      <c r="BM99">
        <f t="shared" si="1"/>
        <v>3.9242400000000042</v>
      </c>
      <c r="BN99">
        <f t="shared" si="1"/>
        <v>1.1524800000000008</v>
      </c>
      <c r="BO99">
        <f t="shared" si="1"/>
        <v>6.2510000000000038E-2</v>
      </c>
      <c r="BP99">
        <f t="shared" si="1"/>
        <v>2.3049600000000017</v>
      </c>
      <c r="BQ99">
        <f t="shared" si="1"/>
        <v>0.57624000000000042</v>
      </c>
      <c r="BR99">
        <f t="shared" si="1"/>
        <v>4.8600000000000018E-2</v>
      </c>
      <c r="BS99">
        <f t="shared" si="1"/>
        <v>4.6079999999999934E-2</v>
      </c>
      <c r="BT99">
        <f t="shared" si="1"/>
        <v>1.463999999999999E-2</v>
      </c>
      <c r="BU99">
        <f t="shared" si="1"/>
        <v>3.7920000000000016E-2</v>
      </c>
      <c r="BV99">
        <f t="shared" ref="BV99:EC99" si="2">SUM(BV3:BV98)/4000</f>
        <v>6.869249999999992E-2</v>
      </c>
      <c r="BW99">
        <f t="shared" si="2"/>
        <v>1.1252475000000002</v>
      </c>
      <c r="BX99">
        <f t="shared" si="2"/>
        <v>0.20855999999999972</v>
      </c>
      <c r="BY99">
        <f t="shared" si="2"/>
        <v>3.9862499999999981E-2</v>
      </c>
      <c r="BZ99">
        <f t="shared" si="2"/>
        <v>0.32272999999999996</v>
      </c>
      <c r="CA99">
        <f t="shared" si="2"/>
        <v>0.3619199999999998</v>
      </c>
      <c r="CB99">
        <f t="shared" si="2"/>
        <v>0.11526000000000003</v>
      </c>
      <c r="CC99">
        <f t="shared" si="2"/>
        <v>1.3445599999999998</v>
      </c>
      <c r="CD99">
        <f t="shared" si="2"/>
        <v>1.3445599999999998</v>
      </c>
      <c r="CE99">
        <f t="shared" si="2"/>
        <v>0</v>
      </c>
      <c r="CF99">
        <f t="shared" si="2"/>
        <v>0.67227999999999988</v>
      </c>
      <c r="CG99">
        <f t="shared" si="2"/>
        <v>0.33613999999999994</v>
      </c>
      <c r="CH99">
        <f t="shared" si="2"/>
        <v>0.2968799999999997</v>
      </c>
      <c r="CI99">
        <f t="shared" si="2"/>
        <v>2.3049600000000017</v>
      </c>
      <c r="CJ99">
        <f t="shared" si="2"/>
        <v>0</v>
      </c>
      <c r="CK99">
        <f t="shared" si="2"/>
        <v>0.85978000000000121</v>
      </c>
      <c r="CL99">
        <f t="shared" si="2"/>
        <v>0</v>
      </c>
      <c r="CM99">
        <f t="shared" si="2"/>
        <v>0</v>
      </c>
      <c r="CN99">
        <f t="shared" si="2"/>
        <v>0.4101725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538</v>
      </c>
      <c r="X100" t="s">
        <v>540</v>
      </c>
      <c r="Y100" t="s">
        <v>542</v>
      </c>
      <c r="Z100" t="s">
        <v>544</v>
      </c>
      <c r="AA100" t="s">
        <v>546</v>
      </c>
      <c r="AB100" t="s">
        <v>547</v>
      </c>
      <c r="AC100" t="s">
        <v>549</v>
      </c>
      <c r="AD100" t="s">
        <v>551</v>
      </c>
      <c r="AE100" t="s">
        <v>553</v>
      </c>
      <c r="AF100" t="s">
        <v>554</v>
      </c>
      <c r="AG100" t="s">
        <v>556</v>
      </c>
      <c r="AH100" t="s">
        <v>558</v>
      </c>
      <c r="AI100" t="s">
        <v>559</v>
      </c>
      <c r="AJ100" t="s">
        <v>561</v>
      </c>
      <c r="AK100" t="s">
        <v>563</v>
      </c>
      <c r="AL100" t="s">
        <v>565</v>
      </c>
      <c r="AM100" t="s">
        <v>567</v>
      </c>
      <c r="AN100" t="s">
        <v>569</v>
      </c>
      <c r="AO100" t="s">
        <v>571</v>
      </c>
      <c r="AP100" t="s">
        <v>573</v>
      </c>
      <c r="AQ100" t="s">
        <v>574</v>
      </c>
      <c r="AR100" t="s">
        <v>576</v>
      </c>
      <c r="AS100" t="s">
        <v>578</v>
      </c>
      <c r="AT100" t="s">
        <v>579</v>
      </c>
      <c r="AU100" t="s">
        <v>580</v>
      </c>
      <c r="AV100" t="s">
        <v>581</v>
      </c>
      <c r="AW100" t="s">
        <v>583</v>
      </c>
      <c r="AX100" t="s">
        <v>585</v>
      </c>
      <c r="AY100" t="s">
        <v>587</v>
      </c>
      <c r="AZ100" t="s">
        <v>589</v>
      </c>
      <c r="BA100" t="s">
        <v>591</v>
      </c>
      <c r="BB100" t="s">
        <v>593</v>
      </c>
      <c r="BC100" t="s">
        <v>595</v>
      </c>
      <c r="BD100" t="s">
        <v>596</v>
      </c>
      <c r="BE100" t="s">
        <v>598</v>
      </c>
      <c r="BF100" t="s">
        <v>599</v>
      </c>
      <c r="BG100" t="s">
        <v>601</v>
      </c>
      <c r="BH100" t="s">
        <v>602</v>
      </c>
      <c r="BI100" t="s">
        <v>603</v>
      </c>
      <c r="BJ100" t="s">
        <v>605</v>
      </c>
      <c r="BK100" t="s">
        <v>606</v>
      </c>
      <c r="BL100" t="s">
        <v>608</v>
      </c>
      <c r="BM100" t="s">
        <v>610</v>
      </c>
      <c r="BN100" t="s">
        <v>611</v>
      </c>
      <c r="BO100" t="s">
        <v>613</v>
      </c>
      <c r="BP100" t="s">
        <v>615</v>
      </c>
      <c r="BQ100" t="s">
        <v>616</v>
      </c>
      <c r="BR100" t="s">
        <v>618</v>
      </c>
      <c r="BS100" t="s">
        <v>620</v>
      </c>
      <c r="BT100" t="s">
        <v>621</v>
      </c>
      <c r="BU100" t="s">
        <v>622</v>
      </c>
      <c r="BV100" t="s">
        <v>624</v>
      </c>
      <c r="BW100" t="s">
        <v>625</v>
      </c>
      <c r="BX100" t="s">
        <v>626</v>
      </c>
      <c r="BY100" t="s">
        <v>628</v>
      </c>
      <c r="BZ100" t="s">
        <v>630</v>
      </c>
      <c r="CA100" t="s">
        <v>631</v>
      </c>
      <c r="CB100" t="s">
        <v>633</v>
      </c>
      <c r="CC100" t="s">
        <v>634</v>
      </c>
      <c r="CD100" t="s">
        <v>635</v>
      </c>
      <c r="CE100" t="s">
        <v>637</v>
      </c>
      <c r="CF100" t="s">
        <v>638</v>
      </c>
      <c r="CG100" t="s">
        <v>639</v>
      </c>
      <c r="CH100" t="s">
        <v>641</v>
      </c>
      <c r="CI100" t="s">
        <v>642</v>
      </c>
      <c r="CJ100" t="s">
        <v>644</v>
      </c>
      <c r="CK100" t="s">
        <v>645</v>
      </c>
      <c r="CL100" t="s">
        <v>647</v>
      </c>
      <c r="CM100" t="s">
        <v>649</v>
      </c>
      <c r="CN100" t="s">
        <v>651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45491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439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504.97</v>
      </c>
      <c r="I3" s="53">
        <v>6.85</v>
      </c>
      <c r="J3" s="53">
        <v>0</v>
      </c>
      <c r="K3" s="53">
        <v>0</v>
      </c>
      <c r="L3" s="53">
        <v>2.96</v>
      </c>
      <c r="M3" s="72">
        <v>1.18</v>
      </c>
      <c r="N3" s="71">
        <v>0</v>
      </c>
      <c r="O3" s="53">
        <v>0</v>
      </c>
      <c r="P3" s="53">
        <v>-49</v>
      </c>
      <c r="Q3" s="53">
        <v>-40</v>
      </c>
      <c r="R3" s="53">
        <v>0</v>
      </c>
      <c r="S3" s="72">
        <v>0</v>
      </c>
      <c r="U3" s="73">
        <v>-89</v>
      </c>
      <c r="V3" s="74">
        <v>515.96</v>
      </c>
      <c r="W3">
        <v>504.97</v>
      </c>
      <c r="X3">
        <v>6.85</v>
      </c>
      <c r="Y3">
        <v>2.96</v>
      </c>
      <c r="Z3">
        <v>-40</v>
      </c>
      <c r="AA3">
        <v>1.18</v>
      </c>
      <c r="AB3">
        <v>-49</v>
      </c>
    </row>
    <row r="4" spans="1:28">
      <c r="B4" t="s">
        <v>257</v>
      </c>
      <c r="D4" t="s">
        <v>439</v>
      </c>
      <c r="F4" t="s">
        <v>438</v>
      </c>
      <c r="G4" t="s">
        <v>46</v>
      </c>
      <c r="H4" s="73">
        <v>393.61</v>
      </c>
      <c r="I4" s="46">
        <v>0</v>
      </c>
      <c r="J4" s="46">
        <v>0</v>
      </c>
      <c r="K4" s="46">
        <v>0</v>
      </c>
      <c r="L4" s="46">
        <v>2.78</v>
      </c>
      <c r="M4" s="74">
        <v>0.64</v>
      </c>
      <c r="N4" s="73">
        <v>0</v>
      </c>
      <c r="O4" s="46">
        <v>-21</v>
      </c>
      <c r="P4" s="46">
        <v>-79</v>
      </c>
      <c r="Q4" s="46">
        <v>-45</v>
      </c>
      <c r="R4" s="46">
        <v>0</v>
      </c>
      <c r="S4" s="74">
        <v>0</v>
      </c>
      <c r="U4" s="73">
        <v>-145</v>
      </c>
      <c r="V4" s="74">
        <v>397.03</v>
      </c>
      <c r="W4">
        <v>393.61</v>
      </c>
      <c r="X4">
        <v>-21</v>
      </c>
      <c r="Y4">
        <v>2.78</v>
      </c>
      <c r="Z4">
        <v>-45</v>
      </c>
      <c r="AA4">
        <v>0.64</v>
      </c>
      <c r="AB4">
        <v>-79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3.12</v>
      </c>
      <c r="M5" s="74">
        <v>0</v>
      </c>
      <c r="N5" s="73">
        <v>0</v>
      </c>
      <c r="O5" s="46">
        <v>-85</v>
      </c>
      <c r="P5" s="46">
        <v>-117</v>
      </c>
      <c r="Q5" s="46">
        <v>-50</v>
      </c>
      <c r="R5" s="46">
        <v>0</v>
      </c>
      <c r="S5" s="74">
        <v>0</v>
      </c>
      <c r="U5" s="73">
        <v>-252</v>
      </c>
      <c r="V5" s="74">
        <v>3.12</v>
      </c>
      <c r="W5">
        <v>0</v>
      </c>
      <c r="X5">
        <v>-85</v>
      </c>
      <c r="Y5">
        <v>3.12</v>
      </c>
      <c r="Z5">
        <v>-50</v>
      </c>
      <c r="AA5">
        <v>0</v>
      </c>
      <c r="AB5">
        <v>-117</v>
      </c>
    </row>
    <row r="6" spans="1:28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2.61</v>
      </c>
      <c r="M6" s="74">
        <v>0</v>
      </c>
      <c r="N6" s="73">
        <v>0</v>
      </c>
      <c r="O6" s="46">
        <v>-110</v>
      </c>
      <c r="P6" s="46">
        <v>-143</v>
      </c>
      <c r="Q6" s="46">
        <v>-50</v>
      </c>
      <c r="R6" s="46">
        <v>0</v>
      </c>
      <c r="S6" s="74">
        <v>0</v>
      </c>
      <c r="U6" s="73">
        <v>-303</v>
      </c>
      <c r="V6" s="74">
        <v>2.61</v>
      </c>
      <c r="W6">
        <v>0</v>
      </c>
      <c r="X6">
        <v>-110</v>
      </c>
      <c r="Y6">
        <v>2.61</v>
      </c>
      <c r="Z6">
        <v>-50</v>
      </c>
      <c r="AA6">
        <v>0</v>
      </c>
      <c r="AB6">
        <v>-143</v>
      </c>
    </row>
    <row r="7" spans="1:28">
      <c r="G7" t="s">
        <v>49</v>
      </c>
      <c r="H7" s="73">
        <v>10.02</v>
      </c>
      <c r="I7" s="46">
        <v>0</v>
      </c>
      <c r="J7" s="46">
        <v>0</v>
      </c>
      <c r="K7" s="46">
        <v>0</v>
      </c>
      <c r="L7" s="46">
        <v>3.14</v>
      </c>
      <c r="M7" s="74">
        <v>0</v>
      </c>
      <c r="N7" s="73">
        <v>0</v>
      </c>
      <c r="O7" s="46">
        <v>-116</v>
      </c>
      <c r="P7" s="46">
        <v>-149</v>
      </c>
      <c r="Q7" s="46">
        <v>-50</v>
      </c>
      <c r="R7" s="46">
        <v>0</v>
      </c>
      <c r="S7" s="74">
        <v>0</v>
      </c>
      <c r="U7" s="73">
        <v>-315</v>
      </c>
      <c r="V7" s="74">
        <v>13.16</v>
      </c>
      <c r="W7">
        <v>10.02</v>
      </c>
      <c r="X7">
        <v>-116</v>
      </c>
      <c r="Y7">
        <v>3.14</v>
      </c>
      <c r="Z7">
        <v>-50</v>
      </c>
      <c r="AA7">
        <v>0</v>
      </c>
      <c r="AB7">
        <v>-149</v>
      </c>
    </row>
    <row r="8" spans="1:28">
      <c r="G8" t="s">
        <v>50</v>
      </c>
      <c r="H8" s="73">
        <v>12.27</v>
      </c>
      <c r="I8" s="46">
        <v>0</v>
      </c>
      <c r="J8" s="46">
        <v>0</v>
      </c>
      <c r="K8" s="46">
        <v>0</v>
      </c>
      <c r="L8" s="46">
        <v>3.32</v>
      </c>
      <c r="M8" s="74">
        <v>0</v>
      </c>
      <c r="N8" s="73">
        <v>0</v>
      </c>
      <c r="O8" s="46">
        <v>-116</v>
      </c>
      <c r="P8" s="46">
        <v>-167</v>
      </c>
      <c r="Q8" s="46">
        <v>-50</v>
      </c>
      <c r="R8" s="46">
        <v>0</v>
      </c>
      <c r="S8" s="74">
        <v>0</v>
      </c>
      <c r="U8" s="73">
        <v>-333</v>
      </c>
      <c r="V8" s="74">
        <v>15.59</v>
      </c>
      <c r="W8">
        <v>12.27</v>
      </c>
      <c r="X8">
        <v>-116</v>
      </c>
      <c r="Y8">
        <v>3.32</v>
      </c>
      <c r="Z8">
        <v>-50</v>
      </c>
      <c r="AA8">
        <v>0</v>
      </c>
      <c r="AB8">
        <v>-167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4.0199999999999996</v>
      </c>
      <c r="M9" s="74">
        <v>0</v>
      </c>
      <c r="N9" s="73">
        <v>-23</v>
      </c>
      <c r="O9" s="46">
        <v>-125</v>
      </c>
      <c r="P9" s="46">
        <v>-187</v>
      </c>
      <c r="Q9" s="46">
        <v>-50</v>
      </c>
      <c r="R9" s="46">
        <v>0</v>
      </c>
      <c r="S9" s="74">
        <v>0</v>
      </c>
      <c r="U9" s="73">
        <v>-385</v>
      </c>
      <c r="V9" s="74">
        <v>4.0199999999999996</v>
      </c>
      <c r="W9">
        <v>-23</v>
      </c>
      <c r="X9">
        <v>-125</v>
      </c>
      <c r="Y9">
        <v>4.0199999999999996</v>
      </c>
      <c r="Z9">
        <v>-50</v>
      </c>
      <c r="AA9">
        <v>0</v>
      </c>
      <c r="AB9">
        <v>-187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4.1100000000000003</v>
      </c>
      <c r="M10" s="74">
        <v>0</v>
      </c>
      <c r="N10" s="73">
        <v>-36</v>
      </c>
      <c r="O10" s="46">
        <v>-131</v>
      </c>
      <c r="P10" s="46">
        <v>-208</v>
      </c>
      <c r="Q10" s="46">
        <v>-50</v>
      </c>
      <c r="R10" s="46">
        <v>0</v>
      </c>
      <c r="S10" s="74">
        <v>0</v>
      </c>
      <c r="U10" s="73">
        <v>-425</v>
      </c>
      <c r="V10" s="74">
        <v>4.1100000000000003</v>
      </c>
      <c r="W10">
        <v>-36</v>
      </c>
      <c r="X10">
        <v>-131</v>
      </c>
      <c r="Y10">
        <v>4.1100000000000003</v>
      </c>
      <c r="Z10">
        <v>-50</v>
      </c>
      <c r="AA10">
        <v>0</v>
      </c>
      <c r="AB10">
        <v>-208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5.09</v>
      </c>
      <c r="M11" s="74">
        <v>0</v>
      </c>
      <c r="N11" s="73">
        <v>-42</v>
      </c>
      <c r="O11" s="46">
        <v>-88</v>
      </c>
      <c r="P11" s="46">
        <v>-280</v>
      </c>
      <c r="Q11" s="46">
        <v>-50</v>
      </c>
      <c r="R11" s="46">
        <v>0</v>
      </c>
      <c r="S11" s="74">
        <v>0</v>
      </c>
      <c r="U11" s="73">
        <v>-460</v>
      </c>
      <c r="V11" s="74">
        <v>5.09</v>
      </c>
      <c r="W11">
        <v>-42</v>
      </c>
      <c r="X11">
        <v>-88</v>
      </c>
      <c r="Y11">
        <v>5.09</v>
      </c>
      <c r="Z11">
        <v>-50</v>
      </c>
      <c r="AA11">
        <v>0</v>
      </c>
      <c r="AB11">
        <v>-280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5.48</v>
      </c>
      <c r="M12" s="74">
        <v>0</v>
      </c>
      <c r="N12" s="73">
        <v>-46</v>
      </c>
      <c r="O12" s="46">
        <v>-92</v>
      </c>
      <c r="P12" s="46">
        <v>-275</v>
      </c>
      <c r="Q12" s="46">
        <v>-50</v>
      </c>
      <c r="R12" s="46">
        <v>0</v>
      </c>
      <c r="S12" s="74">
        <v>0</v>
      </c>
      <c r="U12" s="73">
        <v>-463</v>
      </c>
      <c r="V12" s="74">
        <v>5.48</v>
      </c>
      <c r="W12">
        <v>-46</v>
      </c>
      <c r="X12">
        <v>-92</v>
      </c>
      <c r="Y12">
        <v>5.48</v>
      </c>
      <c r="Z12">
        <v>-50</v>
      </c>
      <c r="AA12">
        <v>0</v>
      </c>
      <c r="AB12">
        <v>-275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5.3</v>
      </c>
      <c r="M13" s="74">
        <v>0</v>
      </c>
      <c r="N13" s="73">
        <v>-95</v>
      </c>
      <c r="O13" s="46">
        <v>-81</v>
      </c>
      <c r="P13" s="46">
        <v>-293</v>
      </c>
      <c r="Q13" s="46">
        <v>-50</v>
      </c>
      <c r="R13" s="46">
        <v>0</v>
      </c>
      <c r="S13" s="74">
        <v>0</v>
      </c>
      <c r="U13" s="73">
        <v>-519</v>
      </c>
      <c r="V13" s="74">
        <v>5.3</v>
      </c>
      <c r="W13">
        <v>-95</v>
      </c>
      <c r="X13">
        <v>-81</v>
      </c>
      <c r="Y13">
        <v>5.3</v>
      </c>
      <c r="Z13">
        <v>-50</v>
      </c>
      <c r="AA13">
        <v>0</v>
      </c>
      <c r="AB13">
        <v>-293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5.39</v>
      </c>
      <c r="M14" s="74">
        <v>0</v>
      </c>
      <c r="N14" s="73">
        <v>-163</v>
      </c>
      <c r="O14" s="46">
        <v>-77</v>
      </c>
      <c r="P14" s="46">
        <v>-315</v>
      </c>
      <c r="Q14" s="46">
        <v>-50</v>
      </c>
      <c r="R14" s="46">
        <v>0</v>
      </c>
      <c r="S14" s="74">
        <v>0</v>
      </c>
      <c r="U14" s="73">
        <v>-605</v>
      </c>
      <c r="V14" s="74">
        <v>5.39</v>
      </c>
      <c r="W14">
        <v>-163</v>
      </c>
      <c r="X14">
        <v>-77</v>
      </c>
      <c r="Y14">
        <v>5.39</v>
      </c>
      <c r="Z14">
        <v>-50</v>
      </c>
      <c r="AA14">
        <v>0</v>
      </c>
      <c r="AB14">
        <v>-315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4</v>
      </c>
      <c r="M15" s="74">
        <v>0.06</v>
      </c>
      <c r="N15" s="73">
        <v>-108</v>
      </c>
      <c r="O15" s="46">
        <v>-112</v>
      </c>
      <c r="P15" s="46">
        <v>-345</v>
      </c>
      <c r="Q15" s="46">
        <v>-62</v>
      </c>
      <c r="R15" s="46">
        <v>0</v>
      </c>
      <c r="S15" s="74">
        <v>0</v>
      </c>
      <c r="U15" s="73">
        <v>-627</v>
      </c>
      <c r="V15" s="74">
        <v>4.0599999999999996</v>
      </c>
      <c r="W15">
        <v>-108</v>
      </c>
      <c r="X15">
        <v>-112</v>
      </c>
      <c r="Y15">
        <v>4</v>
      </c>
      <c r="Z15">
        <v>-62</v>
      </c>
      <c r="AA15">
        <v>0.06</v>
      </c>
      <c r="AB15">
        <v>-345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3.4</v>
      </c>
      <c r="M16" s="74">
        <v>0.05</v>
      </c>
      <c r="N16" s="73">
        <v>-162</v>
      </c>
      <c r="O16" s="46">
        <v>-111</v>
      </c>
      <c r="P16" s="46">
        <v>-366</v>
      </c>
      <c r="Q16" s="46">
        <v>-67</v>
      </c>
      <c r="R16" s="46">
        <v>0</v>
      </c>
      <c r="S16" s="74">
        <v>0</v>
      </c>
      <c r="U16" s="73">
        <v>-706</v>
      </c>
      <c r="V16" s="74">
        <v>3.45</v>
      </c>
      <c r="W16">
        <v>-162</v>
      </c>
      <c r="X16">
        <v>-111</v>
      </c>
      <c r="Y16">
        <v>3.4</v>
      </c>
      <c r="Z16">
        <v>-67</v>
      </c>
      <c r="AA16">
        <v>0.05</v>
      </c>
      <c r="AB16">
        <v>-366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3.83</v>
      </c>
      <c r="M17" s="74">
        <v>0</v>
      </c>
      <c r="N17" s="73">
        <v>-197</v>
      </c>
      <c r="O17" s="46">
        <v>-96</v>
      </c>
      <c r="P17" s="46">
        <v>-389</v>
      </c>
      <c r="Q17" s="46">
        <v>-59</v>
      </c>
      <c r="R17" s="46">
        <v>0</v>
      </c>
      <c r="S17" s="74">
        <v>0</v>
      </c>
      <c r="U17" s="73">
        <v>-741</v>
      </c>
      <c r="V17" s="74">
        <v>3.83</v>
      </c>
      <c r="W17">
        <v>-197</v>
      </c>
      <c r="X17">
        <v>-96</v>
      </c>
      <c r="Y17">
        <v>3.83</v>
      </c>
      <c r="Z17">
        <v>-59</v>
      </c>
      <c r="AA17">
        <v>0</v>
      </c>
      <c r="AB17">
        <v>-389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3.76</v>
      </c>
      <c r="M18" s="74">
        <v>0</v>
      </c>
      <c r="N18" s="73">
        <v>-237</v>
      </c>
      <c r="O18" s="46">
        <v>-97</v>
      </c>
      <c r="P18" s="46">
        <v>-411</v>
      </c>
      <c r="Q18" s="46">
        <v>-60</v>
      </c>
      <c r="R18" s="46">
        <v>0</v>
      </c>
      <c r="S18" s="74">
        <v>0</v>
      </c>
      <c r="U18" s="73">
        <v>-805</v>
      </c>
      <c r="V18" s="74">
        <v>3.76</v>
      </c>
      <c r="W18">
        <v>-237</v>
      </c>
      <c r="X18">
        <v>-97</v>
      </c>
      <c r="Y18">
        <v>3.76</v>
      </c>
      <c r="Z18">
        <v>-60</v>
      </c>
      <c r="AA18">
        <v>0</v>
      </c>
      <c r="AB18">
        <v>-411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6.77</v>
      </c>
      <c r="M19" s="74">
        <v>1.77</v>
      </c>
      <c r="N19" s="73">
        <v>-248</v>
      </c>
      <c r="O19" s="46">
        <v>-119</v>
      </c>
      <c r="P19" s="46">
        <v>-340</v>
      </c>
      <c r="Q19" s="46">
        <v>-61</v>
      </c>
      <c r="R19" s="46">
        <v>0</v>
      </c>
      <c r="S19" s="74">
        <v>0</v>
      </c>
      <c r="U19" s="73">
        <v>-768</v>
      </c>
      <c r="V19" s="74">
        <v>8.5399999999999991</v>
      </c>
      <c r="W19">
        <v>-248</v>
      </c>
      <c r="X19">
        <v>-119</v>
      </c>
      <c r="Y19">
        <v>6.77</v>
      </c>
      <c r="Z19">
        <v>-61</v>
      </c>
      <c r="AA19">
        <v>1.77</v>
      </c>
      <c r="AB19">
        <v>-340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5.68</v>
      </c>
      <c r="M20" s="74">
        <v>0</v>
      </c>
      <c r="N20" s="73">
        <v>-268</v>
      </c>
      <c r="O20" s="46">
        <v>-114</v>
      </c>
      <c r="P20" s="46">
        <v>-355</v>
      </c>
      <c r="Q20" s="46">
        <v>-52</v>
      </c>
      <c r="R20" s="46">
        <v>0</v>
      </c>
      <c r="S20" s="74">
        <v>0</v>
      </c>
      <c r="U20" s="73">
        <v>-789</v>
      </c>
      <c r="V20" s="74">
        <v>5.68</v>
      </c>
      <c r="W20">
        <v>-268</v>
      </c>
      <c r="X20">
        <v>-114</v>
      </c>
      <c r="Y20">
        <v>5.68</v>
      </c>
      <c r="Z20">
        <v>-52</v>
      </c>
      <c r="AA20">
        <v>0</v>
      </c>
      <c r="AB20">
        <v>-355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10.66</v>
      </c>
      <c r="M21" s="74">
        <v>0</v>
      </c>
      <c r="N21" s="73">
        <v>-288</v>
      </c>
      <c r="O21" s="46">
        <v>-110</v>
      </c>
      <c r="P21" s="46">
        <v>-346</v>
      </c>
      <c r="Q21" s="46">
        <v>-53</v>
      </c>
      <c r="R21" s="46">
        <v>0</v>
      </c>
      <c r="S21" s="74">
        <v>0</v>
      </c>
      <c r="U21" s="73">
        <v>-797</v>
      </c>
      <c r="V21" s="74">
        <v>10.66</v>
      </c>
      <c r="W21">
        <v>-288</v>
      </c>
      <c r="X21">
        <v>-110</v>
      </c>
      <c r="Y21">
        <v>10.66</v>
      </c>
      <c r="Z21">
        <v>-53</v>
      </c>
      <c r="AA21">
        <v>0</v>
      </c>
      <c r="AB21">
        <v>-346</v>
      </c>
    </row>
    <row r="22" spans="7:28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10.55</v>
      </c>
      <c r="M22" s="74">
        <v>0</v>
      </c>
      <c r="N22" s="73">
        <v>-277</v>
      </c>
      <c r="O22" s="46">
        <v>-111</v>
      </c>
      <c r="P22" s="46">
        <v>-242</v>
      </c>
      <c r="Q22" s="46">
        <v>-52</v>
      </c>
      <c r="R22" s="46">
        <v>0</v>
      </c>
      <c r="S22" s="74">
        <v>0</v>
      </c>
      <c r="U22" s="73">
        <v>-682</v>
      </c>
      <c r="V22" s="74">
        <v>10.55</v>
      </c>
      <c r="W22">
        <v>-277</v>
      </c>
      <c r="X22">
        <v>-111</v>
      </c>
      <c r="Y22">
        <v>10.55</v>
      </c>
      <c r="Z22">
        <v>-52</v>
      </c>
      <c r="AA22">
        <v>0</v>
      </c>
      <c r="AB22">
        <v>-242</v>
      </c>
    </row>
    <row r="23" spans="7:28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12.49</v>
      </c>
      <c r="M23" s="74">
        <v>0</v>
      </c>
      <c r="N23" s="73">
        <v>-194</v>
      </c>
      <c r="O23" s="46">
        <v>-106</v>
      </c>
      <c r="P23" s="46">
        <v>-147</v>
      </c>
      <c r="Q23" s="46">
        <v>-54</v>
      </c>
      <c r="R23" s="46">
        <v>0</v>
      </c>
      <c r="S23" s="74">
        <v>0</v>
      </c>
      <c r="U23" s="73">
        <v>-501</v>
      </c>
      <c r="V23" s="74">
        <v>12.49</v>
      </c>
      <c r="W23">
        <v>-194</v>
      </c>
      <c r="X23">
        <v>-106</v>
      </c>
      <c r="Y23">
        <v>12.49</v>
      </c>
      <c r="Z23">
        <v>-54</v>
      </c>
      <c r="AA23">
        <v>0</v>
      </c>
      <c r="AB23">
        <v>-147</v>
      </c>
    </row>
    <row r="24" spans="7:28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13.06</v>
      </c>
      <c r="M24" s="74">
        <v>0</v>
      </c>
      <c r="N24" s="73">
        <v>-256</v>
      </c>
      <c r="O24" s="46">
        <v>-29</v>
      </c>
      <c r="P24" s="46">
        <v>-106</v>
      </c>
      <c r="Q24" s="46">
        <v>-52</v>
      </c>
      <c r="R24" s="46">
        <v>0</v>
      </c>
      <c r="S24" s="74">
        <v>0</v>
      </c>
      <c r="U24" s="73">
        <v>-443</v>
      </c>
      <c r="V24" s="74">
        <v>13.06</v>
      </c>
      <c r="W24">
        <v>-256</v>
      </c>
      <c r="X24">
        <v>-29</v>
      </c>
      <c r="Y24">
        <v>13.06</v>
      </c>
      <c r="Z24">
        <v>-52</v>
      </c>
      <c r="AA24">
        <v>0</v>
      </c>
      <c r="AB24">
        <v>-106</v>
      </c>
    </row>
    <row r="25" spans="7:28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12.58</v>
      </c>
      <c r="M25" s="74">
        <v>0</v>
      </c>
      <c r="N25" s="73">
        <v>-240</v>
      </c>
      <c r="O25" s="46">
        <v>0</v>
      </c>
      <c r="P25" s="46">
        <v>-122</v>
      </c>
      <c r="Q25" s="46">
        <v>-53</v>
      </c>
      <c r="R25" s="46">
        <v>0</v>
      </c>
      <c r="S25" s="74">
        <v>0</v>
      </c>
      <c r="U25" s="73">
        <v>-415</v>
      </c>
      <c r="V25" s="74">
        <v>12.58</v>
      </c>
      <c r="W25">
        <v>-240</v>
      </c>
      <c r="X25">
        <v>0</v>
      </c>
      <c r="Y25">
        <v>12.58</v>
      </c>
      <c r="Z25">
        <v>-53</v>
      </c>
      <c r="AA25">
        <v>0</v>
      </c>
      <c r="AB25">
        <v>-122</v>
      </c>
    </row>
    <row r="26" spans="7:28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12.68</v>
      </c>
      <c r="M26" s="74">
        <v>0</v>
      </c>
      <c r="N26" s="73">
        <v>-276</v>
      </c>
      <c r="O26" s="46">
        <v>-100</v>
      </c>
      <c r="P26" s="46">
        <v>-162</v>
      </c>
      <c r="Q26" s="46">
        <v>-54</v>
      </c>
      <c r="R26" s="46">
        <v>0</v>
      </c>
      <c r="S26" s="74">
        <v>0</v>
      </c>
      <c r="U26" s="73">
        <v>-592</v>
      </c>
      <c r="V26" s="74">
        <v>12.68</v>
      </c>
      <c r="W26">
        <v>-276</v>
      </c>
      <c r="X26">
        <v>-100</v>
      </c>
      <c r="Y26">
        <v>12.68</v>
      </c>
      <c r="Z26">
        <v>-54</v>
      </c>
      <c r="AA26">
        <v>0</v>
      </c>
      <c r="AB26">
        <v>-162</v>
      </c>
    </row>
    <row r="27" spans="7:28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12.49</v>
      </c>
      <c r="M27" s="74">
        <v>0</v>
      </c>
      <c r="N27" s="73">
        <v>-258</v>
      </c>
      <c r="O27" s="46">
        <v>-60</v>
      </c>
      <c r="P27" s="46">
        <v>-189</v>
      </c>
      <c r="Q27" s="46">
        <v>-55</v>
      </c>
      <c r="R27" s="46">
        <v>0</v>
      </c>
      <c r="S27" s="74">
        <v>0</v>
      </c>
      <c r="U27" s="73">
        <v>-562</v>
      </c>
      <c r="V27" s="74">
        <v>12.49</v>
      </c>
      <c r="W27">
        <v>-258</v>
      </c>
      <c r="X27">
        <v>-60</v>
      </c>
      <c r="Y27">
        <v>12.49</v>
      </c>
      <c r="Z27">
        <v>-55</v>
      </c>
      <c r="AA27">
        <v>0</v>
      </c>
      <c r="AB27">
        <v>-189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12.49</v>
      </c>
      <c r="M28" s="74">
        <v>0</v>
      </c>
      <c r="N28" s="73">
        <v>-210</v>
      </c>
      <c r="O28" s="46">
        <v>-55</v>
      </c>
      <c r="P28" s="46">
        <v>-197</v>
      </c>
      <c r="Q28" s="46">
        <v>-53</v>
      </c>
      <c r="R28" s="46">
        <v>0</v>
      </c>
      <c r="S28" s="74">
        <v>0</v>
      </c>
      <c r="U28" s="73">
        <v>-515</v>
      </c>
      <c r="V28" s="74">
        <v>12.49</v>
      </c>
      <c r="W28">
        <v>-210</v>
      </c>
      <c r="X28">
        <v>-55</v>
      </c>
      <c r="Y28">
        <v>12.49</v>
      </c>
      <c r="Z28">
        <v>-53</v>
      </c>
      <c r="AA28">
        <v>0</v>
      </c>
      <c r="AB28">
        <v>-197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12.68</v>
      </c>
      <c r="M29" s="74">
        <v>0</v>
      </c>
      <c r="N29" s="73">
        <v>-141</v>
      </c>
      <c r="O29" s="46">
        <v>-81</v>
      </c>
      <c r="P29" s="46">
        <v>-220</v>
      </c>
      <c r="Q29" s="46">
        <v>-54</v>
      </c>
      <c r="R29" s="46">
        <v>0</v>
      </c>
      <c r="S29" s="74">
        <v>0</v>
      </c>
      <c r="U29" s="73">
        <v>-496</v>
      </c>
      <c r="V29" s="74">
        <v>12.68</v>
      </c>
      <c r="W29">
        <v>-141</v>
      </c>
      <c r="X29">
        <v>-81</v>
      </c>
      <c r="Y29">
        <v>12.68</v>
      </c>
      <c r="Z29">
        <v>-54</v>
      </c>
      <c r="AA29">
        <v>0</v>
      </c>
      <c r="AB29">
        <v>-220</v>
      </c>
    </row>
    <row r="30" spans="7:28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12.77</v>
      </c>
      <c r="M30" s="74">
        <v>0</v>
      </c>
      <c r="N30" s="73">
        <v>-192</v>
      </c>
      <c r="O30" s="46">
        <v>-83</v>
      </c>
      <c r="P30" s="46">
        <v>-245</v>
      </c>
      <c r="Q30" s="46">
        <v>-55</v>
      </c>
      <c r="R30" s="46">
        <v>0</v>
      </c>
      <c r="S30" s="74">
        <v>0</v>
      </c>
      <c r="U30" s="73">
        <v>-575</v>
      </c>
      <c r="V30" s="74">
        <v>12.77</v>
      </c>
      <c r="W30">
        <v>-192</v>
      </c>
      <c r="X30">
        <v>-83</v>
      </c>
      <c r="Y30">
        <v>12.77</v>
      </c>
      <c r="Z30">
        <v>-55</v>
      </c>
      <c r="AA30">
        <v>0</v>
      </c>
      <c r="AB30">
        <v>-245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13.15</v>
      </c>
      <c r="M31" s="74">
        <v>8.07</v>
      </c>
      <c r="N31" s="73">
        <v>-237</v>
      </c>
      <c r="O31" s="46">
        <v>-96</v>
      </c>
      <c r="P31" s="46">
        <v>-263</v>
      </c>
      <c r="Q31" s="46">
        <v>-56</v>
      </c>
      <c r="R31" s="46">
        <v>0</v>
      </c>
      <c r="S31" s="74">
        <v>0</v>
      </c>
      <c r="U31" s="73">
        <v>-652</v>
      </c>
      <c r="V31" s="74">
        <v>21.22</v>
      </c>
      <c r="W31">
        <v>-237</v>
      </c>
      <c r="X31">
        <v>-96</v>
      </c>
      <c r="Y31">
        <v>13.15</v>
      </c>
      <c r="Z31">
        <v>-56</v>
      </c>
      <c r="AA31">
        <v>8.07</v>
      </c>
      <c r="AB31">
        <v>-263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14.41</v>
      </c>
      <c r="M32" s="74">
        <v>7.97</v>
      </c>
      <c r="N32" s="73">
        <v>-213</v>
      </c>
      <c r="O32" s="46">
        <v>-95</v>
      </c>
      <c r="P32" s="46">
        <v>-263</v>
      </c>
      <c r="Q32" s="46">
        <v>-56</v>
      </c>
      <c r="R32" s="46">
        <v>0</v>
      </c>
      <c r="S32" s="74">
        <v>0</v>
      </c>
      <c r="U32" s="73">
        <v>-627</v>
      </c>
      <c r="V32" s="74">
        <v>22.38</v>
      </c>
      <c r="W32">
        <v>-213</v>
      </c>
      <c r="X32">
        <v>-95</v>
      </c>
      <c r="Y32">
        <v>14.41</v>
      </c>
      <c r="Z32">
        <v>-56</v>
      </c>
      <c r="AA32">
        <v>7.97</v>
      </c>
      <c r="AB32">
        <v>-263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15.17</v>
      </c>
      <c r="M33" s="74">
        <v>0.1</v>
      </c>
      <c r="N33" s="73">
        <v>-211</v>
      </c>
      <c r="O33" s="46">
        <v>0</v>
      </c>
      <c r="P33" s="46">
        <v>-186</v>
      </c>
      <c r="Q33" s="46">
        <v>-48</v>
      </c>
      <c r="R33" s="46">
        <v>0</v>
      </c>
      <c r="S33" s="74">
        <v>0</v>
      </c>
      <c r="U33" s="73">
        <v>-445</v>
      </c>
      <c r="V33" s="74">
        <v>15.27</v>
      </c>
      <c r="W33">
        <v>-211</v>
      </c>
      <c r="X33">
        <v>0</v>
      </c>
      <c r="Y33">
        <v>15.17</v>
      </c>
      <c r="Z33">
        <v>-48</v>
      </c>
      <c r="AA33">
        <v>0.1</v>
      </c>
      <c r="AB33">
        <v>-186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15.56</v>
      </c>
      <c r="M34" s="74">
        <v>0</v>
      </c>
      <c r="N34" s="73">
        <v>-228</v>
      </c>
      <c r="O34" s="46">
        <v>0</v>
      </c>
      <c r="P34" s="46">
        <v>-184</v>
      </c>
      <c r="Q34" s="46">
        <v>-47</v>
      </c>
      <c r="R34" s="46">
        <v>0</v>
      </c>
      <c r="S34" s="74">
        <v>0</v>
      </c>
      <c r="U34" s="73">
        <v>-459</v>
      </c>
      <c r="V34" s="74">
        <v>15.56</v>
      </c>
      <c r="W34">
        <v>-228</v>
      </c>
      <c r="X34">
        <v>0</v>
      </c>
      <c r="Y34">
        <v>15.56</v>
      </c>
      <c r="Z34">
        <v>-47</v>
      </c>
      <c r="AA34">
        <v>0</v>
      </c>
      <c r="AB34">
        <v>-184</v>
      </c>
    </row>
    <row r="35" spans="7:28">
      <c r="G35" t="s">
        <v>77</v>
      </c>
      <c r="H35" s="73">
        <v>0</v>
      </c>
      <c r="I35" s="46">
        <v>22.09</v>
      </c>
      <c r="J35" s="46">
        <v>0</v>
      </c>
      <c r="K35" s="46">
        <v>0</v>
      </c>
      <c r="L35" s="46">
        <v>19.59</v>
      </c>
      <c r="M35" s="74">
        <v>0</v>
      </c>
      <c r="N35" s="73">
        <v>-223</v>
      </c>
      <c r="O35" s="46">
        <v>0</v>
      </c>
      <c r="P35" s="46">
        <v>-134</v>
      </c>
      <c r="Q35" s="46">
        <v>-50</v>
      </c>
      <c r="R35" s="46">
        <v>0</v>
      </c>
      <c r="S35" s="74">
        <v>0</v>
      </c>
      <c r="U35" s="73">
        <v>-407</v>
      </c>
      <c r="V35" s="74">
        <v>41.68</v>
      </c>
      <c r="W35">
        <v>-223</v>
      </c>
      <c r="X35">
        <v>22.09</v>
      </c>
      <c r="Y35">
        <v>19.59</v>
      </c>
      <c r="Z35">
        <v>-50</v>
      </c>
      <c r="AA35">
        <v>0</v>
      </c>
      <c r="AB35">
        <v>-134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21.51</v>
      </c>
      <c r="M36" s="74">
        <v>0</v>
      </c>
      <c r="N36" s="73">
        <v>-242</v>
      </c>
      <c r="O36" s="46">
        <v>-38</v>
      </c>
      <c r="P36" s="46">
        <v>-95</v>
      </c>
      <c r="Q36" s="46">
        <v>-51</v>
      </c>
      <c r="R36" s="46">
        <v>0</v>
      </c>
      <c r="S36" s="74">
        <v>0</v>
      </c>
      <c r="U36" s="73">
        <v>-426</v>
      </c>
      <c r="V36" s="74">
        <v>21.51</v>
      </c>
      <c r="W36">
        <v>-242</v>
      </c>
      <c r="X36">
        <v>-38</v>
      </c>
      <c r="Y36">
        <v>21.51</v>
      </c>
      <c r="Z36">
        <v>-51</v>
      </c>
      <c r="AA36">
        <v>0</v>
      </c>
      <c r="AB36">
        <v>-95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21.61</v>
      </c>
      <c r="M37" s="74">
        <v>0</v>
      </c>
      <c r="N37" s="73">
        <v>-214</v>
      </c>
      <c r="O37" s="46">
        <v>-46</v>
      </c>
      <c r="P37" s="46">
        <v>-82</v>
      </c>
      <c r="Q37" s="46">
        <v>-35</v>
      </c>
      <c r="R37" s="46">
        <v>0</v>
      </c>
      <c r="S37" s="74">
        <v>0</v>
      </c>
      <c r="U37" s="73">
        <v>-377</v>
      </c>
      <c r="V37" s="74">
        <v>21.61</v>
      </c>
      <c r="W37">
        <v>-214</v>
      </c>
      <c r="X37">
        <v>-46</v>
      </c>
      <c r="Y37">
        <v>21.61</v>
      </c>
      <c r="Z37">
        <v>-35</v>
      </c>
      <c r="AA37">
        <v>0</v>
      </c>
      <c r="AB37">
        <v>-82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22.28</v>
      </c>
      <c r="M38" s="74">
        <v>0</v>
      </c>
      <c r="N38" s="73">
        <v>-233</v>
      </c>
      <c r="O38" s="46">
        <v>-86</v>
      </c>
      <c r="P38" s="46">
        <v>-88</v>
      </c>
      <c r="Q38" s="46">
        <v>-20</v>
      </c>
      <c r="R38" s="46">
        <v>0</v>
      </c>
      <c r="S38" s="74">
        <v>0</v>
      </c>
      <c r="U38" s="73">
        <v>-427</v>
      </c>
      <c r="V38" s="74">
        <v>22.28</v>
      </c>
      <c r="W38">
        <v>-233</v>
      </c>
      <c r="X38">
        <v>-86</v>
      </c>
      <c r="Y38">
        <v>22.28</v>
      </c>
      <c r="Z38">
        <v>-20</v>
      </c>
      <c r="AA38">
        <v>0</v>
      </c>
      <c r="AB38">
        <v>-88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22.76</v>
      </c>
      <c r="M39" s="74">
        <v>0</v>
      </c>
      <c r="N39" s="73">
        <v>-242</v>
      </c>
      <c r="O39" s="46">
        <v>-63</v>
      </c>
      <c r="P39" s="46">
        <v>-56</v>
      </c>
      <c r="Q39" s="46">
        <v>-55</v>
      </c>
      <c r="R39" s="46">
        <v>0</v>
      </c>
      <c r="S39" s="74">
        <v>0</v>
      </c>
      <c r="U39" s="73">
        <v>-416</v>
      </c>
      <c r="V39" s="74">
        <v>22.76</v>
      </c>
      <c r="W39">
        <v>-242</v>
      </c>
      <c r="X39">
        <v>-63</v>
      </c>
      <c r="Y39">
        <v>22.76</v>
      </c>
      <c r="Z39">
        <v>-55</v>
      </c>
      <c r="AA39">
        <v>0</v>
      </c>
      <c r="AB39">
        <v>-56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22.47</v>
      </c>
      <c r="M40" s="74">
        <v>0</v>
      </c>
      <c r="N40" s="73">
        <v>-215</v>
      </c>
      <c r="O40" s="46">
        <v>-110</v>
      </c>
      <c r="P40" s="46">
        <v>-21</v>
      </c>
      <c r="Q40" s="46">
        <v>-39</v>
      </c>
      <c r="R40" s="46">
        <v>0</v>
      </c>
      <c r="S40" s="74">
        <v>0</v>
      </c>
      <c r="U40" s="73">
        <v>-385</v>
      </c>
      <c r="V40" s="74">
        <v>22.47</v>
      </c>
      <c r="W40">
        <v>-215</v>
      </c>
      <c r="X40">
        <v>-110</v>
      </c>
      <c r="Y40">
        <v>22.47</v>
      </c>
      <c r="Z40">
        <v>-39</v>
      </c>
      <c r="AA40">
        <v>0</v>
      </c>
      <c r="AB40">
        <v>-21</v>
      </c>
    </row>
    <row r="41" spans="7:28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21.51</v>
      </c>
      <c r="M41" s="74">
        <v>0</v>
      </c>
      <c r="N41" s="73">
        <v>-156</v>
      </c>
      <c r="O41" s="46">
        <v>-134</v>
      </c>
      <c r="P41" s="46">
        <v>-35</v>
      </c>
      <c r="Q41" s="46">
        <v>-26</v>
      </c>
      <c r="R41" s="46">
        <v>0</v>
      </c>
      <c r="S41" s="74">
        <v>0</v>
      </c>
      <c r="U41" s="73">
        <v>-351</v>
      </c>
      <c r="V41" s="74">
        <v>21.51</v>
      </c>
      <c r="W41">
        <v>-156</v>
      </c>
      <c r="X41">
        <v>-134</v>
      </c>
      <c r="Y41">
        <v>21.51</v>
      </c>
      <c r="Z41">
        <v>-26</v>
      </c>
      <c r="AA41">
        <v>0</v>
      </c>
      <c r="AB41">
        <v>-35</v>
      </c>
    </row>
    <row r="42" spans="7:28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21.8</v>
      </c>
      <c r="M42" s="74">
        <v>0</v>
      </c>
      <c r="N42" s="73">
        <v>-127</v>
      </c>
      <c r="O42" s="46">
        <v>-131</v>
      </c>
      <c r="P42" s="46">
        <v>-20</v>
      </c>
      <c r="Q42" s="46">
        <v>-14</v>
      </c>
      <c r="R42" s="46">
        <v>0</v>
      </c>
      <c r="S42" s="74">
        <v>0</v>
      </c>
      <c r="U42" s="73">
        <v>-292</v>
      </c>
      <c r="V42" s="74">
        <v>21.8</v>
      </c>
      <c r="W42">
        <v>-127</v>
      </c>
      <c r="X42">
        <v>-131</v>
      </c>
      <c r="Y42">
        <v>21.8</v>
      </c>
      <c r="Z42">
        <v>-14</v>
      </c>
      <c r="AA42">
        <v>0</v>
      </c>
      <c r="AB42">
        <v>-20</v>
      </c>
    </row>
    <row r="43" spans="7:28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23.15</v>
      </c>
      <c r="M43" s="74">
        <v>0</v>
      </c>
      <c r="N43" s="73">
        <v>-76</v>
      </c>
      <c r="O43" s="46">
        <v>-78</v>
      </c>
      <c r="P43" s="46">
        <v>-16</v>
      </c>
      <c r="Q43" s="46">
        <v>-14</v>
      </c>
      <c r="R43" s="46">
        <v>0</v>
      </c>
      <c r="S43" s="74">
        <v>0</v>
      </c>
      <c r="U43" s="73">
        <v>-184</v>
      </c>
      <c r="V43" s="74">
        <v>23.15</v>
      </c>
      <c r="W43">
        <v>-76</v>
      </c>
      <c r="X43">
        <v>-78</v>
      </c>
      <c r="Y43">
        <v>23.15</v>
      </c>
      <c r="Z43">
        <v>-14</v>
      </c>
      <c r="AA43">
        <v>0</v>
      </c>
      <c r="AB43">
        <v>-16</v>
      </c>
    </row>
    <row r="44" spans="7:28">
      <c r="G44" t="s">
        <v>86</v>
      </c>
      <c r="H44" s="73">
        <v>0</v>
      </c>
      <c r="I44" s="46">
        <v>0</v>
      </c>
      <c r="J44" s="46">
        <v>18.25</v>
      </c>
      <c r="K44" s="46">
        <v>0</v>
      </c>
      <c r="L44" s="46">
        <v>24.1</v>
      </c>
      <c r="M44" s="74">
        <v>0</v>
      </c>
      <c r="N44" s="73">
        <v>-46</v>
      </c>
      <c r="O44" s="46">
        <v>-77</v>
      </c>
      <c r="P44" s="46">
        <v>0</v>
      </c>
      <c r="Q44" s="46">
        <v>-14</v>
      </c>
      <c r="R44" s="46">
        <v>0</v>
      </c>
      <c r="S44" s="74">
        <v>0</v>
      </c>
      <c r="U44" s="73">
        <v>-137</v>
      </c>
      <c r="V44" s="74">
        <v>42.35</v>
      </c>
      <c r="W44">
        <v>-46</v>
      </c>
      <c r="X44">
        <v>-77</v>
      </c>
      <c r="Y44">
        <v>24.1</v>
      </c>
      <c r="Z44">
        <v>-14</v>
      </c>
      <c r="AA44">
        <v>0</v>
      </c>
      <c r="AB44">
        <v>18.25</v>
      </c>
    </row>
    <row r="45" spans="7:28">
      <c r="G45" t="s">
        <v>87</v>
      </c>
      <c r="H45" s="73">
        <v>0</v>
      </c>
      <c r="I45" s="46">
        <v>0</v>
      </c>
      <c r="J45" s="46">
        <v>59.55</v>
      </c>
      <c r="K45" s="46">
        <v>0</v>
      </c>
      <c r="L45" s="46">
        <v>23.72</v>
      </c>
      <c r="M45" s="74">
        <v>0</v>
      </c>
      <c r="N45" s="73">
        <v>-27</v>
      </c>
      <c r="O45" s="46">
        <v>-20</v>
      </c>
      <c r="P45" s="46">
        <v>0</v>
      </c>
      <c r="Q45" s="46">
        <v>0</v>
      </c>
      <c r="R45" s="46">
        <v>0</v>
      </c>
      <c r="S45" s="74">
        <v>0</v>
      </c>
      <c r="U45" s="73">
        <v>-47</v>
      </c>
      <c r="V45" s="74">
        <v>83.27</v>
      </c>
      <c r="W45">
        <v>-27</v>
      </c>
      <c r="X45">
        <v>-20</v>
      </c>
      <c r="Y45">
        <v>23.72</v>
      </c>
      <c r="Z45">
        <v>0</v>
      </c>
      <c r="AA45">
        <v>0</v>
      </c>
      <c r="AB45">
        <v>59.55</v>
      </c>
    </row>
    <row r="46" spans="7:28">
      <c r="G46" t="s">
        <v>88</v>
      </c>
      <c r="H46" s="73">
        <v>0</v>
      </c>
      <c r="I46" s="46">
        <v>0</v>
      </c>
      <c r="J46" s="46">
        <v>104.68</v>
      </c>
      <c r="K46" s="46">
        <v>0</v>
      </c>
      <c r="L46" s="46">
        <v>22.38</v>
      </c>
      <c r="M46" s="74">
        <v>0</v>
      </c>
      <c r="N46" s="73">
        <v>0</v>
      </c>
      <c r="O46" s="46">
        <v>-25</v>
      </c>
      <c r="P46" s="46">
        <v>0</v>
      </c>
      <c r="Q46" s="46">
        <v>0</v>
      </c>
      <c r="R46" s="46">
        <v>0</v>
      </c>
      <c r="S46" s="74">
        <v>0</v>
      </c>
      <c r="U46" s="73">
        <v>-25</v>
      </c>
      <c r="V46" s="74">
        <v>127.06</v>
      </c>
      <c r="W46">
        <v>0</v>
      </c>
      <c r="X46">
        <v>-25</v>
      </c>
      <c r="Y46">
        <v>22.38</v>
      </c>
      <c r="Z46">
        <v>0</v>
      </c>
      <c r="AA46">
        <v>0</v>
      </c>
      <c r="AB46">
        <v>104.68</v>
      </c>
    </row>
    <row r="47" spans="7:28">
      <c r="G47" t="s">
        <v>89</v>
      </c>
      <c r="H47" s="73">
        <v>40.33</v>
      </c>
      <c r="I47" s="46">
        <v>0</v>
      </c>
      <c r="J47" s="46">
        <v>21.13</v>
      </c>
      <c r="K47" s="46">
        <v>0</v>
      </c>
      <c r="L47" s="46">
        <v>20.94</v>
      </c>
      <c r="M47" s="74">
        <v>0</v>
      </c>
      <c r="N47" s="73">
        <v>0</v>
      </c>
      <c r="O47" s="46">
        <v>-25</v>
      </c>
      <c r="P47" s="46">
        <v>0</v>
      </c>
      <c r="Q47" s="46">
        <v>0</v>
      </c>
      <c r="R47" s="46">
        <v>0</v>
      </c>
      <c r="S47" s="74">
        <v>0</v>
      </c>
      <c r="U47" s="73">
        <v>-25</v>
      </c>
      <c r="V47" s="74">
        <v>82.4</v>
      </c>
      <c r="W47">
        <v>40.33</v>
      </c>
      <c r="X47">
        <v>-25</v>
      </c>
      <c r="Y47">
        <v>20.94</v>
      </c>
      <c r="Z47">
        <v>0</v>
      </c>
      <c r="AA47">
        <v>0</v>
      </c>
      <c r="AB47">
        <v>21.13</v>
      </c>
    </row>
    <row r="48" spans="7:28">
      <c r="G48" t="s">
        <v>90</v>
      </c>
      <c r="H48" s="73">
        <v>61.46</v>
      </c>
      <c r="I48" s="46">
        <v>0</v>
      </c>
      <c r="J48" s="46">
        <v>46.1</v>
      </c>
      <c r="K48" s="46">
        <v>0</v>
      </c>
      <c r="L48" s="46">
        <v>17.77</v>
      </c>
      <c r="M48" s="74">
        <v>0</v>
      </c>
      <c r="N48" s="73">
        <v>0</v>
      </c>
      <c r="O48" s="46">
        <v>-30</v>
      </c>
      <c r="P48" s="46">
        <v>0</v>
      </c>
      <c r="Q48" s="46">
        <v>0</v>
      </c>
      <c r="R48" s="46">
        <v>0</v>
      </c>
      <c r="S48" s="74">
        <v>0</v>
      </c>
      <c r="U48" s="73">
        <v>-30</v>
      </c>
      <c r="V48" s="74">
        <v>125.33</v>
      </c>
      <c r="W48">
        <v>61.46</v>
      </c>
      <c r="X48">
        <v>-30</v>
      </c>
      <c r="Y48">
        <v>17.77</v>
      </c>
      <c r="Z48">
        <v>0</v>
      </c>
      <c r="AA48">
        <v>0</v>
      </c>
      <c r="AB48">
        <v>46.1</v>
      </c>
    </row>
    <row r="49" spans="7:28">
      <c r="G49" t="s">
        <v>91</v>
      </c>
      <c r="H49" s="73">
        <v>39.380000000000003</v>
      </c>
      <c r="I49" s="46">
        <v>19.21</v>
      </c>
      <c r="J49" s="46">
        <v>44.17</v>
      </c>
      <c r="K49" s="46">
        <v>0</v>
      </c>
      <c r="L49" s="46">
        <v>24.97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127.73</v>
      </c>
      <c r="W49">
        <v>39.380000000000003</v>
      </c>
      <c r="X49">
        <v>19.21</v>
      </c>
      <c r="Y49">
        <v>24.97</v>
      </c>
      <c r="Z49">
        <v>0</v>
      </c>
      <c r="AA49">
        <v>0</v>
      </c>
      <c r="AB49">
        <v>44.17</v>
      </c>
    </row>
    <row r="50" spans="7:28">
      <c r="G50" t="s">
        <v>92</v>
      </c>
      <c r="H50" s="73">
        <v>57.62</v>
      </c>
      <c r="I50" s="46">
        <v>13.45</v>
      </c>
      <c r="J50" s="46">
        <v>23.05</v>
      </c>
      <c r="K50" s="46">
        <v>0</v>
      </c>
      <c r="L50" s="46">
        <v>27.85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121.97</v>
      </c>
      <c r="W50">
        <v>57.62</v>
      </c>
      <c r="X50">
        <v>13.45</v>
      </c>
      <c r="Y50">
        <v>27.85</v>
      </c>
      <c r="Z50">
        <v>0</v>
      </c>
      <c r="AA50">
        <v>0</v>
      </c>
      <c r="AB50">
        <v>23.05</v>
      </c>
    </row>
    <row r="51" spans="7:28">
      <c r="G51" t="s">
        <v>93</v>
      </c>
      <c r="H51" s="73">
        <v>47.06</v>
      </c>
      <c r="I51" s="46">
        <v>14.41</v>
      </c>
      <c r="J51" s="46">
        <v>7.68</v>
      </c>
      <c r="K51" s="46">
        <v>0</v>
      </c>
      <c r="L51" s="46">
        <v>25.93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95.08</v>
      </c>
      <c r="W51">
        <v>47.06</v>
      </c>
      <c r="X51">
        <v>14.41</v>
      </c>
      <c r="Y51">
        <v>25.93</v>
      </c>
      <c r="Z51">
        <v>0</v>
      </c>
      <c r="AA51">
        <v>0</v>
      </c>
      <c r="AB51">
        <v>7.68</v>
      </c>
    </row>
    <row r="52" spans="7:28">
      <c r="G52" t="s">
        <v>94</v>
      </c>
      <c r="H52" s="73">
        <v>71.069999999999993</v>
      </c>
      <c r="I52" s="46">
        <v>23.05</v>
      </c>
      <c r="J52" s="46">
        <v>0</v>
      </c>
      <c r="K52" s="46">
        <v>0</v>
      </c>
      <c r="L52" s="46">
        <v>25.45</v>
      </c>
      <c r="M52" s="74">
        <v>0</v>
      </c>
      <c r="N52" s="73">
        <v>0</v>
      </c>
      <c r="O52" s="46">
        <v>0</v>
      </c>
      <c r="P52" s="46">
        <v>-13</v>
      </c>
      <c r="Q52" s="46">
        <v>0</v>
      </c>
      <c r="R52" s="46">
        <v>0</v>
      </c>
      <c r="S52" s="74">
        <v>0</v>
      </c>
      <c r="U52" s="73">
        <v>-13</v>
      </c>
      <c r="V52" s="74">
        <v>119.57</v>
      </c>
      <c r="W52">
        <v>71.069999999999993</v>
      </c>
      <c r="X52">
        <v>23.05</v>
      </c>
      <c r="Y52">
        <v>25.45</v>
      </c>
      <c r="Z52">
        <v>0</v>
      </c>
      <c r="AA52">
        <v>0</v>
      </c>
      <c r="AB52">
        <v>-13</v>
      </c>
    </row>
    <row r="53" spans="7:28">
      <c r="G53" t="s">
        <v>95</v>
      </c>
      <c r="H53" s="73">
        <v>0</v>
      </c>
      <c r="I53" s="46">
        <v>0</v>
      </c>
      <c r="J53" s="46">
        <v>15.37</v>
      </c>
      <c r="K53" s="46">
        <v>0</v>
      </c>
      <c r="L53" s="46">
        <v>26.41</v>
      </c>
      <c r="M53" s="74">
        <v>0</v>
      </c>
      <c r="N53" s="73">
        <v>-47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-47</v>
      </c>
      <c r="V53" s="74">
        <v>41.78</v>
      </c>
      <c r="W53">
        <v>-47</v>
      </c>
      <c r="X53">
        <v>0</v>
      </c>
      <c r="Y53">
        <v>26.41</v>
      </c>
      <c r="Z53">
        <v>0</v>
      </c>
      <c r="AA53">
        <v>0</v>
      </c>
      <c r="AB53">
        <v>15.37</v>
      </c>
    </row>
    <row r="54" spans="7:28">
      <c r="G54" t="s">
        <v>96</v>
      </c>
      <c r="H54" s="73">
        <v>0</v>
      </c>
      <c r="I54" s="46">
        <v>0</v>
      </c>
      <c r="J54" s="46">
        <v>10.56</v>
      </c>
      <c r="K54" s="46">
        <v>0</v>
      </c>
      <c r="L54" s="46">
        <v>26.42</v>
      </c>
      <c r="M54" s="74">
        <v>0</v>
      </c>
      <c r="N54" s="73">
        <v>-50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-50</v>
      </c>
      <c r="V54" s="74">
        <v>36.979999999999997</v>
      </c>
      <c r="W54">
        <v>-50</v>
      </c>
      <c r="X54">
        <v>0</v>
      </c>
      <c r="Y54">
        <v>26.42</v>
      </c>
      <c r="Z54">
        <v>0</v>
      </c>
      <c r="AA54">
        <v>0</v>
      </c>
      <c r="AB54">
        <v>10.56</v>
      </c>
    </row>
    <row r="55" spans="7:28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25.93</v>
      </c>
      <c r="M55" s="74">
        <v>0</v>
      </c>
      <c r="N55" s="73">
        <v>-90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-90</v>
      </c>
      <c r="V55" s="74">
        <v>25.93</v>
      </c>
      <c r="W55">
        <v>-90</v>
      </c>
      <c r="X55">
        <v>0</v>
      </c>
      <c r="Y55">
        <v>25.93</v>
      </c>
      <c r="Z55">
        <v>0</v>
      </c>
      <c r="AA55">
        <v>0</v>
      </c>
      <c r="AB55">
        <v>0</v>
      </c>
    </row>
    <row r="56" spans="7:28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25.93</v>
      </c>
      <c r="M56" s="74">
        <v>0</v>
      </c>
      <c r="N56" s="73">
        <v>-82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-82</v>
      </c>
      <c r="V56" s="74">
        <v>25.93</v>
      </c>
      <c r="W56">
        <v>-82</v>
      </c>
      <c r="X56">
        <v>0</v>
      </c>
      <c r="Y56">
        <v>25.93</v>
      </c>
      <c r="Z56">
        <v>0</v>
      </c>
      <c r="AA56">
        <v>0</v>
      </c>
      <c r="AB56">
        <v>0</v>
      </c>
    </row>
    <row r="57" spans="7:28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26.41</v>
      </c>
      <c r="M57" s="74">
        <v>0</v>
      </c>
      <c r="N57" s="73">
        <v>-74</v>
      </c>
      <c r="O57" s="46">
        <v>0</v>
      </c>
      <c r="P57" s="46">
        <v>-150</v>
      </c>
      <c r="Q57" s="46">
        <v>0</v>
      </c>
      <c r="R57" s="46">
        <v>0</v>
      </c>
      <c r="S57" s="74">
        <v>0</v>
      </c>
      <c r="U57" s="73">
        <v>-224</v>
      </c>
      <c r="V57" s="74">
        <v>26.41</v>
      </c>
      <c r="W57">
        <v>-74</v>
      </c>
      <c r="X57">
        <v>0</v>
      </c>
      <c r="Y57">
        <v>26.41</v>
      </c>
      <c r="Z57">
        <v>0</v>
      </c>
      <c r="AA57">
        <v>0</v>
      </c>
      <c r="AB57">
        <v>-150</v>
      </c>
    </row>
    <row r="58" spans="7:28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25.45</v>
      </c>
      <c r="M58" s="74">
        <v>0</v>
      </c>
      <c r="N58" s="73">
        <v>-87</v>
      </c>
      <c r="O58" s="46">
        <v>0</v>
      </c>
      <c r="P58" s="46">
        <v>-150</v>
      </c>
      <c r="Q58" s="46">
        <v>0</v>
      </c>
      <c r="R58" s="46">
        <v>0</v>
      </c>
      <c r="S58" s="74">
        <v>0</v>
      </c>
      <c r="U58" s="73">
        <v>-237</v>
      </c>
      <c r="V58" s="74">
        <v>25.45</v>
      </c>
      <c r="W58">
        <v>-87</v>
      </c>
      <c r="X58">
        <v>0</v>
      </c>
      <c r="Y58">
        <v>25.45</v>
      </c>
      <c r="Z58">
        <v>0</v>
      </c>
      <c r="AA58">
        <v>0</v>
      </c>
      <c r="AB58">
        <v>-150</v>
      </c>
    </row>
    <row r="59" spans="7:28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12.49</v>
      </c>
      <c r="M59" s="74">
        <v>0</v>
      </c>
      <c r="N59" s="73">
        <v>-196</v>
      </c>
      <c r="O59" s="46">
        <v>-165</v>
      </c>
      <c r="P59" s="46">
        <v>-124</v>
      </c>
      <c r="Q59" s="46">
        <v>0</v>
      </c>
      <c r="R59" s="46">
        <v>0</v>
      </c>
      <c r="S59" s="74">
        <v>0</v>
      </c>
      <c r="U59" s="73">
        <v>-485</v>
      </c>
      <c r="V59" s="74">
        <v>12.49</v>
      </c>
      <c r="W59">
        <v>-196</v>
      </c>
      <c r="X59">
        <v>-165</v>
      </c>
      <c r="Y59">
        <v>12.49</v>
      </c>
      <c r="Z59">
        <v>0</v>
      </c>
      <c r="AA59">
        <v>0</v>
      </c>
      <c r="AB59">
        <v>-124</v>
      </c>
    </row>
    <row r="60" spans="7:28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10.56</v>
      </c>
      <c r="M60" s="74">
        <v>0</v>
      </c>
      <c r="N60" s="73">
        <v>-159</v>
      </c>
      <c r="O60" s="46">
        <v>-171</v>
      </c>
      <c r="P60" s="46">
        <v>-136</v>
      </c>
      <c r="Q60" s="46">
        <v>0</v>
      </c>
      <c r="R60" s="46">
        <v>0</v>
      </c>
      <c r="S60" s="74">
        <v>0</v>
      </c>
      <c r="U60" s="73">
        <v>-466</v>
      </c>
      <c r="V60" s="74">
        <v>10.56</v>
      </c>
      <c r="W60">
        <v>-159</v>
      </c>
      <c r="X60">
        <v>-171</v>
      </c>
      <c r="Y60">
        <v>10.56</v>
      </c>
      <c r="Z60">
        <v>0</v>
      </c>
      <c r="AA60">
        <v>0</v>
      </c>
      <c r="AB60">
        <v>-136</v>
      </c>
    </row>
    <row r="61" spans="7:28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16.329999999999998</v>
      </c>
      <c r="M61" s="74">
        <v>0</v>
      </c>
      <c r="N61" s="73">
        <v>-233</v>
      </c>
      <c r="O61" s="46">
        <v>-64</v>
      </c>
      <c r="P61" s="46">
        <v>-171</v>
      </c>
      <c r="Q61" s="46">
        <v>0</v>
      </c>
      <c r="R61" s="46">
        <v>0</v>
      </c>
      <c r="S61" s="74">
        <v>0</v>
      </c>
      <c r="U61" s="73">
        <v>-468</v>
      </c>
      <c r="V61" s="74">
        <v>16.329999999999998</v>
      </c>
      <c r="W61">
        <v>-233</v>
      </c>
      <c r="X61">
        <v>-64</v>
      </c>
      <c r="Y61">
        <v>16.329999999999998</v>
      </c>
      <c r="Z61">
        <v>0</v>
      </c>
      <c r="AA61">
        <v>0</v>
      </c>
      <c r="AB61">
        <v>-171</v>
      </c>
    </row>
    <row r="62" spans="7:28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14.41</v>
      </c>
      <c r="M62" s="74">
        <v>0</v>
      </c>
      <c r="N62" s="73">
        <v>-308</v>
      </c>
      <c r="O62" s="46">
        <v>-51</v>
      </c>
      <c r="P62" s="46">
        <v>-239</v>
      </c>
      <c r="Q62" s="46">
        <v>0</v>
      </c>
      <c r="R62" s="46">
        <v>0</v>
      </c>
      <c r="S62" s="74">
        <v>0</v>
      </c>
      <c r="U62" s="73">
        <v>-598</v>
      </c>
      <c r="V62" s="74">
        <v>14.41</v>
      </c>
      <c r="W62">
        <v>-308</v>
      </c>
      <c r="X62">
        <v>-51</v>
      </c>
      <c r="Y62">
        <v>14.41</v>
      </c>
      <c r="Z62">
        <v>0</v>
      </c>
      <c r="AA62">
        <v>0</v>
      </c>
      <c r="AB62">
        <v>-239</v>
      </c>
    </row>
    <row r="63" spans="7:28">
      <c r="G63" t="s">
        <v>105</v>
      </c>
      <c r="H63" s="73">
        <v>0</v>
      </c>
      <c r="I63" s="46">
        <v>52.82</v>
      </c>
      <c r="J63" s="46">
        <v>0</v>
      </c>
      <c r="K63" s="46">
        <v>0</v>
      </c>
      <c r="L63" s="46">
        <v>13.45</v>
      </c>
      <c r="M63" s="74">
        <v>0</v>
      </c>
      <c r="N63" s="73">
        <v>-205</v>
      </c>
      <c r="O63" s="46">
        <v>0</v>
      </c>
      <c r="P63" s="46">
        <v>-128</v>
      </c>
      <c r="Q63" s="46">
        <v>0</v>
      </c>
      <c r="R63" s="46">
        <v>0</v>
      </c>
      <c r="S63" s="74">
        <v>0</v>
      </c>
      <c r="U63" s="73">
        <v>-333</v>
      </c>
      <c r="V63" s="74">
        <v>66.27</v>
      </c>
      <c r="W63">
        <v>-205</v>
      </c>
      <c r="X63">
        <v>52.82</v>
      </c>
      <c r="Y63">
        <v>13.45</v>
      </c>
      <c r="Z63">
        <v>0</v>
      </c>
      <c r="AA63">
        <v>0</v>
      </c>
      <c r="AB63">
        <v>-128</v>
      </c>
    </row>
    <row r="64" spans="7:28">
      <c r="G64" t="s">
        <v>106</v>
      </c>
      <c r="H64" s="73">
        <v>0</v>
      </c>
      <c r="I64" s="46">
        <v>67.23</v>
      </c>
      <c r="J64" s="46">
        <v>0</v>
      </c>
      <c r="K64" s="46">
        <v>0</v>
      </c>
      <c r="L64" s="46">
        <v>10.56</v>
      </c>
      <c r="M64" s="74">
        <v>0</v>
      </c>
      <c r="N64" s="73">
        <v>-158</v>
      </c>
      <c r="O64" s="46">
        <v>0</v>
      </c>
      <c r="P64" s="46">
        <v>-239</v>
      </c>
      <c r="Q64" s="46">
        <v>0</v>
      </c>
      <c r="R64" s="46">
        <v>0</v>
      </c>
      <c r="S64" s="74">
        <v>0</v>
      </c>
      <c r="U64" s="73">
        <v>-397</v>
      </c>
      <c r="V64" s="74">
        <v>77.790000000000006</v>
      </c>
      <c r="W64">
        <v>-158</v>
      </c>
      <c r="X64">
        <v>67.23</v>
      </c>
      <c r="Y64">
        <v>10.56</v>
      </c>
      <c r="Z64">
        <v>0</v>
      </c>
      <c r="AA64">
        <v>0</v>
      </c>
      <c r="AB64">
        <v>-239</v>
      </c>
    </row>
    <row r="65" spans="7:28">
      <c r="G65" t="s">
        <v>107</v>
      </c>
      <c r="H65" s="73">
        <v>0</v>
      </c>
      <c r="I65" s="46">
        <v>81.63</v>
      </c>
      <c r="J65" s="46">
        <v>0</v>
      </c>
      <c r="K65" s="46">
        <v>0</v>
      </c>
      <c r="L65" s="46">
        <v>19.21</v>
      </c>
      <c r="M65" s="74">
        <v>0</v>
      </c>
      <c r="N65" s="73">
        <v>-75</v>
      </c>
      <c r="O65" s="46">
        <v>0</v>
      </c>
      <c r="P65" s="46">
        <v>-105</v>
      </c>
      <c r="Q65" s="46">
        <v>0</v>
      </c>
      <c r="R65" s="46">
        <v>0</v>
      </c>
      <c r="S65" s="74">
        <v>0</v>
      </c>
      <c r="U65" s="73">
        <v>-180</v>
      </c>
      <c r="V65" s="74">
        <v>100.84</v>
      </c>
      <c r="W65">
        <v>-75</v>
      </c>
      <c r="X65">
        <v>81.63</v>
      </c>
      <c r="Y65">
        <v>19.21</v>
      </c>
      <c r="Z65">
        <v>0</v>
      </c>
      <c r="AA65">
        <v>0</v>
      </c>
      <c r="AB65">
        <v>-105</v>
      </c>
    </row>
    <row r="66" spans="7:28">
      <c r="G66" t="s">
        <v>108</v>
      </c>
      <c r="H66" s="73">
        <v>0</v>
      </c>
      <c r="I66" s="46">
        <v>76.83</v>
      </c>
      <c r="J66" s="46">
        <v>0</v>
      </c>
      <c r="K66" s="46">
        <v>0</v>
      </c>
      <c r="L66" s="46">
        <v>20.170000000000002</v>
      </c>
      <c r="M66" s="74">
        <v>0</v>
      </c>
      <c r="N66" s="73">
        <v>-48</v>
      </c>
      <c r="O66" s="46">
        <v>0</v>
      </c>
      <c r="P66" s="46">
        <v>-65</v>
      </c>
      <c r="Q66" s="46">
        <v>0</v>
      </c>
      <c r="R66" s="46">
        <v>0</v>
      </c>
      <c r="S66" s="74">
        <v>0</v>
      </c>
      <c r="U66" s="73">
        <v>-113</v>
      </c>
      <c r="V66" s="74">
        <v>97</v>
      </c>
      <c r="W66">
        <v>-48</v>
      </c>
      <c r="X66">
        <v>76.83</v>
      </c>
      <c r="Y66">
        <v>20.170000000000002</v>
      </c>
      <c r="Z66">
        <v>0</v>
      </c>
      <c r="AA66">
        <v>0</v>
      </c>
      <c r="AB66">
        <v>-65</v>
      </c>
    </row>
    <row r="67" spans="7:28">
      <c r="G67" t="s">
        <v>109</v>
      </c>
      <c r="H67" s="73">
        <v>0</v>
      </c>
      <c r="I67" s="46">
        <v>43.22</v>
      </c>
      <c r="J67" s="46">
        <v>0</v>
      </c>
      <c r="K67" s="46">
        <v>0</v>
      </c>
      <c r="L67" s="46">
        <v>21.13</v>
      </c>
      <c r="M67" s="74">
        <v>0</v>
      </c>
      <c r="N67" s="73">
        <v>0</v>
      </c>
      <c r="O67" s="46">
        <v>0</v>
      </c>
      <c r="P67" s="46">
        <v>-190</v>
      </c>
      <c r="Q67" s="46">
        <v>0</v>
      </c>
      <c r="R67" s="46">
        <v>0</v>
      </c>
      <c r="S67" s="74">
        <v>0</v>
      </c>
      <c r="U67" s="73">
        <v>-190</v>
      </c>
      <c r="V67" s="74">
        <v>64.349999999999994</v>
      </c>
      <c r="W67">
        <v>0</v>
      </c>
      <c r="X67">
        <v>43.22</v>
      </c>
      <c r="Y67">
        <v>21.13</v>
      </c>
      <c r="Z67">
        <v>0</v>
      </c>
      <c r="AA67">
        <v>0</v>
      </c>
      <c r="AB67">
        <v>-190</v>
      </c>
    </row>
    <row r="68" spans="7:28">
      <c r="G68" t="s">
        <v>110</v>
      </c>
      <c r="H68" s="73">
        <v>0</v>
      </c>
      <c r="I68" s="46">
        <v>19.21</v>
      </c>
      <c r="J68" s="46">
        <v>0</v>
      </c>
      <c r="K68" s="46">
        <v>0</v>
      </c>
      <c r="L68" s="46">
        <v>23.05</v>
      </c>
      <c r="M68" s="74">
        <v>0</v>
      </c>
      <c r="N68" s="73">
        <v>-12</v>
      </c>
      <c r="O68" s="46">
        <v>0</v>
      </c>
      <c r="P68" s="46">
        <v>-110</v>
      </c>
      <c r="Q68" s="46">
        <v>0</v>
      </c>
      <c r="R68" s="46">
        <v>0</v>
      </c>
      <c r="S68" s="74">
        <v>0</v>
      </c>
      <c r="U68" s="73">
        <v>-122</v>
      </c>
      <c r="V68" s="74">
        <v>42.26</v>
      </c>
      <c r="W68">
        <v>-12</v>
      </c>
      <c r="X68">
        <v>19.21</v>
      </c>
      <c r="Y68">
        <v>23.05</v>
      </c>
      <c r="Z68">
        <v>0</v>
      </c>
      <c r="AA68">
        <v>0</v>
      </c>
      <c r="AB68">
        <v>-110</v>
      </c>
    </row>
    <row r="69" spans="7:28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23.05</v>
      </c>
      <c r="M69" s="74">
        <v>0</v>
      </c>
      <c r="N69" s="73">
        <v>-48</v>
      </c>
      <c r="O69" s="46">
        <v>-130</v>
      </c>
      <c r="P69" s="46">
        <v>-178</v>
      </c>
      <c r="Q69" s="46">
        <v>0</v>
      </c>
      <c r="R69" s="46">
        <v>0</v>
      </c>
      <c r="S69" s="74">
        <v>0</v>
      </c>
      <c r="U69" s="73">
        <v>-356</v>
      </c>
      <c r="V69" s="74">
        <v>23.05</v>
      </c>
      <c r="W69">
        <v>-48</v>
      </c>
      <c r="X69">
        <v>-130</v>
      </c>
      <c r="Y69">
        <v>23.05</v>
      </c>
      <c r="Z69">
        <v>0</v>
      </c>
      <c r="AA69">
        <v>0</v>
      </c>
      <c r="AB69">
        <v>-178</v>
      </c>
    </row>
    <row r="70" spans="7:28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21.13</v>
      </c>
      <c r="M70" s="74">
        <v>0</v>
      </c>
      <c r="N70" s="73">
        <v>-42</v>
      </c>
      <c r="O70" s="46">
        <v>-115</v>
      </c>
      <c r="P70" s="46">
        <v>-41</v>
      </c>
      <c r="Q70" s="46">
        <v>0</v>
      </c>
      <c r="R70" s="46">
        <v>0</v>
      </c>
      <c r="S70" s="74">
        <v>0</v>
      </c>
      <c r="U70" s="73">
        <v>-198</v>
      </c>
      <c r="V70" s="74">
        <v>21.13</v>
      </c>
      <c r="W70">
        <v>-42</v>
      </c>
      <c r="X70">
        <v>-115</v>
      </c>
      <c r="Y70">
        <v>21.13</v>
      </c>
      <c r="Z70">
        <v>0</v>
      </c>
      <c r="AA70">
        <v>0</v>
      </c>
      <c r="AB70">
        <v>-41</v>
      </c>
    </row>
    <row r="71" spans="7:28">
      <c r="G71" t="s">
        <v>113</v>
      </c>
      <c r="H71" s="73">
        <v>7.68</v>
      </c>
      <c r="I71" s="46">
        <v>0</v>
      </c>
      <c r="J71" s="46">
        <v>0</v>
      </c>
      <c r="K71" s="46">
        <v>0</v>
      </c>
      <c r="L71" s="46">
        <v>19.21</v>
      </c>
      <c r="M71" s="74">
        <v>0</v>
      </c>
      <c r="N71" s="73">
        <v>0</v>
      </c>
      <c r="O71" s="46">
        <v>-115</v>
      </c>
      <c r="P71" s="46">
        <v>-124</v>
      </c>
      <c r="Q71" s="46">
        <v>0</v>
      </c>
      <c r="R71" s="46">
        <v>0</v>
      </c>
      <c r="S71" s="74">
        <v>0</v>
      </c>
      <c r="U71" s="73">
        <v>-239</v>
      </c>
      <c r="V71" s="74">
        <v>26.89</v>
      </c>
      <c r="W71">
        <v>7.68</v>
      </c>
      <c r="X71">
        <v>-115</v>
      </c>
      <c r="Y71">
        <v>19.21</v>
      </c>
      <c r="Z71">
        <v>0</v>
      </c>
      <c r="AA71">
        <v>0</v>
      </c>
      <c r="AB71">
        <v>-124</v>
      </c>
    </row>
    <row r="72" spans="7:28">
      <c r="G72" t="s">
        <v>114</v>
      </c>
      <c r="H72" s="73">
        <v>12.49</v>
      </c>
      <c r="I72" s="46">
        <v>0</v>
      </c>
      <c r="J72" s="46">
        <v>0</v>
      </c>
      <c r="K72" s="46">
        <v>0</v>
      </c>
      <c r="L72" s="46">
        <v>19.2</v>
      </c>
      <c r="M72" s="74">
        <v>0</v>
      </c>
      <c r="N72" s="73">
        <v>0</v>
      </c>
      <c r="O72" s="46">
        <v>-113</v>
      </c>
      <c r="P72" s="46">
        <v>-193</v>
      </c>
      <c r="Q72" s="46">
        <v>0</v>
      </c>
      <c r="R72" s="46">
        <v>0</v>
      </c>
      <c r="S72" s="74">
        <v>0</v>
      </c>
      <c r="U72" s="73">
        <v>-306</v>
      </c>
      <c r="V72" s="74">
        <v>31.69</v>
      </c>
      <c r="W72">
        <v>12.49</v>
      </c>
      <c r="X72">
        <v>-113</v>
      </c>
      <c r="Y72">
        <v>19.2</v>
      </c>
      <c r="Z72">
        <v>0</v>
      </c>
      <c r="AA72">
        <v>0</v>
      </c>
      <c r="AB72">
        <v>-193</v>
      </c>
    </row>
    <row r="73" spans="7:28">
      <c r="G73" t="s">
        <v>115</v>
      </c>
      <c r="H73" s="73">
        <v>33.61</v>
      </c>
      <c r="I73" s="46">
        <v>0</v>
      </c>
      <c r="J73" s="46">
        <v>0</v>
      </c>
      <c r="K73" s="46">
        <v>0</v>
      </c>
      <c r="L73" s="46">
        <v>18.25</v>
      </c>
      <c r="M73" s="74">
        <v>0</v>
      </c>
      <c r="N73" s="73">
        <v>0</v>
      </c>
      <c r="O73" s="46">
        <v>-195</v>
      </c>
      <c r="P73" s="46">
        <v>-178</v>
      </c>
      <c r="Q73" s="46">
        <v>0</v>
      </c>
      <c r="R73" s="46">
        <v>0</v>
      </c>
      <c r="S73" s="74">
        <v>0</v>
      </c>
      <c r="U73" s="73">
        <v>-373</v>
      </c>
      <c r="V73" s="74">
        <v>51.86</v>
      </c>
      <c r="W73">
        <v>33.61</v>
      </c>
      <c r="X73">
        <v>-195</v>
      </c>
      <c r="Y73">
        <v>18.25</v>
      </c>
      <c r="Z73">
        <v>0</v>
      </c>
      <c r="AA73">
        <v>0</v>
      </c>
      <c r="AB73">
        <v>-178</v>
      </c>
    </row>
    <row r="74" spans="7:28">
      <c r="G74" t="s">
        <v>116</v>
      </c>
      <c r="H74" s="73">
        <v>24.96</v>
      </c>
      <c r="I74" s="46">
        <v>0</v>
      </c>
      <c r="J74" s="46">
        <v>0</v>
      </c>
      <c r="K74" s="46">
        <v>0</v>
      </c>
      <c r="L74" s="46">
        <v>17.29</v>
      </c>
      <c r="M74" s="74">
        <v>0.1</v>
      </c>
      <c r="N74" s="73">
        <v>0</v>
      </c>
      <c r="O74" s="46">
        <v>-189</v>
      </c>
      <c r="P74" s="46">
        <v>-183</v>
      </c>
      <c r="Q74" s="46">
        <v>-14</v>
      </c>
      <c r="R74" s="46">
        <v>0</v>
      </c>
      <c r="S74" s="74">
        <v>0</v>
      </c>
      <c r="U74" s="73">
        <v>-386</v>
      </c>
      <c r="V74" s="74">
        <v>42.35</v>
      </c>
      <c r="W74">
        <v>24.96</v>
      </c>
      <c r="X74">
        <v>-189</v>
      </c>
      <c r="Y74">
        <v>17.29</v>
      </c>
      <c r="Z74">
        <v>-14</v>
      </c>
      <c r="AA74">
        <v>0.1</v>
      </c>
      <c r="AB74">
        <v>-183</v>
      </c>
    </row>
    <row r="75" spans="7:28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17.28</v>
      </c>
      <c r="M75" s="74">
        <v>0.1</v>
      </c>
      <c r="N75" s="73">
        <v>-40</v>
      </c>
      <c r="O75" s="46">
        <v>-140</v>
      </c>
      <c r="P75" s="46">
        <v>-120</v>
      </c>
      <c r="Q75" s="46">
        <v>-25</v>
      </c>
      <c r="R75" s="46">
        <v>0</v>
      </c>
      <c r="S75" s="74">
        <v>0</v>
      </c>
      <c r="U75" s="73">
        <v>-325</v>
      </c>
      <c r="V75" s="74">
        <v>17.38</v>
      </c>
      <c r="W75">
        <v>-40</v>
      </c>
      <c r="X75">
        <v>-140</v>
      </c>
      <c r="Y75">
        <v>17.28</v>
      </c>
      <c r="Z75">
        <v>-25</v>
      </c>
      <c r="AA75">
        <v>0.1</v>
      </c>
      <c r="AB75">
        <v>-120</v>
      </c>
    </row>
    <row r="76" spans="7:28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16.329999999999998</v>
      </c>
      <c r="M76" s="74">
        <v>0</v>
      </c>
      <c r="N76" s="73">
        <v>-161</v>
      </c>
      <c r="O76" s="46">
        <v>-140</v>
      </c>
      <c r="P76" s="46">
        <v>-130</v>
      </c>
      <c r="Q76" s="46">
        <v>-42</v>
      </c>
      <c r="R76" s="46">
        <v>0</v>
      </c>
      <c r="S76" s="74">
        <v>0</v>
      </c>
      <c r="U76" s="73">
        <v>-473</v>
      </c>
      <c r="V76" s="74">
        <v>16.329999999999998</v>
      </c>
      <c r="W76">
        <v>-161</v>
      </c>
      <c r="X76">
        <v>-140</v>
      </c>
      <c r="Y76">
        <v>16.329999999999998</v>
      </c>
      <c r="Z76">
        <v>-42</v>
      </c>
      <c r="AA76">
        <v>0</v>
      </c>
      <c r="AB76">
        <v>-130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16.329999999999998</v>
      </c>
      <c r="M77" s="74">
        <v>0</v>
      </c>
      <c r="N77" s="73">
        <v>-213</v>
      </c>
      <c r="O77" s="46">
        <v>-132</v>
      </c>
      <c r="P77" s="46">
        <v>-100</v>
      </c>
      <c r="Q77" s="46">
        <v>-54</v>
      </c>
      <c r="R77" s="46">
        <v>0</v>
      </c>
      <c r="S77" s="74">
        <v>0</v>
      </c>
      <c r="U77" s="73">
        <v>-499</v>
      </c>
      <c r="V77" s="74">
        <v>16.329999999999998</v>
      </c>
      <c r="W77">
        <v>-213</v>
      </c>
      <c r="X77">
        <v>-132</v>
      </c>
      <c r="Y77">
        <v>16.329999999999998</v>
      </c>
      <c r="Z77">
        <v>-54</v>
      </c>
      <c r="AA77">
        <v>0</v>
      </c>
      <c r="AB77">
        <v>-100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16.329999999999998</v>
      </c>
      <c r="M78" s="74">
        <v>0</v>
      </c>
      <c r="N78" s="73">
        <v>-245</v>
      </c>
      <c r="O78" s="46">
        <v>-138</v>
      </c>
      <c r="P78" s="46">
        <v>-100</v>
      </c>
      <c r="Q78" s="46">
        <v>-66</v>
      </c>
      <c r="R78" s="46">
        <v>0</v>
      </c>
      <c r="S78" s="74">
        <v>0</v>
      </c>
      <c r="U78" s="73">
        <v>-549</v>
      </c>
      <c r="V78" s="74">
        <v>16.329999999999998</v>
      </c>
      <c r="W78">
        <v>-245</v>
      </c>
      <c r="X78">
        <v>-138</v>
      </c>
      <c r="Y78">
        <v>16.329999999999998</v>
      </c>
      <c r="Z78">
        <v>-66</v>
      </c>
      <c r="AA78">
        <v>0</v>
      </c>
      <c r="AB78">
        <v>-100</v>
      </c>
    </row>
    <row r="79" spans="7:28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9.93</v>
      </c>
      <c r="M79" s="74">
        <v>3.62</v>
      </c>
      <c r="N79" s="73">
        <v>-197</v>
      </c>
      <c r="O79" s="46">
        <v>-173</v>
      </c>
      <c r="P79" s="46">
        <v>-228</v>
      </c>
      <c r="Q79" s="46">
        <v>-55</v>
      </c>
      <c r="R79" s="46">
        <v>0</v>
      </c>
      <c r="S79" s="74">
        <v>0</v>
      </c>
      <c r="U79" s="73">
        <v>-653</v>
      </c>
      <c r="V79" s="74">
        <v>13.55</v>
      </c>
      <c r="W79">
        <v>-197</v>
      </c>
      <c r="X79">
        <v>-173</v>
      </c>
      <c r="Y79">
        <v>9.93</v>
      </c>
      <c r="Z79">
        <v>-55</v>
      </c>
      <c r="AA79">
        <v>3.62</v>
      </c>
      <c r="AB79">
        <v>-228</v>
      </c>
    </row>
    <row r="80" spans="7:28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7</v>
      </c>
      <c r="M80" s="74">
        <v>3.38</v>
      </c>
      <c r="N80" s="73">
        <v>-157</v>
      </c>
      <c r="O80" s="46">
        <v>-167</v>
      </c>
      <c r="P80" s="46">
        <v>-253</v>
      </c>
      <c r="Q80" s="46">
        <v>-60</v>
      </c>
      <c r="R80" s="46">
        <v>0</v>
      </c>
      <c r="S80" s="74">
        <v>0</v>
      </c>
      <c r="U80" s="73">
        <v>-637</v>
      </c>
      <c r="V80" s="74">
        <v>10.38</v>
      </c>
      <c r="W80">
        <v>-157</v>
      </c>
      <c r="X80">
        <v>-167</v>
      </c>
      <c r="Y80">
        <v>7</v>
      </c>
      <c r="Z80">
        <v>-60</v>
      </c>
      <c r="AA80">
        <v>3.38</v>
      </c>
      <c r="AB80">
        <v>-253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4.54</v>
      </c>
      <c r="M81" s="74">
        <v>1.71</v>
      </c>
      <c r="N81" s="73">
        <v>-156</v>
      </c>
      <c r="O81" s="46">
        <v>-164</v>
      </c>
      <c r="P81" s="46">
        <v>-227</v>
      </c>
      <c r="Q81" s="46">
        <v>-53</v>
      </c>
      <c r="R81" s="46">
        <v>0</v>
      </c>
      <c r="S81" s="74">
        <v>0</v>
      </c>
      <c r="U81" s="73">
        <v>-600</v>
      </c>
      <c r="V81" s="74">
        <v>6.25</v>
      </c>
      <c r="W81">
        <v>-156</v>
      </c>
      <c r="X81">
        <v>-164</v>
      </c>
      <c r="Y81">
        <v>4.54</v>
      </c>
      <c r="Z81">
        <v>-53</v>
      </c>
      <c r="AA81">
        <v>1.71</v>
      </c>
      <c r="AB81">
        <v>-227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3.86</v>
      </c>
      <c r="M82" s="74">
        <v>1.67</v>
      </c>
      <c r="N82" s="73">
        <v>-129</v>
      </c>
      <c r="O82" s="46">
        <v>-138</v>
      </c>
      <c r="P82" s="46">
        <v>-189</v>
      </c>
      <c r="Q82" s="46">
        <v>-51</v>
      </c>
      <c r="R82" s="46">
        <v>0</v>
      </c>
      <c r="S82" s="74">
        <v>0</v>
      </c>
      <c r="U82" s="73">
        <v>-507</v>
      </c>
      <c r="V82" s="74">
        <v>5.53</v>
      </c>
      <c r="W82">
        <v>-129</v>
      </c>
      <c r="X82">
        <v>-138</v>
      </c>
      <c r="Y82">
        <v>3.86</v>
      </c>
      <c r="Z82">
        <v>-51</v>
      </c>
      <c r="AA82">
        <v>1.67</v>
      </c>
      <c r="AB82">
        <v>-189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2.7</v>
      </c>
      <c r="M83" s="74">
        <v>1.79</v>
      </c>
      <c r="N83" s="73">
        <v>-147</v>
      </c>
      <c r="O83" s="46">
        <v>-116</v>
      </c>
      <c r="P83" s="46">
        <v>-184</v>
      </c>
      <c r="Q83" s="46">
        <v>-49</v>
      </c>
      <c r="R83" s="46">
        <v>0</v>
      </c>
      <c r="S83" s="74">
        <v>0</v>
      </c>
      <c r="U83" s="73">
        <v>-496</v>
      </c>
      <c r="V83" s="74">
        <v>4.49</v>
      </c>
      <c r="W83">
        <v>-147</v>
      </c>
      <c r="X83">
        <v>-116</v>
      </c>
      <c r="Y83">
        <v>2.7</v>
      </c>
      <c r="Z83">
        <v>-49</v>
      </c>
      <c r="AA83">
        <v>1.79</v>
      </c>
      <c r="AB83">
        <v>-184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2.31</v>
      </c>
      <c r="M84" s="74">
        <v>1.52</v>
      </c>
      <c r="N84" s="73">
        <v>-164</v>
      </c>
      <c r="O84" s="46">
        <v>-108</v>
      </c>
      <c r="P84" s="46">
        <v>-175</v>
      </c>
      <c r="Q84" s="46">
        <v>-46</v>
      </c>
      <c r="R84" s="46">
        <v>0</v>
      </c>
      <c r="S84" s="74">
        <v>0</v>
      </c>
      <c r="U84" s="73">
        <v>-493</v>
      </c>
      <c r="V84" s="74">
        <v>3.83</v>
      </c>
      <c r="W84">
        <v>-164</v>
      </c>
      <c r="X84">
        <v>-108</v>
      </c>
      <c r="Y84">
        <v>2.31</v>
      </c>
      <c r="Z84">
        <v>-46</v>
      </c>
      <c r="AA84">
        <v>1.52</v>
      </c>
      <c r="AB84">
        <v>-175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2.1800000000000002</v>
      </c>
      <c r="M85" s="74">
        <v>1.81</v>
      </c>
      <c r="N85" s="73">
        <v>-101</v>
      </c>
      <c r="O85" s="46">
        <v>-93</v>
      </c>
      <c r="P85" s="46">
        <v>-166</v>
      </c>
      <c r="Q85" s="46">
        <v>-45</v>
      </c>
      <c r="R85" s="46">
        <v>0</v>
      </c>
      <c r="S85" s="74">
        <v>0</v>
      </c>
      <c r="U85" s="73">
        <v>-405</v>
      </c>
      <c r="V85" s="74">
        <v>3.99</v>
      </c>
      <c r="W85">
        <v>-101</v>
      </c>
      <c r="X85">
        <v>-93</v>
      </c>
      <c r="Y85">
        <v>2.1800000000000002</v>
      </c>
      <c r="Z85">
        <v>-45</v>
      </c>
      <c r="AA85">
        <v>1.81</v>
      </c>
      <c r="AB85">
        <v>-166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0.89</v>
      </c>
      <c r="M86" s="74">
        <v>1.6</v>
      </c>
      <c r="N86" s="73">
        <v>-90</v>
      </c>
      <c r="O86" s="46">
        <v>-84</v>
      </c>
      <c r="P86" s="46">
        <v>-156</v>
      </c>
      <c r="Q86" s="46">
        <v>-45</v>
      </c>
      <c r="R86" s="46">
        <v>0</v>
      </c>
      <c r="S86" s="74">
        <v>0</v>
      </c>
      <c r="U86" s="73">
        <v>-375</v>
      </c>
      <c r="V86" s="74">
        <v>2.4900000000000002</v>
      </c>
      <c r="W86">
        <v>-90</v>
      </c>
      <c r="X86">
        <v>-84</v>
      </c>
      <c r="Y86">
        <v>0.89</v>
      </c>
      <c r="Z86">
        <v>-45</v>
      </c>
      <c r="AA86">
        <v>1.6</v>
      </c>
      <c r="AB86">
        <v>-156</v>
      </c>
    </row>
    <row r="87" spans="7:28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0.56000000000000005</v>
      </c>
      <c r="M87" s="74">
        <v>0.69</v>
      </c>
      <c r="N87" s="73">
        <v>-33</v>
      </c>
      <c r="O87" s="46">
        <v>-125</v>
      </c>
      <c r="P87" s="46">
        <v>-159</v>
      </c>
      <c r="Q87" s="46">
        <v>-46</v>
      </c>
      <c r="R87" s="46">
        <v>0</v>
      </c>
      <c r="S87" s="74">
        <v>0</v>
      </c>
      <c r="U87" s="73">
        <v>-363</v>
      </c>
      <c r="V87" s="74">
        <v>1.25</v>
      </c>
      <c r="W87">
        <v>-33</v>
      </c>
      <c r="X87">
        <v>-125</v>
      </c>
      <c r="Y87">
        <v>0.56000000000000005</v>
      </c>
      <c r="Z87">
        <v>-46</v>
      </c>
      <c r="AA87">
        <v>0.69</v>
      </c>
      <c r="AB87">
        <v>-159</v>
      </c>
    </row>
    <row r="88" spans="7:28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0.7</v>
      </c>
      <c r="M88" s="74">
        <v>0.77</v>
      </c>
      <c r="N88" s="73">
        <v>-9</v>
      </c>
      <c r="O88" s="46">
        <v>-117</v>
      </c>
      <c r="P88" s="46">
        <v>-127</v>
      </c>
      <c r="Q88" s="46">
        <v>-45</v>
      </c>
      <c r="R88" s="46">
        <v>0</v>
      </c>
      <c r="S88" s="74">
        <v>0</v>
      </c>
      <c r="U88" s="73">
        <v>-298</v>
      </c>
      <c r="V88" s="74">
        <v>1.47</v>
      </c>
      <c r="W88">
        <v>-9</v>
      </c>
      <c r="X88">
        <v>-117</v>
      </c>
      <c r="Y88">
        <v>0.7</v>
      </c>
      <c r="Z88">
        <v>-45</v>
      </c>
      <c r="AA88">
        <v>0.77</v>
      </c>
      <c r="AB88">
        <v>-127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0.6</v>
      </c>
      <c r="M89" s="74">
        <v>0.64</v>
      </c>
      <c r="N89" s="73">
        <v>0</v>
      </c>
      <c r="O89" s="46">
        <v>-100</v>
      </c>
      <c r="P89" s="46">
        <v>-84</v>
      </c>
      <c r="Q89" s="46">
        <v>-43</v>
      </c>
      <c r="R89" s="46">
        <v>0</v>
      </c>
      <c r="S89" s="74">
        <v>0</v>
      </c>
      <c r="U89" s="73">
        <v>-227</v>
      </c>
      <c r="V89" s="74">
        <v>1.24</v>
      </c>
      <c r="W89">
        <v>0</v>
      </c>
      <c r="X89">
        <v>-100</v>
      </c>
      <c r="Y89">
        <v>0.6</v>
      </c>
      <c r="Z89">
        <v>-43</v>
      </c>
      <c r="AA89">
        <v>0.64</v>
      </c>
      <c r="AB89">
        <v>-84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0.57999999999999996</v>
      </c>
      <c r="M90" s="74">
        <v>0.74</v>
      </c>
      <c r="N90" s="73">
        <v>0</v>
      </c>
      <c r="O90" s="46">
        <v>-88</v>
      </c>
      <c r="P90" s="46">
        <v>-53</v>
      </c>
      <c r="Q90" s="46">
        <v>-46</v>
      </c>
      <c r="R90" s="46">
        <v>0</v>
      </c>
      <c r="S90" s="74">
        <v>0</v>
      </c>
      <c r="U90" s="73">
        <v>-187</v>
      </c>
      <c r="V90" s="74">
        <v>1.32</v>
      </c>
      <c r="W90">
        <v>0</v>
      </c>
      <c r="X90">
        <v>-88</v>
      </c>
      <c r="Y90">
        <v>0.57999999999999996</v>
      </c>
      <c r="Z90">
        <v>-46</v>
      </c>
      <c r="AA90">
        <v>0.74</v>
      </c>
      <c r="AB90">
        <v>-53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0.7</v>
      </c>
      <c r="M91" s="74">
        <v>1.1399999999999999</v>
      </c>
      <c r="N91" s="73">
        <v>-30</v>
      </c>
      <c r="O91" s="46">
        <v>-89</v>
      </c>
      <c r="P91" s="46">
        <v>-65</v>
      </c>
      <c r="Q91" s="46">
        <v>-47</v>
      </c>
      <c r="R91" s="46">
        <v>0</v>
      </c>
      <c r="S91" s="74">
        <v>0</v>
      </c>
      <c r="U91" s="73">
        <v>-231</v>
      </c>
      <c r="V91" s="74">
        <v>1.84</v>
      </c>
      <c r="W91">
        <v>-30</v>
      </c>
      <c r="X91">
        <v>-89</v>
      </c>
      <c r="Y91">
        <v>0.7</v>
      </c>
      <c r="Z91">
        <v>-47</v>
      </c>
      <c r="AA91">
        <v>1.1399999999999999</v>
      </c>
      <c r="AB91">
        <v>-65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0.69</v>
      </c>
      <c r="M92" s="74">
        <v>0.88</v>
      </c>
      <c r="N92" s="73">
        <v>-30</v>
      </c>
      <c r="O92" s="46">
        <v>-65</v>
      </c>
      <c r="P92" s="46">
        <v>-44</v>
      </c>
      <c r="Q92" s="46">
        <v>-47</v>
      </c>
      <c r="R92" s="46">
        <v>0</v>
      </c>
      <c r="S92" s="74">
        <v>0</v>
      </c>
      <c r="U92" s="73">
        <v>-186</v>
      </c>
      <c r="V92" s="74">
        <v>1.57</v>
      </c>
      <c r="W92">
        <v>-30</v>
      </c>
      <c r="X92">
        <v>-65</v>
      </c>
      <c r="Y92">
        <v>0.69</v>
      </c>
      <c r="Z92">
        <v>-47</v>
      </c>
      <c r="AA92">
        <v>0.88</v>
      </c>
      <c r="AB92">
        <v>-44</v>
      </c>
    </row>
    <row r="93" spans="7:28">
      <c r="G93" t="s">
        <v>135</v>
      </c>
      <c r="H93" s="73">
        <v>1.54</v>
      </c>
      <c r="I93" s="46">
        <v>0</v>
      </c>
      <c r="J93" s="46">
        <v>0</v>
      </c>
      <c r="K93" s="46">
        <v>0</v>
      </c>
      <c r="L93" s="46">
        <v>0.66</v>
      </c>
      <c r="M93" s="74">
        <v>0.86</v>
      </c>
      <c r="N93" s="73">
        <v>0</v>
      </c>
      <c r="O93" s="46">
        <v>-120</v>
      </c>
      <c r="P93" s="46">
        <v>0</v>
      </c>
      <c r="Q93" s="46">
        <v>-55</v>
      </c>
      <c r="R93" s="46">
        <v>0</v>
      </c>
      <c r="S93" s="74">
        <v>0</v>
      </c>
      <c r="U93" s="73">
        <v>-175</v>
      </c>
      <c r="V93" s="74">
        <v>3.06</v>
      </c>
      <c r="W93">
        <v>1.54</v>
      </c>
      <c r="X93">
        <v>-120</v>
      </c>
      <c r="Y93">
        <v>0.66</v>
      </c>
      <c r="Z93">
        <v>-55</v>
      </c>
      <c r="AA93">
        <v>0.86</v>
      </c>
      <c r="AB93">
        <v>0</v>
      </c>
    </row>
    <row r="94" spans="7:28">
      <c r="G94" t="s">
        <v>136</v>
      </c>
      <c r="H94" s="73">
        <v>6.13</v>
      </c>
      <c r="I94" s="46">
        <v>0</v>
      </c>
      <c r="J94" s="46">
        <v>15.13</v>
      </c>
      <c r="K94" s="46">
        <v>0</v>
      </c>
      <c r="L94" s="46">
        <v>0.63</v>
      </c>
      <c r="M94" s="74">
        <v>0.78</v>
      </c>
      <c r="N94" s="73">
        <v>0</v>
      </c>
      <c r="O94" s="46">
        <v>-90</v>
      </c>
      <c r="P94" s="46">
        <v>0</v>
      </c>
      <c r="Q94" s="46">
        <v>-55</v>
      </c>
      <c r="R94" s="46">
        <v>0</v>
      </c>
      <c r="S94" s="74">
        <v>0</v>
      </c>
      <c r="U94" s="73">
        <v>-145</v>
      </c>
      <c r="V94" s="74">
        <v>22.67</v>
      </c>
      <c r="W94">
        <v>6.13</v>
      </c>
      <c r="X94">
        <v>-90</v>
      </c>
      <c r="Y94">
        <v>0.63</v>
      </c>
      <c r="Z94">
        <v>-55</v>
      </c>
      <c r="AA94">
        <v>0.78</v>
      </c>
      <c r="AB94">
        <v>15.13</v>
      </c>
    </row>
    <row r="95" spans="7:28">
      <c r="G95" t="s">
        <v>137</v>
      </c>
      <c r="H95" s="73">
        <v>61.48</v>
      </c>
      <c r="I95" s="46">
        <v>0</v>
      </c>
      <c r="J95" s="46">
        <v>28.01</v>
      </c>
      <c r="K95" s="46">
        <v>0</v>
      </c>
      <c r="L95" s="46">
        <v>0.56000000000000005</v>
      </c>
      <c r="M95" s="74">
        <v>0.67</v>
      </c>
      <c r="N95" s="73">
        <v>0</v>
      </c>
      <c r="O95" s="46">
        <v>-69</v>
      </c>
      <c r="P95" s="46">
        <v>0</v>
      </c>
      <c r="Q95" s="46">
        <v>-55</v>
      </c>
      <c r="R95" s="46">
        <v>0</v>
      </c>
      <c r="S95" s="74">
        <v>0</v>
      </c>
      <c r="U95" s="73">
        <v>-124</v>
      </c>
      <c r="V95" s="74">
        <v>90.72</v>
      </c>
      <c r="W95">
        <v>61.48</v>
      </c>
      <c r="X95">
        <v>-69</v>
      </c>
      <c r="Y95">
        <v>0.56000000000000005</v>
      </c>
      <c r="Z95">
        <v>-55</v>
      </c>
      <c r="AA95">
        <v>0.67</v>
      </c>
      <c r="AB95">
        <v>28.01</v>
      </c>
    </row>
    <row r="96" spans="7:28">
      <c r="G96" t="s">
        <v>138</v>
      </c>
      <c r="H96" s="73">
        <v>41.91</v>
      </c>
      <c r="I96" s="46">
        <v>0</v>
      </c>
      <c r="J96" s="46">
        <v>23.86</v>
      </c>
      <c r="K96" s="46">
        <v>0</v>
      </c>
      <c r="L96" s="46">
        <v>0.63</v>
      </c>
      <c r="M96" s="74">
        <v>0.59</v>
      </c>
      <c r="N96" s="73">
        <v>0</v>
      </c>
      <c r="O96" s="46">
        <v>-74</v>
      </c>
      <c r="P96" s="46">
        <v>0</v>
      </c>
      <c r="Q96" s="46">
        <v>-55</v>
      </c>
      <c r="R96" s="46">
        <v>0</v>
      </c>
      <c r="S96" s="74">
        <v>0</v>
      </c>
      <c r="U96" s="73">
        <v>-129</v>
      </c>
      <c r="V96" s="74">
        <v>66.989999999999995</v>
      </c>
      <c r="W96">
        <v>41.91</v>
      </c>
      <c r="X96">
        <v>-74</v>
      </c>
      <c r="Y96">
        <v>0.63</v>
      </c>
      <c r="Z96">
        <v>-55</v>
      </c>
      <c r="AA96">
        <v>0.59</v>
      </c>
      <c r="AB96">
        <v>23.86</v>
      </c>
    </row>
    <row r="97" spans="1:83">
      <c r="G97" t="s">
        <v>139</v>
      </c>
      <c r="H97" s="73">
        <v>1.87</v>
      </c>
      <c r="I97" s="46">
        <v>0</v>
      </c>
      <c r="J97" s="46">
        <v>14.09</v>
      </c>
      <c r="K97" s="46">
        <v>0</v>
      </c>
      <c r="L97" s="46">
        <v>0.65</v>
      </c>
      <c r="M97" s="74">
        <v>0.87</v>
      </c>
      <c r="N97" s="73">
        <v>0</v>
      </c>
      <c r="O97" s="46">
        <v>-95</v>
      </c>
      <c r="P97" s="46">
        <v>0</v>
      </c>
      <c r="Q97" s="46">
        <v>-55</v>
      </c>
      <c r="R97" s="46">
        <v>0</v>
      </c>
      <c r="S97" s="74">
        <v>0</v>
      </c>
      <c r="U97" s="73">
        <v>-150</v>
      </c>
      <c r="V97" s="74">
        <v>17.48</v>
      </c>
      <c r="W97">
        <v>1.87</v>
      </c>
      <c r="X97">
        <v>-95</v>
      </c>
      <c r="Y97">
        <v>0.65</v>
      </c>
      <c r="Z97">
        <v>-55</v>
      </c>
      <c r="AA97">
        <v>0.87</v>
      </c>
      <c r="AB97">
        <v>14.09</v>
      </c>
    </row>
    <row r="98" spans="1:83">
      <c r="G98" t="s">
        <v>140</v>
      </c>
      <c r="H98" s="73">
        <v>1.39</v>
      </c>
      <c r="I98" s="46">
        <v>0</v>
      </c>
      <c r="J98" s="46">
        <v>0</v>
      </c>
      <c r="K98" s="46">
        <v>0</v>
      </c>
      <c r="L98" s="46">
        <v>0.71</v>
      </c>
      <c r="M98" s="74">
        <v>0.47</v>
      </c>
      <c r="N98" s="73">
        <v>0</v>
      </c>
      <c r="O98" s="46">
        <v>-119</v>
      </c>
      <c r="P98" s="46">
        <v>0</v>
      </c>
      <c r="Q98" s="46">
        <v>-55</v>
      </c>
      <c r="R98" s="46">
        <v>0</v>
      </c>
      <c r="S98" s="74">
        <v>0</v>
      </c>
      <c r="U98" s="73">
        <v>-174</v>
      </c>
      <c r="V98" s="74">
        <v>2.57</v>
      </c>
      <c r="W98">
        <v>1.39</v>
      </c>
      <c r="X98">
        <v>-119</v>
      </c>
      <c r="Y98">
        <v>0.71</v>
      </c>
      <c r="Z98">
        <v>-55</v>
      </c>
      <c r="AA98">
        <v>0.47</v>
      </c>
      <c r="AB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0.35771250000000004</v>
      </c>
      <c r="I99" s="69">
        <f t="shared" ref="I99:BQ99" si="1">SUM(I3:I98)/4000</f>
        <v>0.10999999999999999</v>
      </c>
      <c r="J99" s="69">
        <f t="shared" si="1"/>
        <v>0.1079075</v>
      </c>
      <c r="K99" s="69">
        <f t="shared" si="1"/>
        <v>0</v>
      </c>
      <c r="L99" s="69">
        <f t="shared" si="1"/>
        <v>0.30216999999999999</v>
      </c>
      <c r="M99" s="69">
        <f t="shared" si="1"/>
        <v>1.1560000000000004E-2</v>
      </c>
      <c r="N99" s="68">
        <f t="shared" si="1"/>
        <v>-2.6157499999999998</v>
      </c>
      <c r="O99" s="69">
        <f t="shared" si="1"/>
        <v>-1.883</v>
      </c>
      <c r="P99" s="69">
        <f t="shared" si="1"/>
        <v>-3.2909999999999999</v>
      </c>
      <c r="Q99" s="69">
        <f t="shared" si="1"/>
        <v>-0.80374999999999996</v>
      </c>
      <c r="R99" s="69">
        <f t="shared" si="1"/>
        <v>0</v>
      </c>
      <c r="S99" s="70">
        <f t="shared" si="1"/>
        <v>0</v>
      </c>
      <c r="U99" s="68">
        <f t="shared" si="1"/>
        <v>-8.5935000000000006</v>
      </c>
      <c r="V99" s="70">
        <f t="shared" si="1"/>
        <v>0.88934999999999964</v>
      </c>
      <c r="W99">
        <f t="shared" si="1"/>
        <v>-2.2580375000000004</v>
      </c>
      <c r="X99">
        <f t="shared" si="1"/>
        <v>-1.7729999999999999</v>
      </c>
      <c r="Y99">
        <f t="shared" si="1"/>
        <v>0.30216999999999999</v>
      </c>
      <c r="Z99">
        <f t="shared" si="1"/>
        <v>-0.80374999999999996</v>
      </c>
      <c r="AA99">
        <f t="shared" si="1"/>
        <v>1.1560000000000004E-2</v>
      </c>
      <c r="AB99">
        <f t="shared" si="1"/>
        <v>-3.1830924999999999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45491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438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32.49</v>
      </c>
      <c r="I3" s="53">
        <v>0.5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32.99</v>
      </c>
      <c r="W3">
        <v>32.49</v>
      </c>
      <c r="X3">
        <v>0.5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32.44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32.44</v>
      </c>
      <c r="W4">
        <v>32.44</v>
      </c>
      <c r="X4">
        <v>0</v>
      </c>
      <c r="Y4">
        <v>0</v>
      </c>
    </row>
    <row r="5" spans="1:25">
      <c r="B5" t="s">
        <v>379</v>
      </c>
      <c r="D5" t="s">
        <v>439</v>
      </c>
      <c r="G5" t="s">
        <v>47</v>
      </c>
      <c r="H5" s="73">
        <v>27.82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27.82</v>
      </c>
      <c r="W5">
        <v>27.82</v>
      </c>
      <c r="X5">
        <v>0</v>
      </c>
      <c r="Y5">
        <v>0</v>
      </c>
    </row>
    <row r="6" spans="1:25">
      <c r="B6" t="s">
        <v>379</v>
      </c>
      <c r="G6" t="s">
        <v>48</v>
      </c>
      <c r="H6" s="73">
        <v>23.95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23.95</v>
      </c>
      <c r="W6">
        <v>23.95</v>
      </c>
      <c r="X6">
        <v>0</v>
      </c>
      <c r="Y6">
        <v>0</v>
      </c>
    </row>
    <row r="7" spans="1:25">
      <c r="G7" t="s">
        <v>49</v>
      </c>
      <c r="H7" s="73">
        <v>51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51</v>
      </c>
      <c r="W7">
        <v>51</v>
      </c>
      <c r="X7">
        <v>0</v>
      </c>
      <c r="Y7">
        <v>0</v>
      </c>
    </row>
    <row r="8" spans="1:25">
      <c r="G8" t="s">
        <v>50</v>
      </c>
      <c r="H8" s="73">
        <v>51.29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51.29</v>
      </c>
      <c r="W8">
        <v>51.29</v>
      </c>
      <c r="X8">
        <v>0</v>
      </c>
      <c r="Y8">
        <v>0</v>
      </c>
    </row>
    <row r="9" spans="1:25">
      <c r="G9" t="s">
        <v>51</v>
      </c>
      <c r="H9" s="73">
        <v>51.57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51.57</v>
      </c>
      <c r="W9">
        <v>51.57</v>
      </c>
      <c r="X9">
        <v>0</v>
      </c>
      <c r="Y9">
        <v>0</v>
      </c>
    </row>
    <row r="10" spans="1:25">
      <c r="G10" t="s">
        <v>52</v>
      </c>
      <c r="H10" s="73">
        <v>51.57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51.57</v>
      </c>
      <c r="W10">
        <v>51.57</v>
      </c>
      <c r="X10">
        <v>0</v>
      </c>
      <c r="Y10">
        <v>0</v>
      </c>
    </row>
    <row r="11" spans="1:25">
      <c r="G11" t="s">
        <v>53</v>
      </c>
      <c r="H11" s="73">
        <v>64.92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64.92</v>
      </c>
      <c r="W11">
        <v>64.92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2.39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2.39</v>
      </c>
      <c r="W15">
        <v>0</v>
      </c>
      <c r="X15">
        <v>0</v>
      </c>
      <c r="Y15">
        <v>2.39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2.42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2.42</v>
      </c>
      <c r="W16">
        <v>0</v>
      </c>
      <c r="X16">
        <v>0</v>
      </c>
      <c r="Y16">
        <v>2.42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2.98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2.98</v>
      </c>
      <c r="W17">
        <v>0</v>
      </c>
      <c r="X17">
        <v>0</v>
      </c>
      <c r="Y17">
        <v>2.98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3.75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3.75</v>
      </c>
      <c r="W18">
        <v>0</v>
      </c>
      <c r="X18">
        <v>0</v>
      </c>
      <c r="Y18">
        <v>3.75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0.64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0.64</v>
      </c>
      <c r="W19">
        <v>0</v>
      </c>
      <c r="X19">
        <v>0</v>
      </c>
      <c r="Y19">
        <v>0.64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7.97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7.97</v>
      </c>
      <c r="W20">
        <v>0</v>
      </c>
      <c r="X20">
        <v>0</v>
      </c>
      <c r="Y20">
        <v>7.97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9.0299999999999994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9.0299999999999994</v>
      </c>
      <c r="W21">
        <v>0</v>
      </c>
      <c r="X21">
        <v>0</v>
      </c>
      <c r="Y21">
        <v>9.0299999999999994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9.6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9.6</v>
      </c>
      <c r="W22">
        <v>0</v>
      </c>
      <c r="X22">
        <v>0</v>
      </c>
      <c r="Y22">
        <v>9.6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13.64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13.64</v>
      </c>
      <c r="W23">
        <v>0</v>
      </c>
      <c r="X23">
        <v>0</v>
      </c>
      <c r="Y23">
        <v>13.64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11.81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11.81</v>
      </c>
      <c r="W24">
        <v>0</v>
      </c>
      <c r="X24">
        <v>0</v>
      </c>
      <c r="Y24">
        <v>11.81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9.6</v>
      </c>
      <c r="W25">
        <v>0</v>
      </c>
      <c r="X25">
        <v>0</v>
      </c>
      <c r="Y25">
        <v>9.6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8.07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8.07</v>
      </c>
      <c r="W26">
        <v>0</v>
      </c>
      <c r="X26">
        <v>0</v>
      </c>
      <c r="Y26">
        <v>8.07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6.82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6.82</v>
      </c>
      <c r="W27">
        <v>0</v>
      </c>
      <c r="X27">
        <v>0</v>
      </c>
      <c r="Y27">
        <v>6.82</v>
      </c>
    </row>
    <row r="28" spans="7:25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10.76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10.76</v>
      </c>
      <c r="W28">
        <v>0</v>
      </c>
      <c r="X28">
        <v>0</v>
      </c>
      <c r="Y28">
        <v>10.76</v>
      </c>
    </row>
    <row r="29" spans="7:25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13.83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13.83</v>
      </c>
      <c r="W29">
        <v>0</v>
      </c>
      <c r="X29">
        <v>0</v>
      </c>
      <c r="Y29">
        <v>13.83</v>
      </c>
    </row>
    <row r="30" spans="7:25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11.14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11.14</v>
      </c>
      <c r="W30">
        <v>0</v>
      </c>
      <c r="X30">
        <v>0</v>
      </c>
      <c r="Y30">
        <v>11.14</v>
      </c>
    </row>
    <row r="31" spans="7:25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  <c r="Y31">
        <v>0</v>
      </c>
    </row>
    <row r="32" spans="7:25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  <c r="Y32">
        <v>0</v>
      </c>
    </row>
    <row r="33" spans="7:25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0.6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0.6</v>
      </c>
      <c r="W33">
        <v>0</v>
      </c>
      <c r="X33">
        <v>0</v>
      </c>
      <c r="Y33">
        <v>0.6</v>
      </c>
    </row>
    <row r="34" spans="7:25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5.76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5.76</v>
      </c>
      <c r="W34">
        <v>0</v>
      </c>
      <c r="X34">
        <v>0</v>
      </c>
      <c r="Y34">
        <v>5.76</v>
      </c>
    </row>
    <row r="35" spans="7:25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5.46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5.46</v>
      </c>
      <c r="W35">
        <v>0</v>
      </c>
      <c r="X35">
        <v>0</v>
      </c>
      <c r="Y35">
        <v>5.46</v>
      </c>
    </row>
    <row r="36" spans="7:25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10.28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10.28</v>
      </c>
      <c r="W36">
        <v>0</v>
      </c>
      <c r="X36">
        <v>0</v>
      </c>
      <c r="Y36">
        <v>10.28</v>
      </c>
    </row>
    <row r="37" spans="7:25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8.74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8.74</v>
      </c>
      <c r="W37">
        <v>0</v>
      </c>
      <c r="X37">
        <v>0</v>
      </c>
      <c r="Y37">
        <v>8.74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10.37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10.37</v>
      </c>
      <c r="W38">
        <v>0</v>
      </c>
      <c r="X38">
        <v>0</v>
      </c>
      <c r="Y38">
        <v>10.37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10.95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10.95</v>
      </c>
      <c r="W39">
        <v>0</v>
      </c>
      <c r="X39">
        <v>0</v>
      </c>
      <c r="Y39">
        <v>10.95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11.91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11.91</v>
      </c>
      <c r="W40">
        <v>0</v>
      </c>
      <c r="X40">
        <v>0</v>
      </c>
      <c r="Y40">
        <v>11.91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9.0299999999999994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9.0299999999999994</v>
      </c>
      <c r="W41">
        <v>0</v>
      </c>
      <c r="X41">
        <v>0</v>
      </c>
      <c r="Y41">
        <v>9.0299999999999994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7.4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7.4</v>
      </c>
      <c r="W42">
        <v>0</v>
      </c>
      <c r="X42">
        <v>0</v>
      </c>
      <c r="Y42">
        <v>7.4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6.34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6.34</v>
      </c>
      <c r="W43">
        <v>0</v>
      </c>
      <c r="X43">
        <v>0</v>
      </c>
      <c r="Y43">
        <v>6.34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7.2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7.2</v>
      </c>
      <c r="W44">
        <v>0</v>
      </c>
      <c r="X44">
        <v>0</v>
      </c>
      <c r="Y44">
        <v>7.2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6.82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6.82</v>
      </c>
      <c r="W45">
        <v>0</v>
      </c>
      <c r="X45">
        <v>0</v>
      </c>
      <c r="Y45">
        <v>6.82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3.94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3.94</v>
      </c>
      <c r="W46">
        <v>0</v>
      </c>
      <c r="X46">
        <v>0</v>
      </c>
      <c r="Y46">
        <v>3.94</v>
      </c>
    </row>
    <row r="47" spans="7:25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5.38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5.38</v>
      </c>
      <c r="W47">
        <v>0</v>
      </c>
      <c r="X47">
        <v>0</v>
      </c>
      <c r="Y47">
        <v>5.38</v>
      </c>
    </row>
    <row r="48" spans="7:25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6.72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6.72</v>
      </c>
      <c r="W48">
        <v>0</v>
      </c>
      <c r="X48">
        <v>0</v>
      </c>
      <c r="Y48">
        <v>6.72</v>
      </c>
    </row>
    <row r="49" spans="7:25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5.38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5.38</v>
      </c>
      <c r="W49">
        <v>0</v>
      </c>
      <c r="X49">
        <v>0</v>
      </c>
      <c r="Y49">
        <v>5.38</v>
      </c>
    </row>
    <row r="50" spans="7:25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7.97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7.97</v>
      </c>
      <c r="W50">
        <v>0</v>
      </c>
      <c r="X50">
        <v>0</v>
      </c>
      <c r="Y50">
        <v>7.97</v>
      </c>
    </row>
    <row r="51" spans="7:25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11.62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11.62</v>
      </c>
      <c r="W51">
        <v>0</v>
      </c>
      <c r="X51">
        <v>0</v>
      </c>
      <c r="Y51">
        <v>11.62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10.08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10.08</v>
      </c>
      <c r="W52">
        <v>0</v>
      </c>
      <c r="X52">
        <v>0</v>
      </c>
      <c r="Y52">
        <v>10.08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6.63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6.63</v>
      </c>
      <c r="W53">
        <v>0</v>
      </c>
      <c r="X53">
        <v>0</v>
      </c>
      <c r="Y53">
        <v>6.63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10.56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10.56</v>
      </c>
      <c r="W54">
        <v>0</v>
      </c>
      <c r="X54">
        <v>0</v>
      </c>
      <c r="Y54">
        <v>10.56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11.14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11.14</v>
      </c>
      <c r="W55">
        <v>0</v>
      </c>
      <c r="X55">
        <v>0</v>
      </c>
      <c r="Y55">
        <v>11.14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10.85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10.85</v>
      </c>
      <c r="W56">
        <v>0</v>
      </c>
      <c r="X56">
        <v>0</v>
      </c>
      <c r="Y56">
        <v>10.85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11.04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11.04</v>
      </c>
      <c r="W57">
        <v>0</v>
      </c>
      <c r="X57">
        <v>0</v>
      </c>
      <c r="Y57">
        <v>11.04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8.4499999999999993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8.4499999999999993</v>
      </c>
      <c r="W58">
        <v>0</v>
      </c>
      <c r="X58">
        <v>0</v>
      </c>
      <c r="Y58">
        <v>8.4499999999999993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8.4499999999999993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8.4499999999999993</v>
      </c>
      <c r="W59">
        <v>0</v>
      </c>
      <c r="X59">
        <v>0</v>
      </c>
      <c r="Y59">
        <v>8.4499999999999993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10.47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10.47</v>
      </c>
      <c r="W60">
        <v>0</v>
      </c>
      <c r="X60">
        <v>0</v>
      </c>
      <c r="Y60">
        <v>10.47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10.56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10.56</v>
      </c>
      <c r="W61">
        <v>0</v>
      </c>
      <c r="X61">
        <v>0</v>
      </c>
      <c r="Y61">
        <v>10.56</v>
      </c>
    </row>
    <row r="62" spans="7:25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7.3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7.3</v>
      </c>
      <c r="W62">
        <v>0</v>
      </c>
      <c r="X62">
        <v>0</v>
      </c>
      <c r="Y62">
        <v>7.3</v>
      </c>
    </row>
    <row r="63" spans="7:25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5.95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5.95</v>
      </c>
      <c r="W63">
        <v>0</v>
      </c>
      <c r="X63">
        <v>0</v>
      </c>
      <c r="Y63">
        <v>5.95</v>
      </c>
    </row>
    <row r="64" spans="7:25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9.1199999999999992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9.1199999999999992</v>
      </c>
      <c r="W64">
        <v>0</v>
      </c>
      <c r="X64">
        <v>0</v>
      </c>
      <c r="Y64">
        <v>9.1199999999999992</v>
      </c>
    </row>
    <row r="65" spans="7:25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  <c r="Y65">
        <v>0</v>
      </c>
    </row>
    <row r="66" spans="7:25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  <c r="Y66">
        <v>0</v>
      </c>
    </row>
    <row r="67" spans="7:25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  <c r="Y67">
        <v>0</v>
      </c>
    </row>
    <row r="68" spans="7:25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  <c r="Y68">
        <v>0</v>
      </c>
    </row>
    <row r="69" spans="7:25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9.32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9.32</v>
      </c>
      <c r="W69">
        <v>0</v>
      </c>
      <c r="X69">
        <v>0</v>
      </c>
      <c r="Y69">
        <v>9.32</v>
      </c>
    </row>
    <row r="70" spans="7:25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7.88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7.88</v>
      </c>
      <c r="W70">
        <v>0</v>
      </c>
      <c r="X70">
        <v>0</v>
      </c>
      <c r="Y70">
        <v>7.88</v>
      </c>
    </row>
    <row r="71" spans="7:25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10.08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10.08</v>
      </c>
      <c r="W71">
        <v>0</v>
      </c>
      <c r="X71">
        <v>0</v>
      </c>
      <c r="Y71">
        <v>10.08</v>
      </c>
    </row>
    <row r="72" spans="7:25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10.47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10.47</v>
      </c>
      <c r="W72">
        <v>0</v>
      </c>
      <c r="X72">
        <v>0</v>
      </c>
      <c r="Y72">
        <v>10.47</v>
      </c>
    </row>
    <row r="73" spans="7:25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8.16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8.16</v>
      </c>
      <c r="W73">
        <v>0</v>
      </c>
      <c r="X73">
        <v>0</v>
      </c>
      <c r="Y73">
        <v>8.16</v>
      </c>
    </row>
    <row r="74" spans="7:25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10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10</v>
      </c>
      <c r="W74">
        <v>0</v>
      </c>
      <c r="X74">
        <v>0</v>
      </c>
      <c r="Y74">
        <v>10</v>
      </c>
    </row>
    <row r="75" spans="7:25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2.62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2.62</v>
      </c>
      <c r="W75">
        <v>0</v>
      </c>
      <c r="X75">
        <v>0</v>
      </c>
      <c r="Y75">
        <v>2.62</v>
      </c>
    </row>
    <row r="76" spans="7:25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  <c r="Y76">
        <v>0</v>
      </c>
    </row>
    <row r="77" spans="7:25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  <c r="Y77">
        <v>0</v>
      </c>
    </row>
    <row r="78" spans="7:25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  <c r="Y78">
        <v>0</v>
      </c>
    </row>
    <row r="79" spans="7:25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1.78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1.78</v>
      </c>
      <c r="W79">
        <v>0</v>
      </c>
      <c r="X79">
        <v>0</v>
      </c>
      <c r="Y79">
        <v>1.78</v>
      </c>
    </row>
    <row r="80" spans="7:25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1.06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1.06</v>
      </c>
      <c r="W80">
        <v>0</v>
      </c>
      <c r="X80">
        <v>0</v>
      </c>
      <c r="Y80">
        <v>1.06</v>
      </c>
    </row>
    <row r="81" spans="7:25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4.1900000000000004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4.1900000000000004</v>
      </c>
      <c r="W81">
        <v>0</v>
      </c>
      <c r="X81">
        <v>0</v>
      </c>
      <c r="Y81">
        <v>4.1900000000000004</v>
      </c>
    </row>
    <row r="82" spans="7:25">
      <c r="G82" t="s">
        <v>124</v>
      </c>
      <c r="H82" s="73">
        <v>14.84</v>
      </c>
      <c r="I82" s="46">
        <v>0</v>
      </c>
      <c r="J82" s="46">
        <v>0</v>
      </c>
      <c r="K82" s="46">
        <v>0</v>
      </c>
      <c r="L82" s="46">
        <v>0</v>
      </c>
      <c r="M82" s="74">
        <v>4.75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19.59</v>
      </c>
      <c r="W82">
        <v>14.84</v>
      </c>
      <c r="X82">
        <v>0</v>
      </c>
      <c r="Y82">
        <v>4.75</v>
      </c>
    </row>
    <row r="83" spans="7:25">
      <c r="G83" t="s">
        <v>125</v>
      </c>
      <c r="H83" s="73">
        <v>65.989999999999995</v>
      </c>
      <c r="I83" s="46">
        <v>0</v>
      </c>
      <c r="J83" s="46">
        <v>0</v>
      </c>
      <c r="K83" s="46">
        <v>0</v>
      </c>
      <c r="L83" s="46">
        <v>0</v>
      </c>
      <c r="M83" s="74">
        <v>2.13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68.12</v>
      </c>
      <c r="W83">
        <v>65.989999999999995</v>
      </c>
      <c r="X83">
        <v>0</v>
      </c>
      <c r="Y83">
        <v>2.13</v>
      </c>
    </row>
    <row r="84" spans="7:25">
      <c r="G84" t="s">
        <v>126</v>
      </c>
      <c r="H84" s="73">
        <v>110.84</v>
      </c>
      <c r="I84" s="46">
        <v>0</v>
      </c>
      <c r="J84" s="46">
        <v>0</v>
      </c>
      <c r="K84" s="46">
        <v>0</v>
      </c>
      <c r="L84" s="46">
        <v>0</v>
      </c>
      <c r="M84" s="74">
        <v>1.81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112.65</v>
      </c>
      <c r="W84">
        <v>110.84</v>
      </c>
      <c r="X84">
        <v>0</v>
      </c>
      <c r="Y84">
        <v>1.81</v>
      </c>
    </row>
    <row r="85" spans="7:25">
      <c r="G85" t="s">
        <v>127</v>
      </c>
      <c r="H85" s="73">
        <v>146.37</v>
      </c>
      <c r="I85" s="46">
        <v>0</v>
      </c>
      <c r="J85" s="46">
        <v>0</v>
      </c>
      <c r="K85" s="46">
        <v>0</v>
      </c>
      <c r="L85" s="46">
        <v>0</v>
      </c>
      <c r="M85" s="74">
        <v>1.81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148.18</v>
      </c>
      <c r="W85">
        <v>146.37</v>
      </c>
      <c r="X85">
        <v>0</v>
      </c>
      <c r="Y85">
        <v>1.81</v>
      </c>
    </row>
    <row r="86" spans="7:25">
      <c r="G86" t="s">
        <v>128</v>
      </c>
      <c r="H86" s="73">
        <v>194.63</v>
      </c>
      <c r="I86" s="46">
        <v>10.73</v>
      </c>
      <c r="J86" s="46">
        <v>0</v>
      </c>
      <c r="K86" s="46">
        <v>0</v>
      </c>
      <c r="L86" s="46">
        <v>0</v>
      </c>
      <c r="M86" s="74">
        <v>1.35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206.71</v>
      </c>
      <c r="W86">
        <v>194.63</v>
      </c>
      <c r="X86">
        <v>10.73</v>
      </c>
      <c r="Y86">
        <v>1.35</v>
      </c>
    </row>
    <row r="87" spans="7:25">
      <c r="G87" t="s">
        <v>129</v>
      </c>
      <c r="H87" s="73">
        <v>177.59</v>
      </c>
      <c r="I87" s="46">
        <v>27.32</v>
      </c>
      <c r="J87" s="46">
        <v>0</v>
      </c>
      <c r="K87" s="46">
        <v>0</v>
      </c>
      <c r="L87" s="46">
        <v>0</v>
      </c>
      <c r="M87" s="74">
        <v>0.5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205.41</v>
      </c>
      <c r="W87">
        <v>177.59</v>
      </c>
      <c r="X87">
        <v>27.32</v>
      </c>
      <c r="Y87">
        <v>0.5</v>
      </c>
    </row>
    <row r="88" spans="7:25">
      <c r="G88" t="s">
        <v>130</v>
      </c>
      <c r="H88" s="73">
        <v>172.12</v>
      </c>
      <c r="I88" s="46">
        <v>43.05</v>
      </c>
      <c r="J88" s="46">
        <v>0</v>
      </c>
      <c r="K88" s="46">
        <v>0</v>
      </c>
      <c r="L88" s="46">
        <v>0</v>
      </c>
      <c r="M88" s="74">
        <v>0.55000000000000004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215.72</v>
      </c>
      <c r="W88">
        <v>172.12</v>
      </c>
      <c r="X88">
        <v>43.05</v>
      </c>
      <c r="Y88">
        <v>0.55000000000000004</v>
      </c>
    </row>
    <row r="89" spans="7:25">
      <c r="G89" t="s">
        <v>131</v>
      </c>
      <c r="H89" s="73">
        <v>84.37</v>
      </c>
      <c r="I89" s="46">
        <v>25.96</v>
      </c>
      <c r="J89" s="46">
        <v>0</v>
      </c>
      <c r="K89" s="46">
        <v>0</v>
      </c>
      <c r="L89" s="46">
        <v>0</v>
      </c>
      <c r="M89" s="74">
        <v>0.26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110.59</v>
      </c>
      <c r="W89">
        <v>84.37</v>
      </c>
      <c r="X89">
        <v>25.96</v>
      </c>
      <c r="Y89">
        <v>0.26</v>
      </c>
    </row>
    <row r="90" spans="7:25">
      <c r="G90" t="s">
        <v>132</v>
      </c>
      <c r="H90" s="73">
        <v>50.18</v>
      </c>
      <c r="I90" s="46">
        <v>23.74</v>
      </c>
      <c r="J90" s="46">
        <v>0</v>
      </c>
      <c r="K90" s="46">
        <v>0</v>
      </c>
      <c r="L90" s="46">
        <v>0</v>
      </c>
      <c r="M90" s="74">
        <v>0.18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74.099999999999994</v>
      </c>
      <c r="W90">
        <v>50.18</v>
      </c>
      <c r="X90">
        <v>23.74</v>
      </c>
      <c r="Y90">
        <v>0.18</v>
      </c>
    </row>
    <row r="91" spans="7:25">
      <c r="G91" t="s">
        <v>133</v>
      </c>
      <c r="H91" s="73">
        <v>55.47</v>
      </c>
      <c r="I91" s="46">
        <v>25.59</v>
      </c>
      <c r="J91" s="46">
        <v>0</v>
      </c>
      <c r="K91" s="46">
        <v>0</v>
      </c>
      <c r="L91" s="46">
        <v>0</v>
      </c>
      <c r="M91" s="74">
        <v>0.26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81.319999999999993</v>
      </c>
      <c r="W91">
        <v>55.47</v>
      </c>
      <c r="X91">
        <v>25.59</v>
      </c>
      <c r="Y91">
        <v>0.26</v>
      </c>
    </row>
    <row r="92" spans="7:25">
      <c r="G92" t="s">
        <v>134</v>
      </c>
      <c r="H92" s="73">
        <v>48.49</v>
      </c>
      <c r="I92" s="46">
        <v>22.19</v>
      </c>
      <c r="J92" s="46">
        <v>0</v>
      </c>
      <c r="K92" s="46">
        <v>0</v>
      </c>
      <c r="L92" s="46">
        <v>0</v>
      </c>
      <c r="M92" s="74">
        <v>0.17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70.849999999999994</v>
      </c>
      <c r="W92">
        <v>48.49</v>
      </c>
      <c r="X92">
        <v>22.19</v>
      </c>
      <c r="Y92">
        <v>0.17</v>
      </c>
    </row>
    <row r="93" spans="7:25">
      <c r="G93" t="s">
        <v>135</v>
      </c>
      <c r="H93" s="73">
        <v>19.760000000000002</v>
      </c>
      <c r="I93" s="46">
        <v>7.3</v>
      </c>
      <c r="J93" s="46">
        <v>0</v>
      </c>
      <c r="K93" s="46">
        <v>0</v>
      </c>
      <c r="L93" s="46">
        <v>0</v>
      </c>
      <c r="M93" s="74">
        <v>0.08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27.14</v>
      </c>
      <c r="W93">
        <v>19.760000000000002</v>
      </c>
      <c r="X93">
        <v>7.3</v>
      </c>
      <c r="Y93">
        <v>0.08</v>
      </c>
    </row>
    <row r="94" spans="7:25">
      <c r="G94" t="s">
        <v>136</v>
      </c>
      <c r="H94" s="73">
        <v>19.36</v>
      </c>
      <c r="I94" s="46">
        <v>8.35</v>
      </c>
      <c r="J94" s="46">
        <v>0</v>
      </c>
      <c r="K94" s="46">
        <v>0</v>
      </c>
      <c r="L94" s="46">
        <v>0</v>
      </c>
      <c r="M94" s="74">
        <v>0.06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27.77</v>
      </c>
      <c r="W94">
        <v>19.36</v>
      </c>
      <c r="X94">
        <v>8.35</v>
      </c>
      <c r="Y94">
        <v>0.06</v>
      </c>
    </row>
    <row r="95" spans="7:25">
      <c r="G95" t="s">
        <v>137</v>
      </c>
      <c r="H95" s="73">
        <v>19.309999999999999</v>
      </c>
      <c r="I95" s="46">
        <v>8.64</v>
      </c>
      <c r="J95" s="46">
        <v>0</v>
      </c>
      <c r="K95" s="46">
        <v>0</v>
      </c>
      <c r="L95" s="46">
        <v>0</v>
      </c>
      <c r="M95" s="74">
        <v>0.06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28.01</v>
      </c>
      <c r="W95">
        <v>19.309999999999999</v>
      </c>
      <c r="X95">
        <v>8.64</v>
      </c>
      <c r="Y95">
        <v>0.06</v>
      </c>
    </row>
    <row r="96" spans="7:25">
      <c r="G96" t="s">
        <v>138</v>
      </c>
      <c r="H96" s="73">
        <v>19.3</v>
      </c>
      <c r="I96" s="46">
        <v>8.9</v>
      </c>
      <c r="J96" s="46">
        <v>0</v>
      </c>
      <c r="K96" s="46">
        <v>0</v>
      </c>
      <c r="L96" s="46">
        <v>0</v>
      </c>
      <c r="M96" s="74">
        <v>0.05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28.25</v>
      </c>
      <c r="W96">
        <v>19.3</v>
      </c>
      <c r="X96">
        <v>8.9</v>
      </c>
      <c r="Y96">
        <v>0.05</v>
      </c>
    </row>
    <row r="97" spans="1:83">
      <c r="G97" t="s">
        <v>139</v>
      </c>
      <c r="H97" s="73">
        <v>20.21</v>
      </c>
      <c r="I97" s="46">
        <v>6.84</v>
      </c>
      <c r="J97" s="46">
        <v>0</v>
      </c>
      <c r="K97" s="46">
        <v>0</v>
      </c>
      <c r="L97" s="46">
        <v>0</v>
      </c>
      <c r="M97" s="74">
        <v>0.06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27.11</v>
      </c>
      <c r="W97">
        <v>20.21</v>
      </c>
      <c r="X97">
        <v>6.84</v>
      </c>
      <c r="Y97">
        <v>0.06</v>
      </c>
    </row>
    <row r="98" spans="1:83">
      <c r="G98" t="s">
        <v>140</v>
      </c>
      <c r="H98" s="73">
        <v>21.62</v>
      </c>
      <c r="I98" s="46">
        <v>4</v>
      </c>
      <c r="J98" s="46">
        <v>0</v>
      </c>
      <c r="K98" s="46">
        <v>0</v>
      </c>
      <c r="L98" s="46">
        <v>0</v>
      </c>
      <c r="M98" s="74">
        <v>0.03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25.65</v>
      </c>
      <c r="W98">
        <v>21.62</v>
      </c>
      <c r="X98">
        <v>4</v>
      </c>
      <c r="Y98">
        <v>0.03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0.40687499999999988</v>
      </c>
      <c r="I99" s="69">
        <f t="shared" ref="I99:BQ99" si="1">SUM(I3:I98)/4000</f>
        <v>5.5777500000000001E-2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0.1166475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0.57930000000000015</v>
      </c>
      <c r="W99">
        <f t="shared" si="1"/>
        <v>0.40687499999999988</v>
      </c>
      <c r="X99">
        <f t="shared" si="1"/>
        <v>5.5777500000000001E-2</v>
      </c>
      <c r="Y99">
        <f t="shared" si="1"/>
        <v>0.1166475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45491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38" activePane="bottomRight" state="frozen"/>
      <selection pane="topRight" activeCell="B1" sqref="B1"/>
      <selection pane="bottomLeft" activeCell="A3" sqref="A3"/>
      <selection pane="bottomRight" activeCell="B31" sqref="B31:E31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45491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45491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TWEPL!P3</f>
        <v>11.139239999999999</v>
      </c>
      <c r="E3">
        <f>GT_NG!P3</f>
        <v>-0.16612000000000002</v>
      </c>
      <c r="F3">
        <f>GT_Spot!P3</f>
        <v>0</v>
      </c>
      <c r="G3">
        <f>PPCL_NG!P3</f>
        <v>42.55</v>
      </c>
      <c r="H3">
        <f>PPCL_Spot!P3</f>
        <v>0</v>
      </c>
      <c r="I3">
        <f>Bawana_NG!P3</f>
        <v>99.956095465020894</v>
      </c>
      <c r="J3">
        <f>Bawana_RLNG!P3</f>
        <v>188.55673416907746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1293.8916486819846</v>
      </c>
      <c r="P3" s="36">
        <v>117.78</v>
      </c>
      <c r="Q3" s="36">
        <v>0</v>
      </c>
      <c r="R3" s="38">
        <v>0</v>
      </c>
      <c r="S3" s="38">
        <v>7.63</v>
      </c>
      <c r="T3" s="37">
        <f>SUMPRODUCT(LTA!J3:AN3,LTA!J$101:AN$101,LTA!J$103:AN$103)</f>
        <v>26.669999999999998</v>
      </c>
      <c r="U3" s="37">
        <f>SUMPRODUCT(LTA!J3:AN3,LTA!J$102:AN$102,LTA!J$103:AN$103)</f>
        <v>95.799999999999983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954.39999999999986</v>
      </c>
      <c r="AB3" s="75">
        <f>-STOA!N3</f>
        <v>0</v>
      </c>
      <c r="AC3">
        <f>SUMIF(B3:AB3,"&gt;0")*$AC$2-SUMIF(B3:AB3,"&lt;0")*($AC$2/(1-$AC$2))+SUMIF(AI3:AR3,"&gt;0")*$AC$2-SUMIF(AI3:AR3,"&lt;0")*($AC$2/(1-$AC$2))</f>
        <v>28.358410462576355</v>
      </c>
      <c r="AD3">
        <f>SUM(B3:AB3,AI3:AV3)-AC3</f>
        <v>3347.3091878535065</v>
      </c>
      <c r="AE3">
        <f>'IDT-1'!B3</f>
        <v>0</v>
      </c>
      <c r="AF3" s="24"/>
      <c r="AG3">
        <f>SUM(AD3:AF3)</f>
        <v>3347.3091878535065</v>
      </c>
      <c r="AI3" s="34">
        <f>PXIL!H3</f>
        <v>0</v>
      </c>
      <c r="AJ3" s="34">
        <f>PXIL!N3</f>
        <v>0</v>
      </c>
      <c r="AK3" s="34">
        <f>RTM_IEX!H3</f>
        <v>504.97</v>
      </c>
      <c r="AL3" s="34">
        <f>RTM_IEX!N3</f>
        <v>0</v>
      </c>
      <c r="AM3" s="34">
        <f>RTM_PXI!H3</f>
        <v>0</v>
      </c>
      <c r="AN3" s="34">
        <f>RTM_PXI!N3</f>
        <v>0</v>
      </c>
      <c r="AO3" s="147">
        <f>GDAM_IEX!H3</f>
        <v>32.49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11.139239999999999</v>
      </c>
      <c r="E4">
        <f>GT_NG!P4</f>
        <v>-0.16612000000000002</v>
      </c>
      <c r="F4">
        <f>GT_Spot!P4</f>
        <v>0</v>
      </c>
      <c r="G4">
        <f>PPCL_NG!P4</f>
        <v>42.55</v>
      </c>
      <c r="H4">
        <f>PPCL_Spot!P4</f>
        <v>0</v>
      </c>
      <c r="I4">
        <f>Bawana_NG!P4</f>
        <v>99.956095465020894</v>
      </c>
      <c r="J4">
        <f>Bawana_RLNG!P4</f>
        <v>188.55673416907746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1296.2940600922357</v>
      </c>
      <c r="P4" s="36">
        <v>117.78</v>
      </c>
      <c r="Q4" s="36">
        <v>0</v>
      </c>
      <c r="R4" s="38">
        <v>0</v>
      </c>
      <c r="S4" s="38">
        <v>7.63</v>
      </c>
      <c r="T4" s="37">
        <f>SUMPRODUCT(LTA!J4:AN4,LTA!J$101:AN$101,LTA!J$103:AN$103)</f>
        <v>27.01</v>
      </c>
      <c r="U4" s="37">
        <f>SUMPRODUCT(LTA!J4:AN4,LTA!J$102:AN$102,LTA!J$103:AN$103)</f>
        <v>95.799999999999983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76.09</v>
      </c>
      <c r="Z4" s="34">
        <f>IEX!N4</f>
        <v>0</v>
      </c>
      <c r="AA4" s="75">
        <f>STOA!H4</f>
        <v>951.54999999999984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28.06081871842246</v>
      </c>
      <c r="AD4">
        <f t="shared" ref="AD4:AD67" si="1">SUM(B4:AB4,AI4:AV4)-AC4</f>
        <v>3312.1791910079114</v>
      </c>
      <c r="AE4">
        <f>'IDT-1'!B4</f>
        <v>0</v>
      </c>
      <c r="AF4" s="24"/>
      <c r="AG4">
        <f t="shared" ref="AG4:AG67" si="2">SUM(AD4:AF4)</f>
        <v>3312.1791910079114</v>
      </c>
      <c r="AI4" s="34">
        <f>PXIL!H4</f>
        <v>0</v>
      </c>
      <c r="AJ4" s="34">
        <f>PXIL!N4</f>
        <v>0</v>
      </c>
      <c r="AK4" s="34">
        <f>RTM_IEX!H4</f>
        <v>393.61</v>
      </c>
      <c r="AL4" s="34">
        <f>RTM_IEX!N4</f>
        <v>0</v>
      </c>
      <c r="AM4" s="34">
        <f>RTM_PXI!H4</f>
        <v>0</v>
      </c>
      <c r="AN4" s="34">
        <f>RTM_PXI!N4</f>
        <v>0</v>
      </c>
      <c r="AO4" s="147">
        <f>GDAM_IEX!H4</f>
        <v>32.44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11.139239999999999</v>
      </c>
      <c r="E5">
        <f>GT_NG!P5</f>
        <v>-0.16612000000000002</v>
      </c>
      <c r="F5">
        <f>GT_Spot!P5</f>
        <v>0</v>
      </c>
      <c r="G5">
        <f>PPCL_NG!P5</f>
        <v>42.55</v>
      </c>
      <c r="H5">
        <f>PPCL_Spot!P5</f>
        <v>0</v>
      </c>
      <c r="I5">
        <f>Bawana_NG!P5</f>
        <v>99.956095465020894</v>
      </c>
      <c r="J5">
        <f>Bawana_RLNG!P5</f>
        <v>188.55673416907746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1296.1315385957275</v>
      </c>
      <c r="P5" s="36">
        <v>117.78</v>
      </c>
      <c r="Q5" s="36">
        <v>0</v>
      </c>
      <c r="R5" s="38">
        <v>0</v>
      </c>
      <c r="S5" s="38">
        <v>7.63</v>
      </c>
      <c r="T5" s="37">
        <f>SUMPRODUCT(LTA!J5:AN5,LTA!J$101:AN$101,LTA!J$103:AN$103)</f>
        <v>27.34</v>
      </c>
      <c r="U5" s="37">
        <f>SUMPRODUCT(LTA!J5:AN5,LTA!J$102:AN$102,LTA!J$103:AN$103)</f>
        <v>95.799999999999983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140.34</v>
      </c>
      <c r="Z5" s="34">
        <f>IEX!N5</f>
        <v>0</v>
      </c>
      <c r="AA5" s="75">
        <f>STOA!H5</f>
        <v>947.03999999999985</v>
      </c>
      <c r="AB5" s="75">
        <f>-STOA!N5</f>
        <v>0</v>
      </c>
      <c r="AC5">
        <f t="shared" si="0"/>
        <v>25.218909537851793</v>
      </c>
      <c r="AD5">
        <f t="shared" si="1"/>
        <v>2976.698578691974</v>
      </c>
      <c r="AE5">
        <f>'IDT-1'!B5</f>
        <v>0</v>
      </c>
      <c r="AF5" s="24"/>
      <c r="AG5">
        <f t="shared" si="2"/>
        <v>2976.698578691974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0</v>
      </c>
      <c r="AM5" s="34">
        <f>RTM_PXI!H5</f>
        <v>0</v>
      </c>
      <c r="AN5" s="34">
        <f>RTM_PXI!N5</f>
        <v>0</v>
      </c>
      <c r="AO5" s="147">
        <f>GDAM_IEX!H5</f>
        <v>27.82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11.139239999999999</v>
      </c>
      <c r="E6">
        <f>GT_NG!P6</f>
        <v>-0.16612000000000002</v>
      </c>
      <c r="F6">
        <f>GT_Spot!P6</f>
        <v>0</v>
      </c>
      <c r="G6">
        <f>PPCL_NG!P6</f>
        <v>42.55</v>
      </c>
      <c r="H6">
        <f>PPCL_Spot!P6</f>
        <v>0</v>
      </c>
      <c r="I6">
        <f>Bawana_NG!P6</f>
        <v>99.956095465020894</v>
      </c>
      <c r="J6">
        <f>Bawana_RLNG!P6</f>
        <v>188.55673416907746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1296.3406787090692</v>
      </c>
      <c r="P6" s="36">
        <v>117.78</v>
      </c>
      <c r="Q6" s="36">
        <v>0</v>
      </c>
      <c r="R6" s="38">
        <v>0</v>
      </c>
      <c r="S6" s="38">
        <v>7.63</v>
      </c>
      <c r="T6" s="37">
        <f>SUMPRODUCT(LTA!J6:AN6,LTA!J$101:AN$101,LTA!J$103:AN$103)</f>
        <v>27.34</v>
      </c>
      <c r="U6" s="37">
        <f>SUMPRODUCT(LTA!J6:AN6,LTA!J$102:AN$102,LTA!J$103:AN$103)</f>
        <v>96.299999999999983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129.4</v>
      </c>
      <c r="Z6" s="34">
        <f>IEX!N6</f>
        <v>0</v>
      </c>
      <c r="AA6" s="75">
        <f>STOA!H6</f>
        <v>947.79999999999984</v>
      </c>
      <c r="AB6" s="75">
        <f>-STOA!N6</f>
        <v>0</v>
      </c>
      <c r="AC6">
        <f t="shared" si="0"/>
        <v>25.106846314803864</v>
      </c>
      <c r="AD6">
        <f t="shared" si="1"/>
        <v>2963.4697820283632</v>
      </c>
      <c r="AE6">
        <f>'IDT-1'!B6</f>
        <v>0</v>
      </c>
      <c r="AF6" s="24"/>
      <c r="AG6">
        <f t="shared" si="2"/>
        <v>2963.4697820283632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0</v>
      </c>
      <c r="AM6" s="34">
        <f>RTM_PXI!H6</f>
        <v>0</v>
      </c>
      <c r="AN6" s="34">
        <f>RTM_PXI!N6</f>
        <v>0</v>
      </c>
      <c r="AO6" s="147">
        <f>GDAM_IEX!H6</f>
        <v>23.95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11.139239999999999</v>
      </c>
      <c r="E7">
        <f>GT_NG!P7</f>
        <v>-0.16612000000000002</v>
      </c>
      <c r="F7">
        <f>GT_Spot!P7</f>
        <v>0</v>
      </c>
      <c r="G7">
        <f>PPCL_NG!P7</f>
        <v>42.55</v>
      </c>
      <c r="H7">
        <f>PPCL_Spot!P7</f>
        <v>0</v>
      </c>
      <c r="I7">
        <f>Bawana_NG!P7</f>
        <v>99.956095465020894</v>
      </c>
      <c r="J7">
        <f>Bawana_RLNG!P7</f>
        <v>134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1296.3406787090692</v>
      </c>
      <c r="P7" s="36">
        <v>117.78</v>
      </c>
      <c r="Q7" s="36">
        <v>0</v>
      </c>
      <c r="R7" s="38">
        <v>0</v>
      </c>
      <c r="S7" s="38">
        <v>7.63</v>
      </c>
      <c r="T7" s="37">
        <f>SUMPRODUCT(LTA!J7:AN7,LTA!J$101:AN$101,LTA!J$103:AN$103)</f>
        <v>27.669999999999998</v>
      </c>
      <c r="U7" s="37">
        <f>SUMPRODUCT(LTA!J7:AN7,LTA!J$102:AN$102,LTA!J$103:AN$103)</f>
        <v>97.299999999999983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144.30000000000001</v>
      </c>
      <c r="Z7" s="34">
        <f>IEX!N7</f>
        <v>0</v>
      </c>
      <c r="AA7" s="75">
        <f>STOA!H7</f>
        <v>948.58999999999992</v>
      </c>
      <c r="AB7" s="75">
        <f>-STOA!N7</f>
        <v>0</v>
      </c>
      <c r="AC7">
        <f t="shared" si="0"/>
        <v>25.102925747783615</v>
      </c>
      <c r="AD7">
        <f t="shared" si="1"/>
        <v>2963.0069684263062</v>
      </c>
      <c r="AE7">
        <f>'IDT-1'!B7</f>
        <v>24.405000000000001</v>
      </c>
      <c r="AF7" s="24"/>
      <c r="AG7">
        <f t="shared" si="2"/>
        <v>2987.4119684263064</v>
      </c>
      <c r="AI7" s="34">
        <f>PXIL!H7</f>
        <v>0</v>
      </c>
      <c r="AJ7" s="34">
        <f>PXIL!N7</f>
        <v>0</v>
      </c>
      <c r="AK7" s="34">
        <f>RTM_IEX!H7</f>
        <v>10.02</v>
      </c>
      <c r="AL7" s="34">
        <f>RTM_IEX!N7</f>
        <v>0</v>
      </c>
      <c r="AM7" s="34">
        <f>RTM_PXI!H7</f>
        <v>0</v>
      </c>
      <c r="AN7" s="34">
        <f>RTM_PXI!N7</f>
        <v>0</v>
      </c>
      <c r="AO7" s="147">
        <f>GDAM_IEX!H7</f>
        <v>51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11.139239999999999</v>
      </c>
      <c r="E8">
        <f>GT_NG!P8</f>
        <v>-0.16612000000000002</v>
      </c>
      <c r="F8">
        <f>GT_Spot!P8</f>
        <v>0</v>
      </c>
      <c r="G8">
        <f>PPCL_NG!P8</f>
        <v>42.55</v>
      </c>
      <c r="H8">
        <f>PPCL_Spot!P8</f>
        <v>0</v>
      </c>
      <c r="I8">
        <f>Bawana_NG!P8</f>
        <v>99.956095465020894</v>
      </c>
      <c r="J8">
        <f>Bawana_RLNG!P8</f>
        <v>104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1296.3406787090692</v>
      </c>
      <c r="P8" s="36">
        <v>117.78</v>
      </c>
      <c r="Q8" s="36">
        <v>0</v>
      </c>
      <c r="R8" s="38">
        <v>0</v>
      </c>
      <c r="S8" s="38">
        <v>7.63</v>
      </c>
      <c r="T8" s="37">
        <f>SUMPRODUCT(LTA!J8:AN8,LTA!J$101:AN$101,LTA!J$103:AN$103)</f>
        <v>27.34</v>
      </c>
      <c r="U8" s="37">
        <f>SUMPRODUCT(LTA!J8:AN8,LTA!J$102:AN$102,LTA!J$103:AN$103)</f>
        <v>98.299999999999983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89.87</v>
      </c>
      <c r="Z8" s="34">
        <f>IEX!N8</f>
        <v>0</v>
      </c>
      <c r="AA8" s="75">
        <f>STOA!H8</f>
        <v>950.30999999999983</v>
      </c>
      <c r="AB8" s="75">
        <f>-STOA!N8</f>
        <v>0</v>
      </c>
      <c r="AC8">
        <f t="shared" si="0"/>
        <v>24.435125747783616</v>
      </c>
      <c r="AD8">
        <f t="shared" si="1"/>
        <v>2884.1747684263059</v>
      </c>
      <c r="AE8">
        <f>'IDT-1'!B8</f>
        <v>59.027000000000001</v>
      </c>
      <c r="AF8" s="24"/>
      <c r="AG8">
        <f t="shared" si="2"/>
        <v>2943.201768426306</v>
      </c>
      <c r="AI8" s="34">
        <f>PXIL!H8</f>
        <v>0</v>
      </c>
      <c r="AJ8" s="34">
        <f>PXIL!N8</f>
        <v>0</v>
      </c>
      <c r="AK8" s="34">
        <f>RTM_IEX!H8</f>
        <v>12.27</v>
      </c>
      <c r="AL8" s="34">
        <f>RTM_IEX!N8</f>
        <v>0</v>
      </c>
      <c r="AM8" s="34">
        <f>RTM_PXI!H8</f>
        <v>0</v>
      </c>
      <c r="AN8" s="34">
        <f>RTM_PXI!N8</f>
        <v>0</v>
      </c>
      <c r="AO8" s="147">
        <f>GDAM_IEX!H8</f>
        <v>51.29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11.139239999999999</v>
      </c>
      <c r="E9">
        <f>GT_NG!P9</f>
        <v>-0.16612000000000002</v>
      </c>
      <c r="F9">
        <f>GT_Spot!P9</f>
        <v>0</v>
      </c>
      <c r="G9">
        <f>PPCL_NG!P9</f>
        <v>42.55</v>
      </c>
      <c r="H9">
        <f>PPCL_Spot!P9</f>
        <v>0</v>
      </c>
      <c r="I9">
        <f>Bawana_NG!P9</f>
        <v>99.956095465020894</v>
      </c>
      <c r="J9">
        <f>Bawana_RLNG!P9</f>
        <v>93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1296.3654812114692</v>
      </c>
      <c r="P9" s="36">
        <v>117.78</v>
      </c>
      <c r="Q9" s="36">
        <v>0</v>
      </c>
      <c r="R9" s="38">
        <v>0</v>
      </c>
      <c r="S9" s="38">
        <v>7.63</v>
      </c>
      <c r="T9" s="37">
        <f>SUMPRODUCT(LTA!J9:AN9,LTA!J$101:AN$101,LTA!J$103:AN$103)</f>
        <v>26.01</v>
      </c>
      <c r="U9" s="37">
        <f>SUMPRODUCT(LTA!J9:AN9,LTA!J$102:AN$102,LTA!J$103:AN$103)</f>
        <v>99.289999999999992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44.79</v>
      </c>
      <c r="Z9" s="34">
        <f>IEX!N9</f>
        <v>0</v>
      </c>
      <c r="AA9" s="75">
        <f>STOA!H9</f>
        <v>952.43999999999983</v>
      </c>
      <c r="AB9" s="75">
        <f>-STOA!N9</f>
        <v>0</v>
      </c>
      <c r="AC9">
        <f t="shared" si="0"/>
        <v>24.073418716476223</v>
      </c>
      <c r="AD9">
        <f t="shared" si="1"/>
        <v>2795.281277960014</v>
      </c>
      <c r="AE9">
        <f>'IDT-1'!B9</f>
        <v>90</v>
      </c>
      <c r="AF9" s="24"/>
      <c r="AG9">
        <f t="shared" si="2"/>
        <v>2885.281277960014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-23</v>
      </c>
      <c r="AM9" s="34">
        <f>RTM_PXI!H9</f>
        <v>0</v>
      </c>
      <c r="AN9" s="34">
        <f>RTM_PXI!N9</f>
        <v>0</v>
      </c>
      <c r="AO9" s="147">
        <f>GDAM_IEX!H9</f>
        <v>51.57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11.139239999999999</v>
      </c>
      <c r="E10">
        <f>GT_NG!P10</f>
        <v>-0.16612000000000002</v>
      </c>
      <c r="F10">
        <f>GT_Spot!P10</f>
        <v>0</v>
      </c>
      <c r="G10">
        <f>PPCL_NG!P10</f>
        <v>42.55</v>
      </c>
      <c r="H10">
        <f>PPCL_Spot!P10</f>
        <v>0</v>
      </c>
      <c r="I10">
        <f>Bawana_NG!P10</f>
        <v>99.956095465020894</v>
      </c>
      <c r="J10">
        <f>Bawana_RLNG!P10</f>
        <v>90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1296.3654812114692</v>
      </c>
      <c r="P10" s="36">
        <v>117.78</v>
      </c>
      <c r="Q10" s="36">
        <v>0</v>
      </c>
      <c r="R10" s="38">
        <v>0</v>
      </c>
      <c r="S10" s="38">
        <v>7.63</v>
      </c>
      <c r="T10" s="37">
        <f>SUMPRODUCT(LTA!J10:AN10,LTA!J$101:AN$101,LTA!J$103:AN$103)</f>
        <v>25.669999999999998</v>
      </c>
      <c r="U10" s="37">
        <f>SUMPRODUCT(LTA!J10:AN10,LTA!J$102:AN$102,LTA!J$103:AN$103)</f>
        <v>100.78999999999999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2.23</v>
      </c>
      <c r="Z10" s="34">
        <f>IEX!N10</f>
        <v>0</v>
      </c>
      <c r="AA10" s="75">
        <f>STOA!H10</f>
        <v>951.9899999999999</v>
      </c>
      <c r="AB10" s="75">
        <f>-STOA!N10</f>
        <v>0</v>
      </c>
      <c r="AC10">
        <f t="shared" si="0"/>
        <v>23.806803766899783</v>
      </c>
      <c r="AD10">
        <f t="shared" si="1"/>
        <v>2737.6978929095903</v>
      </c>
      <c r="AE10">
        <f>'IDT-1'!B10</f>
        <v>110</v>
      </c>
      <c r="AF10" s="24"/>
      <c r="AG10">
        <f t="shared" si="2"/>
        <v>2847.6978929095903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-36</v>
      </c>
      <c r="AM10" s="34">
        <f>RTM_PXI!H10</f>
        <v>0</v>
      </c>
      <c r="AN10" s="34">
        <f>RTM_PXI!N10</f>
        <v>0</v>
      </c>
      <c r="AO10" s="147">
        <f>GDAM_IEX!H10</f>
        <v>51.57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11.139239999999999</v>
      </c>
      <c r="E11">
        <f>GT_NG!P11</f>
        <v>-0.16612000000000002</v>
      </c>
      <c r="F11">
        <f>GT_Spot!P11</f>
        <v>0</v>
      </c>
      <c r="G11">
        <f>PPCL_NG!P11</f>
        <v>42.55</v>
      </c>
      <c r="H11">
        <f>PPCL_Spot!P11</f>
        <v>0</v>
      </c>
      <c r="I11">
        <f>Bawana_NG!P11</f>
        <v>99.956095465020894</v>
      </c>
      <c r="J11">
        <f>Bawana_RLNG!P11</f>
        <v>90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1296.981396452559</v>
      </c>
      <c r="P11" s="36">
        <v>117.78</v>
      </c>
      <c r="Q11" s="36">
        <v>0</v>
      </c>
      <c r="R11" s="38">
        <v>0</v>
      </c>
      <c r="S11" s="38">
        <v>7.63</v>
      </c>
      <c r="T11" s="37">
        <f>SUMPRODUCT(LTA!J11:AN11,LTA!J$101:AN$101,LTA!J$103:AN$103)</f>
        <v>25.669999999999998</v>
      </c>
      <c r="U11" s="37">
        <f>SUMPRODUCT(LTA!J11:AN11,LTA!J$102:AN$102,LTA!J$103:AN$103)</f>
        <v>95.789999999999992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14.34</v>
      </c>
      <c r="Z11" s="34">
        <f>IEX!N11</f>
        <v>0</v>
      </c>
      <c r="AA11" s="75">
        <f>STOA!H11</f>
        <v>897.38</v>
      </c>
      <c r="AB11" s="75">
        <f>-STOA!N11</f>
        <v>0</v>
      </c>
      <c r="AC11">
        <f t="shared" si="0"/>
        <v>23.575944401274274</v>
      </c>
      <c r="AD11">
        <f t="shared" si="1"/>
        <v>2698.3946675163056</v>
      </c>
      <c r="AE11">
        <f>'IDT-1'!B11</f>
        <v>97.334999999999994</v>
      </c>
      <c r="AF11" s="24"/>
      <c r="AG11">
        <f t="shared" si="2"/>
        <v>2795.7296675163057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-42</v>
      </c>
      <c r="AM11" s="34">
        <f>RTM_PXI!H11</f>
        <v>0</v>
      </c>
      <c r="AN11" s="34">
        <f>RTM_PXI!N11</f>
        <v>0</v>
      </c>
      <c r="AO11" s="147">
        <f>GDAM_IEX!H11</f>
        <v>64.92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11.139239999999999</v>
      </c>
      <c r="E12">
        <f>GT_NG!P12</f>
        <v>-0.16612000000000002</v>
      </c>
      <c r="F12">
        <f>GT_Spot!P12</f>
        <v>0</v>
      </c>
      <c r="G12">
        <f>PPCL_NG!P12</f>
        <v>42.55</v>
      </c>
      <c r="H12">
        <f>PPCL_Spot!P12</f>
        <v>0</v>
      </c>
      <c r="I12">
        <f>Bawana_NG!P12</f>
        <v>99.956095465020894</v>
      </c>
      <c r="J12">
        <f>Bawana_RLNG!P12</f>
        <v>90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1300.2500690533518</v>
      </c>
      <c r="P12" s="36">
        <v>117.78</v>
      </c>
      <c r="Q12" s="36">
        <v>0</v>
      </c>
      <c r="R12" s="38">
        <v>0</v>
      </c>
      <c r="S12" s="38">
        <v>7.63</v>
      </c>
      <c r="T12" s="37">
        <f>SUMPRODUCT(LTA!J12:AN12,LTA!J$101:AN$101,LTA!J$103:AN$103)</f>
        <v>25.669999999999998</v>
      </c>
      <c r="U12" s="37">
        <f>SUMPRODUCT(LTA!J12:AN12,LTA!J$102:AN$102,LTA!J$103:AN$103)</f>
        <v>95.789999999999992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897.38</v>
      </c>
      <c r="AB12" s="75">
        <f>-STOA!N12</f>
        <v>0</v>
      </c>
      <c r="AC12">
        <f t="shared" si="0"/>
        <v>22.971501882020483</v>
      </c>
      <c r="AD12">
        <f t="shared" si="1"/>
        <v>2619.0077826363522</v>
      </c>
      <c r="AE12">
        <f>'IDT-1'!B12</f>
        <v>138.30500000000001</v>
      </c>
      <c r="AF12" s="24"/>
      <c r="AG12">
        <f t="shared" si="2"/>
        <v>2757.312782636352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-46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11.139239999999999</v>
      </c>
      <c r="E13">
        <f>GT_NG!P13</f>
        <v>-0.16612000000000002</v>
      </c>
      <c r="F13">
        <f>GT_Spot!P13</f>
        <v>0</v>
      </c>
      <c r="G13">
        <f>PPCL_NG!P13</f>
        <v>42.55</v>
      </c>
      <c r="H13">
        <f>PPCL_Spot!P13</f>
        <v>0</v>
      </c>
      <c r="I13">
        <f>Bawana_NG!P13</f>
        <v>99.956095465020894</v>
      </c>
      <c r="J13">
        <f>Bawana_RLNG!P13</f>
        <v>96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1303.9374869747958</v>
      </c>
      <c r="P13" s="36">
        <v>117.78</v>
      </c>
      <c r="Q13" s="36">
        <v>0</v>
      </c>
      <c r="R13" s="38">
        <v>0</v>
      </c>
      <c r="S13" s="38">
        <v>7.63</v>
      </c>
      <c r="T13" s="37">
        <f>SUMPRODUCT(LTA!J13:AN13,LTA!J$101:AN$101,LTA!J$103:AN$103)</f>
        <v>25.34</v>
      </c>
      <c r="U13" s="37">
        <f>SUMPRODUCT(LTA!J13:AN13,LTA!J$102:AN$102,LTA!J$103:AN$103)</f>
        <v>95.800000000000011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853.19999999999993</v>
      </c>
      <c r="AB13" s="75">
        <f>-STOA!N13</f>
        <v>0</v>
      </c>
      <c r="AC13">
        <f t="shared" si="0"/>
        <v>23.094162921080176</v>
      </c>
      <c r="AD13">
        <f t="shared" si="1"/>
        <v>2535.0725395187364</v>
      </c>
      <c r="AE13">
        <f>'IDT-1'!B13</f>
        <v>200</v>
      </c>
      <c r="AF13" s="24"/>
      <c r="AG13">
        <f t="shared" si="2"/>
        <v>2735.0725395187364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-95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11.139239999999999</v>
      </c>
      <c r="E14">
        <f>GT_NG!P14</f>
        <v>-0.16612000000000002</v>
      </c>
      <c r="F14">
        <f>GT_Spot!P14</f>
        <v>0</v>
      </c>
      <c r="G14">
        <f>PPCL_NG!P14</f>
        <v>42.55</v>
      </c>
      <c r="H14">
        <f>PPCL_Spot!P14</f>
        <v>0</v>
      </c>
      <c r="I14">
        <f>Bawana_NG!P14</f>
        <v>99.956095465020894</v>
      </c>
      <c r="J14">
        <f>Bawana_RLNG!P14</f>
        <v>96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1305.7646250264452</v>
      </c>
      <c r="P14" s="36">
        <v>117.78</v>
      </c>
      <c r="Q14" s="36">
        <v>0</v>
      </c>
      <c r="R14" s="38">
        <v>0</v>
      </c>
      <c r="S14" s="38">
        <v>7.63</v>
      </c>
      <c r="T14" s="37">
        <f>SUMPRODUCT(LTA!J14:AN14,LTA!J$101:AN$101,LTA!J$103:AN$103)</f>
        <v>25.01</v>
      </c>
      <c r="U14" s="37">
        <f>SUMPRODUCT(LTA!J14:AN14,LTA!J$102:AN$102,LTA!J$103:AN$103)</f>
        <v>95.800000000000011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853.19999999999993</v>
      </c>
      <c r="AB14" s="75">
        <f>-STOA!N14</f>
        <v>0</v>
      </c>
      <c r="AC14">
        <f t="shared" si="0"/>
        <v>23.682777606006489</v>
      </c>
      <c r="AD14">
        <f t="shared" si="1"/>
        <v>2467.9810628854598</v>
      </c>
      <c r="AE14">
        <f>'IDT-1'!B14</f>
        <v>235</v>
      </c>
      <c r="AF14" s="24"/>
      <c r="AG14">
        <f t="shared" si="2"/>
        <v>2702.9810628854598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-163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11.139239999999999</v>
      </c>
      <c r="E15">
        <f>GT_NG!P15</f>
        <v>-0.16612000000000002</v>
      </c>
      <c r="F15">
        <f>GT_Spot!P15</f>
        <v>0</v>
      </c>
      <c r="G15">
        <f>PPCL_NG!P15</f>
        <v>42.55</v>
      </c>
      <c r="H15">
        <f>PPCL_Spot!P15</f>
        <v>0</v>
      </c>
      <c r="I15">
        <f>Bawana_NG!P15</f>
        <v>99.956095465020894</v>
      </c>
      <c r="J15">
        <f>Bawana_RLNG!P15</f>
        <v>96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1306.5744509242443</v>
      </c>
      <c r="P15" s="36">
        <v>117.78</v>
      </c>
      <c r="Q15" s="36">
        <v>0</v>
      </c>
      <c r="R15" s="38">
        <v>0</v>
      </c>
      <c r="S15" s="38">
        <v>7.63</v>
      </c>
      <c r="T15" s="37">
        <f>SUMPRODUCT(LTA!J15:AN15,LTA!J$101:AN$101,LTA!J$103:AN$103)</f>
        <v>24.669999999999998</v>
      </c>
      <c r="U15" s="37">
        <f>SUMPRODUCT(LTA!J15:AN15,LTA!J$102:AN$102,LTA!J$103:AN$103)</f>
        <v>95.800000000000011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814.73</v>
      </c>
      <c r="AB15" s="75">
        <f>-STOA!N15</f>
        <v>0</v>
      </c>
      <c r="AC15">
        <f t="shared" si="0"/>
        <v>22.897662468679105</v>
      </c>
      <c r="AD15">
        <f t="shared" si="1"/>
        <v>2485.7660039205857</v>
      </c>
      <c r="AE15">
        <f>'IDT-1'!B15</f>
        <v>190</v>
      </c>
      <c r="AF15" s="24"/>
      <c r="AG15">
        <f t="shared" si="2"/>
        <v>2675.7660039205857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-108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11.139239999999999</v>
      </c>
      <c r="E16">
        <f>GT_NG!P16</f>
        <v>-0.16612000000000002</v>
      </c>
      <c r="F16">
        <f>GT_Spot!P16</f>
        <v>0</v>
      </c>
      <c r="G16">
        <f>PPCL_NG!P16</f>
        <v>42.55</v>
      </c>
      <c r="H16">
        <f>PPCL_Spot!P16</f>
        <v>0</v>
      </c>
      <c r="I16">
        <f>Bawana_NG!P16</f>
        <v>99.956095465020894</v>
      </c>
      <c r="J16">
        <f>Bawana_RLNG!P16</f>
        <v>96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1306.5744509242443</v>
      </c>
      <c r="P16" s="36">
        <v>117.78</v>
      </c>
      <c r="Q16" s="36">
        <v>0</v>
      </c>
      <c r="R16" s="38">
        <v>0</v>
      </c>
      <c r="S16" s="38">
        <v>7.63</v>
      </c>
      <c r="T16" s="37">
        <f>SUMPRODUCT(LTA!J16:AN16,LTA!J$101:AN$101,LTA!J$103:AN$103)</f>
        <v>24.34</v>
      </c>
      <c r="U16" s="37">
        <f>SUMPRODUCT(LTA!J16:AN16,LTA!J$102:AN$102,LTA!J$103:AN$103)</f>
        <v>95.800000000000011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814.73</v>
      </c>
      <c r="AB16" s="75">
        <f>-STOA!N16</f>
        <v>0</v>
      </c>
      <c r="AC16">
        <f t="shared" si="0"/>
        <v>23.352332985823114</v>
      </c>
      <c r="AD16">
        <f t="shared" si="1"/>
        <v>2430.981333403442</v>
      </c>
      <c r="AE16">
        <f>'IDT-1'!B16</f>
        <v>210</v>
      </c>
      <c r="AF16" s="24"/>
      <c r="AG16">
        <f t="shared" si="2"/>
        <v>2640.981333403442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-162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11.139239999999999</v>
      </c>
      <c r="E17">
        <f>GT_NG!P17</f>
        <v>-0.16612000000000002</v>
      </c>
      <c r="F17">
        <f>GT_Spot!P17</f>
        <v>0</v>
      </c>
      <c r="G17">
        <f>PPCL_NG!P17</f>
        <v>42.55</v>
      </c>
      <c r="H17">
        <f>PPCL_Spot!P17</f>
        <v>0</v>
      </c>
      <c r="I17">
        <f>Bawana_NG!P17</f>
        <v>99.956095465020894</v>
      </c>
      <c r="J17">
        <f>Bawana_RLNG!P17</f>
        <v>96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1306.5744509242443</v>
      </c>
      <c r="P17" s="36">
        <v>117.78</v>
      </c>
      <c r="Q17" s="36">
        <v>0</v>
      </c>
      <c r="R17" s="38">
        <v>0</v>
      </c>
      <c r="S17" s="38">
        <v>7.63</v>
      </c>
      <c r="T17" s="37">
        <f>SUMPRODUCT(LTA!J17:AN17,LTA!J$101:AN$101,LTA!J$103:AN$103)</f>
        <v>24.01</v>
      </c>
      <c r="U17" s="37">
        <f>SUMPRODUCT(LTA!J17:AN17,LTA!J$102:AN$102,LTA!J$103:AN$103)</f>
        <v>95.800000000000011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814.73</v>
      </c>
      <c r="AB17" s="75">
        <f>-STOA!N17</f>
        <v>0</v>
      </c>
      <c r="AC17">
        <f t="shared" si="0"/>
        <v>23.64605150619423</v>
      </c>
      <c r="AD17">
        <f t="shared" si="1"/>
        <v>2395.3576148830707</v>
      </c>
      <c r="AE17">
        <f>'IDT-1'!B17</f>
        <v>215</v>
      </c>
      <c r="AF17" s="24"/>
      <c r="AG17">
        <f t="shared" si="2"/>
        <v>2610.3576148830707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-197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11.139239999999999</v>
      </c>
      <c r="E18">
        <f>GT_NG!P18</f>
        <v>-0.16612000000000002</v>
      </c>
      <c r="F18">
        <f>GT_Spot!P18</f>
        <v>0</v>
      </c>
      <c r="G18">
        <f>PPCL_NG!P18</f>
        <v>42.55</v>
      </c>
      <c r="H18">
        <f>PPCL_Spot!P18</f>
        <v>0</v>
      </c>
      <c r="I18">
        <f>Bawana_NG!P18</f>
        <v>99.956095465020894</v>
      </c>
      <c r="J18">
        <f>Bawana_RLNG!P18</f>
        <v>96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1306.5744509242443</v>
      </c>
      <c r="P18" s="36">
        <v>117.78</v>
      </c>
      <c r="Q18" s="36">
        <v>0</v>
      </c>
      <c r="R18" s="38">
        <v>0</v>
      </c>
      <c r="S18" s="38">
        <v>7.63</v>
      </c>
      <c r="T18" s="37">
        <f>SUMPRODUCT(LTA!J18:AN18,LTA!J$101:AN$101,LTA!J$103:AN$103)</f>
        <v>23.669999999999998</v>
      </c>
      <c r="U18" s="37">
        <f>SUMPRODUCT(LTA!J18:AN18,LTA!J$102:AN$102,LTA!J$103:AN$103)</f>
        <v>95.800000000000011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815.69</v>
      </c>
      <c r="AB18" s="75">
        <f>-STOA!N18</f>
        <v>0</v>
      </c>
      <c r="AC18">
        <f t="shared" si="0"/>
        <v>23.990105815189796</v>
      </c>
      <c r="AD18">
        <f t="shared" si="1"/>
        <v>2355.6335605740751</v>
      </c>
      <c r="AE18">
        <f>'IDT-1'!B18</f>
        <v>225</v>
      </c>
      <c r="AF18" s="24"/>
      <c r="AG18">
        <f t="shared" si="2"/>
        <v>2580.6335605740751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-237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11.139239999999999</v>
      </c>
      <c r="E19">
        <f>GT_NG!P19</f>
        <v>-0.16612000000000002</v>
      </c>
      <c r="F19">
        <f>GT_Spot!P19</f>
        <v>0</v>
      </c>
      <c r="G19">
        <f>PPCL_NG!P19</f>
        <v>42.55</v>
      </c>
      <c r="H19">
        <f>PPCL_Spot!P19</f>
        <v>0</v>
      </c>
      <c r="I19">
        <f>Bawana_NG!P19</f>
        <v>99.956095465020894</v>
      </c>
      <c r="J19">
        <f>Bawana_RLNG!P19</f>
        <v>96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1306.2396197770443</v>
      </c>
      <c r="P19" s="36">
        <v>117.78</v>
      </c>
      <c r="Q19" s="36">
        <v>0</v>
      </c>
      <c r="R19" s="38">
        <v>0</v>
      </c>
      <c r="S19" s="38">
        <v>7.63</v>
      </c>
      <c r="T19" s="37">
        <f>SUMPRODUCT(LTA!J19:AN19,LTA!J$101:AN$101,LTA!J$103:AN$103)</f>
        <v>23.34</v>
      </c>
      <c r="U19" s="37">
        <f>SUMPRODUCT(LTA!J19:AN19,LTA!J$102:AN$102,LTA!J$103:AN$103)</f>
        <v>96.800000000000011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815.69</v>
      </c>
      <c r="AB19" s="75">
        <f>-STOA!N19</f>
        <v>0</v>
      </c>
      <c r="AC19">
        <f t="shared" si="0"/>
        <v>24.086103968527091</v>
      </c>
      <c r="AD19">
        <f t="shared" si="1"/>
        <v>2344.8727312735382</v>
      </c>
      <c r="AE19">
        <f>'IDT-1'!B19</f>
        <v>215</v>
      </c>
      <c r="AF19" s="24"/>
      <c r="AG19">
        <f t="shared" si="2"/>
        <v>2559.8727312735382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-248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11.139239999999999</v>
      </c>
      <c r="E20">
        <f>GT_NG!P20</f>
        <v>-0.16612000000000002</v>
      </c>
      <c r="F20">
        <f>GT_Spot!P20</f>
        <v>0</v>
      </c>
      <c r="G20">
        <f>PPCL_NG!P20</f>
        <v>42.55</v>
      </c>
      <c r="H20">
        <f>PPCL_Spot!P20</f>
        <v>0</v>
      </c>
      <c r="I20">
        <f>Bawana_NG!P20</f>
        <v>99.956095465020894</v>
      </c>
      <c r="J20">
        <f>Bawana_RLNG!P20</f>
        <v>96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1306.2396197770443</v>
      </c>
      <c r="P20" s="36">
        <v>117.78</v>
      </c>
      <c r="Q20" s="36">
        <v>0</v>
      </c>
      <c r="R20" s="38">
        <v>0</v>
      </c>
      <c r="S20" s="38">
        <v>7.63</v>
      </c>
      <c r="T20" s="37">
        <f>SUMPRODUCT(LTA!J20:AN20,LTA!J$101:AN$101,LTA!J$103:AN$103)</f>
        <v>23.009999999999998</v>
      </c>
      <c r="U20" s="37">
        <f>SUMPRODUCT(LTA!J20:AN20,LTA!J$102:AN$102,LTA!J$103:AN$103)</f>
        <v>96.800000000000011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815.69</v>
      </c>
      <c r="AB20" s="75">
        <f>-STOA!N20</f>
        <v>0</v>
      </c>
      <c r="AC20">
        <f t="shared" si="0"/>
        <v>24.252755123024876</v>
      </c>
      <c r="AD20">
        <f t="shared" si="1"/>
        <v>2324.3760801190401</v>
      </c>
      <c r="AE20">
        <f>'IDT-1'!B20</f>
        <v>210</v>
      </c>
      <c r="AF20" s="24"/>
      <c r="AG20">
        <f t="shared" si="2"/>
        <v>2534.3760801190401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-268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11.139239999999999</v>
      </c>
      <c r="E21">
        <f>GT_NG!P21</f>
        <v>-0.16612000000000002</v>
      </c>
      <c r="F21">
        <f>GT_Spot!P21</f>
        <v>0</v>
      </c>
      <c r="G21">
        <f>PPCL_NG!P21</f>
        <v>42.55</v>
      </c>
      <c r="H21">
        <f>PPCL_Spot!P21</f>
        <v>0</v>
      </c>
      <c r="I21">
        <f>Bawana_NG!P21</f>
        <v>99.956095465020894</v>
      </c>
      <c r="J21">
        <f>Bawana_RLNG!P21</f>
        <v>96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1308.1007547548597</v>
      </c>
      <c r="P21" s="36">
        <v>117.78</v>
      </c>
      <c r="Q21" s="36">
        <v>0</v>
      </c>
      <c r="R21" s="38">
        <v>0</v>
      </c>
      <c r="S21" s="38">
        <v>7.63</v>
      </c>
      <c r="T21" s="37">
        <f>SUMPRODUCT(LTA!J21:AN21,LTA!J$101:AN$101,LTA!J$103:AN$103)</f>
        <v>22.67</v>
      </c>
      <c r="U21" s="37">
        <f>SUMPRODUCT(LTA!J21:AN21,LTA!J$102:AN$102,LTA!J$103:AN$103)</f>
        <v>96.800000000000011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815.69</v>
      </c>
      <c r="AB21" s="75">
        <f>-STOA!N21</f>
        <v>0</v>
      </c>
      <c r="AC21">
        <f t="shared" si="0"/>
        <v>24.434955811336305</v>
      </c>
      <c r="AD21">
        <f t="shared" si="1"/>
        <v>2305.7150144085444</v>
      </c>
      <c r="AE21">
        <f>'IDT-1'!B21</f>
        <v>192</v>
      </c>
      <c r="AF21" s="24"/>
      <c r="AG21">
        <f t="shared" si="2"/>
        <v>2497.7150144085444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-288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11.139239999999999</v>
      </c>
      <c r="E22">
        <f>GT_NG!P22</f>
        <v>-0.16612000000000002</v>
      </c>
      <c r="F22">
        <f>GT_Spot!P22</f>
        <v>0</v>
      </c>
      <c r="G22">
        <f>PPCL_NG!P22</f>
        <v>42.55</v>
      </c>
      <c r="H22">
        <f>PPCL_Spot!P22</f>
        <v>0</v>
      </c>
      <c r="I22">
        <f>Bawana_NG!P22</f>
        <v>99.956095465020894</v>
      </c>
      <c r="J22">
        <f>Bawana_RLNG!P22</f>
        <v>96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1302.7498506834067</v>
      </c>
      <c r="P22" s="36">
        <v>117.78</v>
      </c>
      <c r="Q22" s="36">
        <v>0</v>
      </c>
      <c r="R22" s="38">
        <v>0</v>
      </c>
      <c r="S22" s="38">
        <v>7.63</v>
      </c>
      <c r="T22" s="37">
        <f>SUMPRODUCT(LTA!J22:AN22,LTA!J$101:AN$101,LTA!J$103:AN$103)</f>
        <v>22.34</v>
      </c>
      <c r="U22" s="37">
        <f>SUMPRODUCT(LTA!J22:AN22,LTA!J$102:AN$102,LTA!J$103:AN$103)</f>
        <v>96.800000000000011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815.69</v>
      </c>
      <c r="AB22" s="75">
        <f>-STOA!N22</f>
        <v>0</v>
      </c>
      <c r="AC22">
        <f t="shared" si="0"/>
        <v>24.294053482162322</v>
      </c>
      <c r="AD22">
        <f t="shared" si="1"/>
        <v>2311.175012666265</v>
      </c>
      <c r="AE22">
        <f>'IDT-1'!B22</f>
        <v>163</v>
      </c>
      <c r="AF22" s="24"/>
      <c r="AG22">
        <f t="shared" si="2"/>
        <v>2474.175012666265</v>
      </c>
      <c r="AI22" s="34">
        <f>PXIL!H22</f>
        <v>0</v>
      </c>
      <c r="AJ22" s="34">
        <f>PXIL!N22</f>
        <v>0</v>
      </c>
      <c r="AK22" s="34">
        <f>RTM_IEX!H22</f>
        <v>0</v>
      </c>
      <c r="AL22" s="34">
        <f>RTM_IEX!N22</f>
        <v>-277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11.139239999999999</v>
      </c>
      <c r="E23">
        <f>GT_NG!P23</f>
        <v>-0.16612000000000002</v>
      </c>
      <c r="F23">
        <f>GT_Spot!P23</f>
        <v>0</v>
      </c>
      <c r="G23">
        <f>PPCL_NG!P23</f>
        <v>42.55</v>
      </c>
      <c r="H23">
        <f>PPCL_Spot!P23</f>
        <v>0</v>
      </c>
      <c r="I23">
        <f>Bawana_NG!P23</f>
        <v>116.5554470528495</v>
      </c>
      <c r="J23">
        <f>Bawana_RLNG!P23</f>
        <v>96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1311.4940252631209</v>
      </c>
      <c r="P23" s="36">
        <v>117.78</v>
      </c>
      <c r="Q23" s="36">
        <v>0</v>
      </c>
      <c r="R23" s="38">
        <v>0</v>
      </c>
      <c r="S23" s="38">
        <v>7.63</v>
      </c>
      <c r="T23" s="37">
        <f>SUMPRODUCT(LTA!J23:AN23,LTA!J$101:AN$101,LTA!J$103:AN$103)</f>
        <v>22.34</v>
      </c>
      <c r="U23" s="37">
        <f>SUMPRODUCT(LTA!J23:AN23,LTA!J$102:AN$102,LTA!J$103:AN$103)</f>
        <v>95.800000000000011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815.69</v>
      </c>
      <c r="AB23" s="75">
        <f>-STOA!N23</f>
        <v>0</v>
      </c>
      <c r="AC23">
        <f t="shared" si="0"/>
        <v>23.795433010803887</v>
      </c>
      <c r="AD23">
        <f t="shared" si="1"/>
        <v>2419.0171593051668</v>
      </c>
      <c r="AE23">
        <f>'IDT-1'!B23</f>
        <v>0</v>
      </c>
      <c r="AF23" s="24"/>
      <c r="AG23">
        <f t="shared" si="2"/>
        <v>2419.0171593051668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-194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11.139239999999999</v>
      </c>
      <c r="E24">
        <f>GT_NG!P24</f>
        <v>-0.16612000000000002</v>
      </c>
      <c r="F24">
        <f>GT_Spot!P24</f>
        <v>0</v>
      </c>
      <c r="G24">
        <f>PPCL_NG!P24</f>
        <v>42.55</v>
      </c>
      <c r="H24">
        <f>PPCL_Spot!P24</f>
        <v>0</v>
      </c>
      <c r="I24">
        <f>Bawana_NG!P24</f>
        <v>116.5554470528495</v>
      </c>
      <c r="J24">
        <f>Bawana_RLNG!P24</f>
        <v>96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1308.4626083094081</v>
      </c>
      <c r="P24" s="36">
        <v>117.78</v>
      </c>
      <c r="Q24" s="36">
        <v>0</v>
      </c>
      <c r="R24" s="38">
        <v>0</v>
      </c>
      <c r="S24" s="38">
        <v>7.63</v>
      </c>
      <c r="T24" s="37">
        <f>SUMPRODUCT(LTA!J24:AN24,LTA!J$101:AN$101,LTA!J$103:AN$103)</f>
        <v>22.34</v>
      </c>
      <c r="U24" s="37">
        <f>SUMPRODUCT(LTA!J24:AN24,LTA!J$102:AN$102,LTA!J$103:AN$103)</f>
        <v>94.800000000000011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815.69</v>
      </c>
      <c r="AB24" s="75">
        <f>-STOA!N24</f>
        <v>0</v>
      </c>
      <c r="AC24">
        <f t="shared" si="0"/>
        <v>24.286780887335823</v>
      </c>
      <c r="AD24">
        <f t="shared" si="1"/>
        <v>2352.4943944749216</v>
      </c>
      <c r="AE24">
        <f>'IDT-1'!B24</f>
        <v>26</v>
      </c>
      <c r="AF24" s="24"/>
      <c r="AG24">
        <f t="shared" si="2"/>
        <v>2378.4943944749216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-256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11.139239999999999</v>
      </c>
      <c r="E25">
        <f>GT_NG!P25</f>
        <v>-0.16612000000000002</v>
      </c>
      <c r="F25">
        <f>GT_Spot!P25</f>
        <v>0</v>
      </c>
      <c r="G25">
        <f>PPCL_NG!P25</f>
        <v>42.55</v>
      </c>
      <c r="H25">
        <f>PPCL_Spot!P25</f>
        <v>0</v>
      </c>
      <c r="I25">
        <f>Bawana_NG!P25</f>
        <v>116.5554470528495</v>
      </c>
      <c r="J25">
        <f>Bawana_RLNG!P25</f>
        <v>96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1238.6230293880074</v>
      </c>
      <c r="P25" s="36">
        <v>117.78</v>
      </c>
      <c r="Q25" s="36">
        <v>0</v>
      </c>
      <c r="R25" s="38">
        <v>0</v>
      </c>
      <c r="S25" s="38">
        <v>7.63</v>
      </c>
      <c r="T25" s="37">
        <f>SUMPRODUCT(LTA!J25:AN25,LTA!J$101:AN$101,LTA!J$103:AN$103)</f>
        <v>22.34</v>
      </c>
      <c r="U25" s="37">
        <f>SUMPRODUCT(LTA!J25:AN25,LTA!J$102:AN$102,LTA!J$103:AN$103)</f>
        <v>93.800000000000011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814.73</v>
      </c>
      <c r="AB25" s="75">
        <f>-STOA!N25</f>
        <v>0</v>
      </c>
      <c r="AC25">
        <f t="shared" si="0"/>
        <v>23.548125900797835</v>
      </c>
      <c r="AD25">
        <f t="shared" si="1"/>
        <v>2297.4334705400593</v>
      </c>
      <c r="AE25">
        <f>'IDT-1'!B25</f>
        <v>36</v>
      </c>
      <c r="AF25" s="24"/>
      <c r="AG25">
        <f t="shared" si="2"/>
        <v>2333.4334705400593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-240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11.139239999999999</v>
      </c>
      <c r="E26">
        <f>GT_NG!P26</f>
        <v>-0.16612000000000002</v>
      </c>
      <c r="F26">
        <f>GT_Spot!P26</f>
        <v>0</v>
      </c>
      <c r="G26">
        <f>PPCL_NG!P26</f>
        <v>42.55</v>
      </c>
      <c r="H26">
        <f>PPCL_Spot!P26</f>
        <v>0</v>
      </c>
      <c r="I26">
        <f>Bawana_NG!P26</f>
        <v>116.5554470528495</v>
      </c>
      <c r="J26">
        <f>Bawana_RLNG!P26</f>
        <v>96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1211.5765893252435</v>
      </c>
      <c r="P26" s="36">
        <v>117.78</v>
      </c>
      <c r="Q26" s="36">
        <v>0</v>
      </c>
      <c r="R26" s="38">
        <v>0</v>
      </c>
      <c r="S26" s="38">
        <v>7.63</v>
      </c>
      <c r="T26" s="37">
        <f>SUMPRODUCT(LTA!J26:AN26,LTA!J$101:AN$101,LTA!J$103:AN$103)</f>
        <v>23.810000000000002</v>
      </c>
      <c r="U26" s="37">
        <f>SUMPRODUCT(LTA!J26:AN26,LTA!J$102:AN$102,LTA!J$103:AN$103)</f>
        <v>92.800000000000011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814.73</v>
      </c>
      <c r="AB26" s="75">
        <f>-STOA!N26</f>
        <v>0</v>
      </c>
      <c r="AC26">
        <f t="shared" si="0"/>
        <v>23.629845482366619</v>
      </c>
      <c r="AD26">
        <f t="shared" si="1"/>
        <v>2234.7753108957263</v>
      </c>
      <c r="AE26">
        <f>'IDT-1'!B26</f>
        <v>56</v>
      </c>
      <c r="AF26" s="24"/>
      <c r="AG26">
        <f t="shared" si="2"/>
        <v>2290.7753108957263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-276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11.139239999999999</v>
      </c>
      <c r="E27">
        <f>GT_NG!P27</f>
        <v>-0.16612000000000002</v>
      </c>
      <c r="F27">
        <f>GT_Spot!P27</f>
        <v>0</v>
      </c>
      <c r="G27">
        <f>PPCL_NG!P27</f>
        <v>42.55</v>
      </c>
      <c r="H27">
        <f>PPCL_Spot!P27</f>
        <v>0</v>
      </c>
      <c r="I27">
        <f>Bawana_NG!P27</f>
        <v>116.5554470528495</v>
      </c>
      <c r="J27">
        <f>Bawana_RLNG!P27</f>
        <v>96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1167.9000903291148</v>
      </c>
      <c r="P27" s="36">
        <v>117.78</v>
      </c>
      <c r="Q27" s="36">
        <v>0</v>
      </c>
      <c r="R27" s="38">
        <v>7.8999999999999986</v>
      </c>
      <c r="S27" s="38">
        <v>7.63</v>
      </c>
      <c r="T27" s="37">
        <f>SUMPRODUCT(LTA!J27:AN27,LTA!J$101:AN$101,LTA!J$103:AN$103)</f>
        <v>30.2</v>
      </c>
      <c r="U27" s="37">
        <f>SUMPRODUCT(LTA!J27:AN27,LTA!J$102:AN$102,LTA!J$103:AN$103)</f>
        <v>91.800000000000011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796.86</v>
      </c>
      <c r="AB27" s="75">
        <f>-STOA!N27</f>
        <v>0</v>
      </c>
      <c r="AC27">
        <f t="shared" si="0"/>
        <v>23.072010051751143</v>
      </c>
      <c r="AD27">
        <f t="shared" si="1"/>
        <v>2205.0766473302133</v>
      </c>
      <c r="AE27">
        <f>'IDT-1'!B27</f>
        <v>69</v>
      </c>
      <c r="AF27" s="24"/>
      <c r="AG27">
        <f t="shared" si="2"/>
        <v>2274.0766473302133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-258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11.139239999999999</v>
      </c>
      <c r="E28">
        <f>GT_NG!P28</f>
        <v>-0.16612000000000002</v>
      </c>
      <c r="F28">
        <f>GT_Spot!P28</f>
        <v>0</v>
      </c>
      <c r="G28">
        <f>PPCL_NG!P28</f>
        <v>42.55</v>
      </c>
      <c r="H28">
        <f>PPCL_Spot!P28</f>
        <v>0</v>
      </c>
      <c r="I28">
        <f>Bawana_NG!P28</f>
        <v>116.5554470528495</v>
      </c>
      <c r="J28">
        <f>Bawana_RLNG!P28</f>
        <v>96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1119.9267242171259</v>
      </c>
      <c r="P28" s="36">
        <v>117.78</v>
      </c>
      <c r="Q28" s="36">
        <v>0</v>
      </c>
      <c r="R28" s="38">
        <v>12.545202599388379</v>
      </c>
      <c r="S28" s="38">
        <v>7.63</v>
      </c>
      <c r="T28" s="37">
        <f>SUMPRODUCT(LTA!J28:AN28,LTA!J$101:AN$101,LTA!J$103:AN$103)</f>
        <v>40.07</v>
      </c>
      <c r="U28" s="37">
        <f>SUMPRODUCT(LTA!J28:AN28,LTA!J$102:AN$102,LTA!J$103:AN$103)</f>
        <v>91.800000000000011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796.86</v>
      </c>
      <c r="AB28" s="75">
        <f>-STOA!N28</f>
        <v>0</v>
      </c>
      <c r="AC28">
        <f t="shared" si="0"/>
        <v>22.384345907450616</v>
      </c>
      <c r="AD28">
        <f t="shared" si="1"/>
        <v>2220.3061479619132</v>
      </c>
      <c r="AE28">
        <f>'IDT-1'!B28</f>
        <v>30</v>
      </c>
      <c r="AF28" s="24"/>
      <c r="AG28">
        <f t="shared" si="2"/>
        <v>2250.3061479619132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-210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11.139239999999999</v>
      </c>
      <c r="E29">
        <f>GT_NG!P29</f>
        <v>-0.16612000000000002</v>
      </c>
      <c r="F29">
        <f>GT_Spot!P29</f>
        <v>0</v>
      </c>
      <c r="G29">
        <f>PPCL_NG!P29</f>
        <v>42.55</v>
      </c>
      <c r="H29">
        <f>PPCL_Spot!P29</f>
        <v>0</v>
      </c>
      <c r="I29">
        <f>Bawana_NG!P29</f>
        <v>116.5554470528495</v>
      </c>
      <c r="J29">
        <f>Bawana_RLNG!P29</f>
        <v>96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1095.1298325116661</v>
      </c>
      <c r="P29" s="36">
        <v>117.78</v>
      </c>
      <c r="Q29" s="36">
        <v>0</v>
      </c>
      <c r="R29" s="38">
        <v>21.34</v>
      </c>
      <c r="S29" s="38">
        <v>7.63</v>
      </c>
      <c r="T29" s="37">
        <f>SUMPRODUCT(LTA!J29:AN29,LTA!J$101:AN$101,LTA!J$103:AN$103)</f>
        <v>50.06</v>
      </c>
      <c r="U29" s="37">
        <f>SUMPRODUCT(LTA!J29:AN29,LTA!J$102:AN$102,LTA!J$103:AN$103)</f>
        <v>91.800000000000011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796.86</v>
      </c>
      <c r="AB29" s="75">
        <f>-STOA!N29</f>
        <v>0</v>
      </c>
      <c r="AC29">
        <f t="shared" si="0"/>
        <v>21.749334432272548</v>
      </c>
      <c r="AD29">
        <f t="shared" si="1"/>
        <v>2283.9290651322431</v>
      </c>
      <c r="AE29">
        <f>'IDT-1'!B29</f>
        <v>0</v>
      </c>
      <c r="AF29" s="24"/>
      <c r="AG29">
        <f t="shared" si="2"/>
        <v>2283.9290651322431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-141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11.139239999999999</v>
      </c>
      <c r="E30">
        <f>GT_NG!P30</f>
        <v>-0.16612000000000002</v>
      </c>
      <c r="F30">
        <f>GT_Spot!P30</f>
        <v>0</v>
      </c>
      <c r="G30">
        <f>PPCL_NG!P30</f>
        <v>42.55</v>
      </c>
      <c r="H30">
        <f>PPCL_Spot!P30</f>
        <v>0</v>
      </c>
      <c r="I30">
        <f>Bawana_NG!P30</f>
        <v>116.5554470528495</v>
      </c>
      <c r="J30">
        <f>Bawana_RLNG!P30</f>
        <v>96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1096.2104745203656</v>
      </c>
      <c r="P30" s="36">
        <v>117.78</v>
      </c>
      <c r="Q30" s="36">
        <v>0</v>
      </c>
      <c r="R30" s="38">
        <v>32.520000000000003</v>
      </c>
      <c r="S30" s="38">
        <v>7.63</v>
      </c>
      <c r="T30" s="37">
        <f>SUMPRODUCT(LTA!J30:AN30,LTA!J$101:AN$101,LTA!J$103:AN$103)</f>
        <v>64.98</v>
      </c>
      <c r="U30" s="37">
        <f>SUMPRODUCT(LTA!J30:AN30,LTA!J$102:AN$102,LTA!J$103:AN$103)</f>
        <v>92.800000000000011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796.86</v>
      </c>
      <c r="AB30" s="75">
        <f>-STOA!N30</f>
        <v>0</v>
      </c>
      <c r="AC30">
        <f t="shared" si="0"/>
        <v>22.418080869114963</v>
      </c>
      <c r="AD30">
        <f t="shared" si="1"/>
        <v>2260.4409607041002</v>
      </c>
      <c r="AE30">
        <f>'IDT-1'!B30</f>
        <v>0</v>
      </c>
      <c r="AF30" s="24"/>
      <c r="AG30">
        <f t="shared" si="2"/>
        <v>2260.4409607041002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-192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11.139239999999999</v>
      </c>
      <c r="E31">
        <f>GT_NG!P31</f>
        <v>-0.16612000000000002</v>
      </c>
      <c r="F31">
        <f>GT_Spot!P31</f>
        <v>0</v>
      </c>
      <c r="G31">
        <f>PPCL_NG!P31</f>
        <v>42.55</v>
      </c>
      <c r="H31">
        <f>PPCL_Spot!P31</f>
        <v>0</v>
      </c>
      <c r="I31">
        <f>Bawana_NG!P31</f>
        <v>134.60508830183173</v>
      </c>
      <c r="J31">
        <f>Bawana_RLNG!P31</f>
        <v>96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1087.0289825053403</v>
      </c>
      <c r="P31" s="36">
        <v>86.436232073580044</v>
      </c>
      <c r="Q31" s="36">
        <v>0</v>
      </c>
      <c r="R31" s="38">
        <v>42</v>
      </c>
      <c r="S31" s="38">
        <v>7.63</v>
      </c>
      <c r="T31" s="37">
        <f>SUMPRODUCT(LTA!J31:AN31,LTA!J$101:AN$101,LTA!J$103:AN$103)</f>
        <v>87.09</v>
      </c>
      <c r="U31" s="37">
        <f>SUMPRODUCT(LTA!J31:AN31,LTA!J$102:AN$102,LTA!J$103:AN$103)</f>
        <v>93.800000000000011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796.96</v>
      </c>
      <c r="AB31" s="75">
        <f>-STOA!N31</f>
        <v>0</v>
      </c>
      <c r="AC31">
        <f t="shared" si="0"/>
        <v>22.885083769718285</v>
      </c>
      <c r="AD31">
        <f t="shared" si="1"/>
        <v>2225.1883391110337</v>
      </c>
      <c r="AE31">
        <f>'IDT-1'!B31</f>
        <v>0</v>
      </c>
      <c r="AF31" s="24"/>
      <c r="AG31">
        <f t="shared" si="2"/>
        <v>2225.1883391110337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-237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11.139239999999999</v>
      </c>
      <c r="E32">
        <f>GT_NG!P32</f>
        <v>-0.16612000000000002</v>
      </c>
      <c r="F32">
        <f>GT_Spot!P32</f>
        <v>0</v>
      </c>
      <c r="G32">
        <f>PPCL_NG!P32</f>
        <v>42.55</v>
      </c>
      <c r="H32">
        <f>PPCL_Spot!P32</f>
        <v>0</v>
      </c>
      <c r="I32">
        <f>Bawana_NG!P32</f>
        <v>134.60508830183173</v>
      </c>
      <c r="J32">
        <f>Bawana_RLNG!P32</f>
        <v>96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1053.8532912859705</v>
      </c>
      <c r="P32" s="36">
        <v>57.620000000000005</v>
      </c>
      <c r="Q32" s="36">
        <v>0</v>
      </c>
      <c r="R32" s="38">
        <v>46.5</v>
      </c>
      <c r="S32" s="38">
        <v>3.84</v>
      </c>
      <c r="T32" s="37">
        <f>SUMPRODUCT(LTA!J32:AN32,LTA!J$101:AN$101,LTA!J$103:AN$103)</f>
        <v>109.21</v>
      </c>
      <c r="U32" s="37">
        <f>SUMPRODUCT(LTA!J32:AN32,LTA!J$102:AN$102,LTA!J$103:AN$103)</f>
        <v>94.800000000000011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796.96</v>
      </c>
      <c r="AB32" s="75">
        <f>-STOA!N32</f>
        <v>0</v>
      </c>
      <c r="AC32">
        <f t="shared" si="0"/>
        <v>22.361215828660168</v>
      </c>
      <c r="AD32">
        <f t="shared" si="1"/>
        <v>2211.5502837591421</v>
      </c>
      <c r="AE32">
        <f>'IDT-1'!B32</f>
        <v>0</v>
      </c>
      <c r="AF32" s="24"/>
      <c r="AG32">
        <f t="shared" si="2"/>
        <v>2211.5502837591421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-213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11.139239999999999</v>
      </c>
      <c r="E33">
        <f>GT_NG!P33</f>
        <v>-0.16612000000000002</v>
      </c>
      <c r="F33">
        <f>GT_Spot!P33</f>
        <v>0</v>
      </c>
      <c r="G33">
        <f>PPCL_NG!P33</f>
        <v>42.55</v>
      </c>
      <c r="H33">
        <f>PPCL_Spot!P33</f>
        <v>0</v>
      </c>
      <c r="I33">
        <f>Bawana_NG!P33</f>
        <v>134.60508830183173</v>
      </c>
      <c r="J33">
        <f>Bawana_RLNG!P33</f>
        <v>96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1021.4822974999996</v>
      </c>
      <c r="P33" s="36">
        <v>57.62</v>
      </c>
      <c r="Q33" s="36">
        <v>0</v>
      </c>
      <c r="R33" s="38">
        <v>47.5</v>
      </c>
      <c r="S33" s="38">
        <v>3.84</v>
      </c>
      <c r="T33" s="37">
        <f>SUMPRODUCT(LTA!J33:AN33,LTA!J$101:AN$101,LTA!J$103:AN$103)</f>
        <v>136.41</v>
      </c>
      <c r="U33" s="37">
        <f>SUMPRODUCT(LTA!J33:AN33,LTA!J$102:AN$102,LTA!J$103:AN$103)</f>
        <v>95.800000000000011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796.96</v>
      </c>
      <c r="AB33" s="75">
        <f>-STOA!N33</f>
        <v>0</v>
      </c>
      <c r="AC33">
        <f t="shared" si="0"/>
        <v>22.317637165408232</v>
      </c>
      <c r="AD33">
        <f t="shared" si="1"/>
        <v>2210.4228686364231</v>
      </c>
      <c r="AE33">
        <f>'IDT-1'!B33</f>
        <v>0</v>
      </c>
      <c r="AF33" s="24"/>
      <c r="AG33">
        <f t="shared" si="2"/>
        <v>2210.4228686364231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-211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11.139239999999999</v>
      </c>
      <c r="E34">
        <f>GT_NG!P34</f>
        <v>-0.16612000000000002</v>
      </c>
      <c r="F34">
        <f>GT_Spot!P34</f>
        <v>0</v>
      </c>
      <c r="G34">
        <f>PPCL_NG!P34</f>
        <v>42.55</v>
      </c>
      <c r="H34">
        <f>PPCL_Spot!P34</f>
        <v>0</v>
      </c>
      <c r="I34">
        <f>Bawana_NG!P34</f>
        <v>134.60508830183173</v>
      </c>
      <c r="J34">
        <f>Bawana_RLNG!P34</f>
        <v>96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1020.161770481443</v>
      </c>
      <c r="P34" s="36">
        <v>57.62</v>
      </c>
      <c r="Q34" s="36">
        <v>0</v>
      </c>
      <c r="R34" s="38">
        <v>47.5</v>
      </c>
      <c r="S34" s="38">
        <v>3.84</v>
      </c>
      <c r="T34" s="37">
        <f>SUMPRODUCT(LTA!J34:AN34,LTA!J$101:AN$101,LTA!J$103:AN$103)</f>
        <v>161.94</v>
      </c>
      <c r="U34" s="37">
        <f>SUMPRODUCT(LTA!J34:AN34,LTA!J$102:AN$102,LTA!J$103:AN$103)</f>
        <v>95.800000000000011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796.96</v>
      </c>
      <c r="AB34" s="75">
        <f>-STOA!N34</f>
        <v>0</v>
      </c>
      <c r="AC34">
        <f t="shared" si="0"/>
        <v>22.665006419775469</v>
      </c>
      <c r="AD34">
        <f t="shared" si="1"/>
        <v>2217.284972363499</v>
      </c>
      <c r="AE34">
        <f>'IDT-1'!B34</f>
        <v>0</v>
      </c>
      <c r="AF34" s="24"/>
      <c r="AG34">
        <f t="shared" si="2"/>
        <v>2217.284972363499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-228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11.139239999999999</v>
      </c>
      <c r="E35">
        <f>GT_NG!P35</f>
        <v>-0.16612000000000002</v>
      </c>
      <c r="F35">
        <f>GT_Spot!P35</f>
        <v>0</v>
      </c>
      <c r="G35">
        <f>PPCL_NG!P35</f>
        <v>42.55</v>
      </c>
      <c r="H35">
        <f>PPCL_Spot!P35</f>
        <v>0</v>
      </c>
      <c r="I35">
        <f>Bawana_NG!P35</f>
        <v>134.60508830183173</v>
      </c>
      <c r="J35">
        <f>Bawana_RLNG!P35</f>
        <v>96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1016.8965105331741</v>
      </c>
      <c r="P35" s="36">
        <v>58.72</v>
      </c>
      <c r="Q35" s="36">
        <v>0</v>
      </c>
      <c r="R35" s="38">
        <v>47.5</v>
      </c>
      <c r="S35" s="38">
        <v>3.84</v>
      </c>
      <c r="T35" s="37">
        <f>SUMPRODUCT(LTA!J35:AN35,LTA!J$101:AN$101,LTA!J$103:AN$103)</f>
        <v>188.22</v>
      </c>
      <c r="U35" s="37">
        <f>SUMPRODUCT(LTA!J35:AN35,LTA!J$102:AN$102,LTA!J$103:AN$103)</f>
        <v>95.800000000000011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797.16</v>
      </c>
      <c r="AB35" s="75">
        <f>-STOA!N35</f>
        <v>0</v>
      </c>
      <c r="AC35">
        <f t="shared" si="0"/>
        <v>22.82689444758557</v>
      </c>
      <c r="AD35">
        <f t="shared" si="1"/>
        <v>2246.4378243874203</v>
      </c>
      <c r="AE35">
        <f>'IDT-1'!B35</f>
        <v>0</v>
      </c>
      <c r="AF35" s="24"/>
      <c r="AG35">
        <f t="shared" si="2"/>
        <v>2246.4378243874203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-223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11.139239999999999</v>
      </c>
      <c r="E36">
        <f>GT_NG!P36</f>
        <v>-0.16612000000000002</v>
      </c>
      <c r="F36">
        <f>GT_Spot!P36</f>
        <v>0</v>
      </c>
      <c r="G36">
        <f>PPCL_NG!P36</f>
        <v>42.55</v>
      </c>
      <c r="H36">
        <f>PPCL_Spot!P36</f>
        <v>0</v>
      </c>
      <c r="I36">
        <f>Bawana_NG!P36</f>
        <v>134.60508830183173</v>
      </c>
      <c r="J36">
        <f>Bawana_RLNG!P36</f>
        <v>96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1018.2040081800196</v>
      </c>
      <c r="P36" s="36">
        <v>57.62</v>
      </c>
      <c r="Q36" s="36">
        <v>0</v>
      </c>
      <c r="R36" s="38">
        <v>47.5</v>
      </c>
      <c r="S36" s="38">
        <v>3.84</v>
      </c>
      <c r="T36" s="37">
        <f>SUMPRODUCT(LTA!J36:AN36,LTA!J$101:AN$101,LTA!J$103:AN$103)</f>
        <v>223.16</v>
      </c>
      <c r="U36" s="37">
        <f>SUMPRODUCT(LTA!J36:AN36,LTA!J$102:AN$102,LTA!J$103:AN$103)</f>
        <v>95.800000000000011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797.16</v>
      </c>
      <c r="AB36" s="75">
        <f>-STOA!N36</f>
        <v>0</v>
      </c>
      <c r="AC36">
        <f t="shared" si="0"/>
        <v>23.28308542459196</v>
      </c>
      <c r="AD36">
        <f t="shared" si="1"/>
        <v>2262.1291310572592</v>
      </c>
      <c r="AE36">
        <f>'IDT-1'!B36</f>
        <v>0</v>
      </c>
      <c r="AF36" s="24"/>
      <c r="AG36">
        <f t="shared" si="2"/>
        <v>2262.1291310572592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-242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11.139239999999999</v>
      </c>
      <c r="E37">
        <f>GT_NG!P37</f>
        <v>-0.16612000000000002</v>
      </c>
      <c r="F37">
        <f>GT_Spot!P37</f>
        <v>0</v>
      </c>
      <c r="G37">
        <f>PPCL_NG!P37</f>
        <v>42.55</v>
      </c>
      <c r="H37">
        <f>PPCL_Spot!P37</f>
        <v>0</v>
      </c>
      <c r="I37">
        <f>Bawana_NG!P37</f>
        <v>134.60508830183173</v>
      </c>
      <c r="J37">
        <f>Bawana_RLNG!P37</f>
        <v>96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1026.4425847306898</v>
      </c>
      <c r="P37" s="36">
        <v>57.62</v>
      </c>
      <c r="Q37" s="36">
        <v>0</v>
      </c>
      <c r="R37" s="38">
        <v>47.5</v>
      </c>
      <c r="S37" s="38">
        <v>3.84</v>
      </c>
      <c r="T37" s="37">
        <f>SUMPRODUCT(LTA!J37:AN37,LTA!J$101:AN$101,LTA!J$103:AN$103)</f>
        <v>259.97000000000003</v>
      </c>
      <c r="U37" s="37">
        <f>SUMPRODUCT(LTA!J37:AN37,LTA!J$102:AN$102,LTA!J$103:AN$103)</f>
        <v>95.800000000000011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798.12</v>
      </c>
      <c r="AB37" s="75">
        <f>-STOA!N37</f>
        <v>0</v>
      </c>
      <c r="AC37">
        <f t="shared" si="0"/>
        <v>23.432365051320698</v>
      </c>
      <c r="AD37">
        <f t="shared" si="1"/>
        <v>2335.9884279812009</v>
      </c>
      <c r="AE37">
        <f>'IDT-1'!B37</f>
        <v>0</v>
      </c>
      <c r="AF37" s="24"/>
      <c r="AG37">
        <f t="shared" si="2"/>
        <v>2335.9884279812009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-214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11.139239999999999</v>
      </c>
      <c r="E38">
        <f>GT_NG!P38</f>
        <v>-0.16612000000000002</v>
      </c>
      <c r="F38">
        <f>GT_Spot!P38</f>
        <v>0</v>
      </c>
      <c r="G38">
        <f>PPCL_NG!P38</f>
        <v>42.55</v>
      </c>
      <c r="H38">
        <f>PPCL_Spot!P38</f>
        <v>0</v>
      </c>
      <c r="I38">
        <f>Bawana_NG!P38</f>
        <v>134.60508830183173</v>
      </c>
      <c r="J38">
        <f>Bawana_RLNG!P38</f>
        <v>96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1026.4425847306898</v>
      </c>
      <c r="P38" s="36">
        <v>57.62</v>
      </c>
      <c r="Q38" s="36">
        <v>0</v>
      </c>
      <c r="R38" s="38">
        <v>47.5</v>
      </c>
      <c r="S38" s="38">
        <v>3.84</v>
      </c>
      <c r="T38" s="37">
        <f>SUMPRODUCT(LTA!J38:AN38,LTA!J$101:AN$101,LTA!J$103:AN$103)</f>
        <v>296.98</v>
      </c>
      <c r="U38" s="37">
        <f>SUMPRODUCT(LTA!J38:AN38,LTA!J$102:AN$102,LTA!J$103:AN$103)</f>
        <v>95.800000000000011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798.12</v>
      </c>
      <c r="AB38" s="75">
        <f>-STOA!N38</f>
        <v>0</v>
      </c>
      <c r="AC38">
        <f t="shared" si="0"/>
        <v>23.904201048093586</v>
      </c>
      <c r="AD38">
        <f t="shared" si="1"/>
        <v>2353.5265919844278</v>
      </c>
      <c r="AE38">
        <f>'IDT-1'!B38</f>
        <v>0</v>
      </c>
      <c r="AF38" s="24"/>
      <c r="AG38">
        <f t="shared" si="2"/>
        <v>2353.5265919844278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-233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11.139239999999999</v>
      </c>
      <c r="E39">
        <f>GT_NG!P39</f>
        <v>-0.29070999999999997</v>
      </c>
      <c r="F39">
        <f>GT_Spot!P39</f>
        <v>0</v>
      </c>
      <c r="G39">
        <f>PPCL_NG!P39</f>
        <v>41.72</v>
      </c>
      <c r="H39">
        <f>PPCL_Spot!P39</f>
        <v>0</v>
      </c>
      <c r="I39">
        <f>Bawana_NG!P39</f>
        <v>134.60508830183173</v>
      </c>
      <c r="J39">
        <f>Bawana_RLNG!P39</f>
        <v>96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1022.4841518950012</v>
      </c>
      <c r="P39" s="36">
        <v>57.62</v>
      </c>
      <c r="Q39" s="36">
        <v>0</v>
      </c>
      <c r="R39" s="38">
        <v>47.5</v>
      </c>
      <c r="S39" s="38">
        <v>3.84</v>
      </c>
      <c r="T39" s="37">
        <f>SUMPRODUCT(LTA!J39:AN39,LTA!J$101:AN$101,LTA!J$103:AN$103)</f>
        <v>333.72</v>
      </c>
      <c r="U39" s="37">
        <f>SUMPRODUCT(LTA!J39:AN39,LTA!J$102:AN$102,LTA!J$103:AN$103)</f>
        <v>95.800000000000011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798.12</v>
      </c>
      <c r="AB39" s="75">
        <f>-STOA!N39</f>
        <v>0</v>
      </c>
      <c r="AC39">
        <f t="shared" si="0"/>
        <v>24.249890053338749</v>
      </c>
      <c r="AD39">
        <f t="shared" si="1"/>
        <v>2376.0078801434938</v>
      </c>
      <c r="AE39">
        <f>'IDT-1'!B39</f>
        <v>0</v>
      </c>
      <c r="AF39" s="24"/>
      <c r="AG39">
        <f t="shared" si="2"/>
        <v>2376.0078801434938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-242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11.139239999999999</v>
      </c>
      <c r="E40">
        <f>GT_NG!P40</f>
        <v>-0.29070999999999997</v>
      </c>
      <c r="F40">
        <f>GT_Spot!P40</f>
        <v>0</v>
      </c>
      <c r="G40">
        <f>PPCL_NG!P40</f>
        <v>41.72</v>
      </c>
      <c r="H40">
        <f>PPCL_Spot!P40</f>
        <v>0</v>
      </c>
      <c r="I40">
        <f>Bawana_NG!P40</f>
        <v>134.60508830183173</v>
      </c>
      <c r="J40">
        <f>Bawana_RLNG!P40</f>
        <v>96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1022.4841518950012</v>
      </c>
      <c r="P40" s="36">
        <v>57.62</v>
      </c>
      <c r="Q40" s="36">
        <v>0</v>
      </c>
      <c r="R40" s="38">
        <v>47.5</v>
      </c>
      <c r="S40" s="38">
        <v>3.84</v>
      </c>
      <c r="T40" s="37">
        <f>SUMPRODUCT(LTA!J40:AN40,LTA!J$101:AN$101,LTA!J$103:AN$103)</f>
        <v>365.58000000000004</v>
      </c>
      <c r="U40" s="37">
        <f>SUMPRODUCT(LTA!J40:AN40,LTA!J$102:AN$102,LTA!J$103:AN$103)</f>
        <v>95.800000000000011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798.12</v>
      </c>
      <c r="AB40" s="75">
        <f>-STOA!N40</f>
        <v>0</v>
      </c>
      <c r="AC40">
        <f t="shared" si="0"/>
        <v>24.288792794766746</v>
      </c>
      <c r="AD40">
        <f t="shared" si="1"/>
        <v>2434.8289774020659</v>
      </c>
      <c r="AE40">
        <f>'IDT-1'!B40</f>
        <v>0</v>
      </c>
      <c r="AF40" s="24"/>
      <c r="AG40">
        <f t="shared" si="2"/>
        <v>2434.8289774020659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-215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11.139239999999999</v>
      </c>
      <c r="E41">
        <f>GT_NG!P41</f>
        <v>-0.29070999999999997</v>
      </c>
      <c r="F41">
        <f>GT_Spot!P41</f>
        <v>0</v>
      </c>
      <c r="G41">
        <f>PPCL_NG!P41</f>
        <v>41.72</v>
      </c>
      <c r="H41">
        <f>PPCL_Spot!P41</f>
        <v>0</v>
      </c>
      <c r="I41">
        <f>Bawana_NG!P41</f>
        <v>134.60508830183173</v>
      </c>
      <c r="J41">
        <f>Bawana_RLNG!P41</f>
        <v>96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1022.364632882939</v>
      </c>
      <c r="P41" s="36">
        <v>57.629999999999995</v>
      </c>
      <c r="Q41" s="36">
        <v>0</v>
      </c>
      <c r="R41" s="38">
        <v>47.5</v>
      </c>
      <c r="S41" s="38">
        <v>3.84</v>
      </c>
      <c r="T41" s="37">
        <f>SUMPRODUCT(LTA!J41:AN41,LTA!J$101:AN$101,LTA!J$103:AN$103)</f>
        <v>394</v>
      </c>
      <c r="U41" s="37">
        <f>SUMPRODUCT(LTA!J41:AN41,LTA!J$102:AN$102,LTA!J$103:AN$103)</f>
        <v>95.800000000000011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798.12</v>
      </c>
      <c r="AB41" s="75">
        <f>-STOA!N41</f>
        <v>0</v>
      </c>
      <c r="AC41">
        <f t="shared" si="0"/>
        <v>24.026802529296969</v>
      </c>
      <c r="AD41">
        <f t="shared" si="1"/>
        <v>2522.4014486554734</v>
      </c>
      <c r="AE41">
        <f>'IDT-1'!B41</f>
        <v>0</v>
      </c>
      <c r="AF41" s="24"/>
      <c r="AG41">
        <f t="shared" si="2"/>
        <v>2522.4014486554734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-156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11.139239999999999</v>
      </c>
      <c r="E42">
        <f>GT_NG!P42</f>
        <v>-0.29070999999999997</v>
      </c>
      <c r="F42">
        <f>GT_Spot!P42</f>
        <v>0</v>
      </c>
      <c r="G42">
        <f>PPCL_NG!P42</f>
        <v>41.72</v>
      </c>
      <c r="H42">
        <f>PPCL_Spot!P42</f>
        <v>0</v>
      </c>
      <c r="I42">
        <f>Bawana_NG!P42</f>
        <v>134.60508830183173</v>
      </c>
      <c r="J42">
        <f>Bawana_RLNG!P42</f>
        <v>96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1022.364632882939</v>
      </c>
      <c r="P42" s="36">
        <v>57.620000000000005</v>
      </c>
      <c r="Q42" s="36">
        <v>0</v>
      </c>
      <c r="R42" s="38">
        <v>47.5</v>
      </c>
      <c r="S42" s="38">
        <v>3.84</v>
      </c>
      <c r="T42" s="37">
        <f>SUMPRODUCT(LTA!J42:AN42,LTA!J$101:AN$101,LTA!J$103:AN$103)</f>
        <v>425.46999999999997</v>
      </c>
      <c r="U42" s="37">
        <f>SUMPRODUCT(LTA!J42:AN42,LTA!J$102:AN$102,LTA!J$103:AN$103)</f>
        <v>95.81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801.95999999999992</v>
      </c>
      <c r="AB42" s="75">
        <f>-STOA!N42</f>
        <v>0</v>
      </c>
      <c r="AC42">
        <f t="shared" si="0"/>
        <v>24.077742955275184</v>
      </c>
      <c r="AD42">
        <f t="shared" si="1"/>
        <v>2586.6605082294955</v>
      </c>
      <c r="AE42">
        <f>'IDT-1'!B42</f>
        <v>0</v>
      </c>
      <c r="AF42" s="24"/>
      <c r="AG42">
        <f t="shared" si="2"/>
        <v>2586.6605082294955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-127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11.139239999999999</v>
      </c>
      <c r="E43">
        <f>GT_NG!P43</f>
        <v>-0.29070999999999997</v>
      </c>
      <c r="F43">
        <f>GT_Spot!P43</f>
        <v>0</v>
      </c>
      <c r="G43">
        <f>PPCL_NG!P43</f>
        <v>41.72</v>
      </c>
      <c r="H43">
        <f>PPCL_Spot!P43</f>
        <v>0</v>
      </c>
      <c r="I43">
        <f>Bawana_NG!P43</f>
        <v>134.60508830183173</v>
      </c>
      <c r="J43">
        <f>Bawana_RLNG!P43</f>
        <v>96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1008.827295186324</v>
      </c>
      <c r="P43" s="36">
        <v>64.989999999999995</v>
      </c>
      <c r="Q43" s="36">
        <v>0</v>
      </c>
      <c r="R43" s="38">
        <v>47.5</v>
      </c>
      <c r="S43" s="38">
        <v>3.84</v>
      </c>
      <c r="T43" s="37">
        <f>SUMPRODUCT(LTA!J43:AN43,LTA!J$101:AN$101,LTA!J$103:AN$103)</f>
        <v>451.33</v>
      </c>
      <c r="U43" s="37">
        <f>SUMPRODUCT(LTA!J43:AN43,LTA!J$102:AN$102,LTA!J$103:AN$103)</f>
        <v>95.81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801.95999999999992</v>
      </c>
      <c r="AB43" s="75">
        <f>-STOA!N43</f>
        <v>0</v>
      </c>
      <c r="AC43">
        <f t="shared" si="0"/>
        <v>23.81113227465428</v>
      </c>
      <c r="AD43">
        <f t="shared" si="1"/>
        <v>2657.619781213501</v>
      </c>
      <c r="AE43">
        <f>'IDT-1'!B43</f>
        <v>0</v>
      </c>
      <c r="AF43" s="24"/>
      <c r="AG43">
        <f t="shared" si="2"/>
        <v>2657.619781213501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-76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11.139239999999999</v>
      </c>
      <c r="E44">
        <f>GT_NG!P44</f>
        <v>-0.29070999999999997</v>
      </c>
      <c r="F44">
        <f>GT_Spot!P44</f>
        <v>0</v>
      </c>
      <c r="G44">
        <f>PPCL_NG!P44</f>
        <v>41.72</v>
      </c>
      <c r="H44">
        <f>PPCL_Spot!P44</f>
        <v>0</v>
      </c>
      <c r="I44">
        <f>Bawana_NG!P44</f>
        <v>134.60508830183173</v>
      </c>
      <c r="J44">
        <f>Bawana_RLNG!P44</f>
        <v>96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1008.660665786324</v>
      </c>
      <c r="P44" s="36">
        <v>57.624137881508069</v>
      </c>
      <c r="Q44" s="36">
        <v>0</v>
      </c>
      <c r="R44" s="38">
        <v>47.5</v>
      </c>
      <c r="S44" s="38">
        <v>3.84</v>
      </c>
      <c r="T44" s="37">
        <f>SUMPRODUCT(LTA!J44:AN44,LTA!J$101:AN$101,LTA!J$103:AN$103)</f>
        <v>473.66</v>
      </c>
      <c r="U44" s="37">
        <f>SUMPRODUCT(LTA!J44:AN44,LTA!J$102:AN$102,LTA!J$103:AN$103)</f>
        <v>95.81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801.95999999999992</v>
      </c>
      <c r="AB44" s="75">
        <f>-STOA!N44</f>
        <v>0</v>
      </c>
      <c r="AC44">
        <f t="shared" si="0"/>
        <v>23.681296614152274</v>
      </c>
      <c r="AD44">
        <f t="shared" si="1"/>
        <v>2702.5471253555111</v>
      </c>
      <c r="AE44">
        <f>'IDT-1'!B44</f>
        <v>0</v>
      </c>
      <c r="AF44" s="24"/>
      <c r="AG44">
        <f t="shared" si="2"/>
        <v>2702.5471253555111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-46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11.139239999999999</v>
      </c>
      <c r="E45">
        <f>GT_NG!P45</f>
        <v>-0.29070999999999997</v>
      </c>
      <c r="F45">
        <f>GT_Spot!P45</f>
        <v>0</v>
      </c>
      <c r="G45">
        <f>PPCL_NG!P45</f>
        <v>41.72</v>
      </c>
      <c r="H45">
        <f>PPCL_Spot!P45</f>
        <v>0</v>
      </c>
      <c r="I45">
        <f>Bawana_NG!P45</f>
        <v>134.60508830183173</v>
      </c>
      <c r="J45">
        <f>Bawana_RLNG!P45</f>
        <v>96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1003.5804691020443</v>
      </c>
      <c r="P45" s="36">
        <v>57.624137881508069</v>
      </c>
      <c r="Q45" s="36">
        <v>0</v>
      </c>
      <c r="R45" s="38">
        <v>47.5</v>
      </c>
      <c r="S45" s="38">
        <v>3.84</v>
      </c>
      <c r="T45" s="37">
        <f>SUMPRODUCT(LTA!J45:AN45,LTA!J$101:AN$101,LTA!J$103:AN$103)</f>
        <v>494.83000000000004</v>
      </c>
      <c r="U45" s="37">
        <f>SUMPRODUCT(LTA!J45:AN45,LTA!J$102:AN$102,LTA!J$103:AN$103)</f>
        <v>95.81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801.95999999999992</v>
      </c>
      <c r="AB45" s="75">
        <f>-STOA!N45</f>
        <v>0</v>
      </c>
      <c r="AC45">
        <f t="shared" si="0"/>
        <v>23.655498965231434</v>
      </c>
      <c r="AD45">
        <f t="shared" si="1"/>
        <v>2737.6627263201526</v>
      </c>
      <c r="AE45">
        <f>'IDT-1'!B45</f>
        <v>0</v>
      </c>
      <c r="AF45" s="24"/>
      <c r="AG45">
        <f t="shared" si="2"/>
        <v>2737.6627263201526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-27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11.139239999999999</v>
      </c>
      <c r="E46">
        <f>GT_NG!P46</f>
        <v>-0.29070999999999997</v>
      </c>
      <c r="F46">
        <f>GT_Spot!P46</f>
        <v>0</v>
      </c>
      <c r="G46">
        <f>PPCL_NG!P46</f>
        <v>41.72</v>
      </c>
      <c r="H46">
        <f>PPCL_Spot!P46</f>
        <v>0</v>
      </c>
      <c r="I46">
        <f>Bawana_NG!P46</f>
        <v>134.60508830183173</v>
      </c>
      <c r="J46">
        <f>Bawana_RLNG!P46</f>
        <v>96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1002.4795852257357</v>
      </c>
      <c r="P46" s="36">
        <v>57.624137881508069</v>
      </c>
      <c r="Q46" s="36">
        <v>0</v>
      </c>
      <c r="R46" s="38">
        <v>47.5</v>
      </c>
      <c r="S46" s="38">
        <v>3.84</v>
      </c>
      <c r="T46" s="37">
        <f>SUMPRODUCT(LTA!J46:AN46,LTA!J$101:AN$101,LTA!J$103:AN$103)</f>
        <v>514.59</v>
      </c>
      <c r="U46" s="37">
        <f>SUMPRODUCT(LTA!J46:AN46,LTA!J$102:AN$102,LTA!J$103:AN$103)</f>
        <v>95.81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801.95999999999992</v>
      </c>
      <c r="AB46" s="75">
        <f>-STOA!N46</f>
        <v>0</v>
      </c>
      <c r="AC46">
        <f t="shared" si="0"/>
        <v>23.583514282098434</v>
      </c>
      <c r="AD46">
        <f t="shared" si="1"/>
        <v>2783.3938271269772</v>
      </c>
      <c r="AE46">
        <f>'IDT-1'!B46</f>
        <v>0</v>
      </c>
      <c r="AF46" s="24"/>
      <c r="AG46">
        <f t="shared" si="2"/>
        <v>2783.3938271269772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11.139239999999999</v>
      </c>
      <c r="E47">
        <f>GT_NG!P47</f>
        <v>-0.29070999999999997</v>
      </c>
      <c r="F47">
        <f>GT_Spot!P47</f>
        <v>0</v>
      </c>
      <c r="G47">
        <f>PPCL_NG!P47</f>
        <v>41.72</v>
      </c>
      <c r="H47">
        <f>PPCL_Spot!P47</f>
        <v>0</v>
      </c>
      <c r="I47">
        <f>Bawana_NG!P47</f>
        <v>134.60508830183173</v>
      </c>
      <c r="J47">
        <f>Bawana_RLNG!P47</f>
        <v>96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999.28329213373308</v>
      </c>
      <c r="P47" s="36">
        <v>57.623469203443918</v>
      </c>
      <c r="Q47" s="36">
        <v>0</v>
      </c>
      <c r="R47" s="38">
        <v>47.5</v>
      </c>
      <c r="S47" s="38">
        <v>3.84</v>
      </c>
      <c r="T47" s="37">
        <f>SUMPRODUCT(LTA!J47:AN47,LTA!J$101:AN$101,LTA!J$103:AN$103)</f>
        <v>521.48</v>
      </c>
      <c r="U47" s="37">
        <f>SUMPRODUCT(LTA!J47:AN47,LTA!J$102:AN$102,LTA!J$103:AN$103)</f>
        <v>94.31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801.95999999999992</v>
      </c>
      <c r="AB47" s="75">
        <f>-STOA!N47</f>
        <v>0</v>
      </c>
      <c r="AC47">
        <f t="shared" si="0"/>
        <v>23.940707803229873</v>
      </c>
      <c r="AD47">
        <f t="shared" si="1"/>
        <v>2825.5596718357783</v>
      </c>
      <c r="AE47">
        <f>'IDT-1'!B47</f>
        <v>0</v>
      </c>
      <c r="AF47" s="24"/>
      <c r="AG47">
        <f t="shared" si="2"/>
        <v>2825.5596718357783</v>
      </c>
      <c r="AI47" s="34">
        <f>PXIL!H47</f>
        <v>0</v>
      </c>
      <c r="AJ47" s="34">
        <f>PXIL!N47</f>
        <v>0</v>
      </c>
      <c r="AK47" s="34">
        <f>RTM_IEX!H47</f>
        <v>40.33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11.139239999999999</v>
      </c>
      <c r="E48">
        <f>GT_NG!P48</f>
        <v>-0.29070999999999997</v>
      </c>
      <c r="F48">
        <f>GT_Spot!P48</f>
        <v>0</v>
      </c>
      <c r="G48">
        <f>PPCL_NG!P48</f>
        <v>41.72</v>
      </c>
      <c r="H48">
        <f>PPCL_Spot!P48</f>
        <v>0</v>
      </c>
      <c r="I48">
        <f>Bawana_NG!P48</f>
        <v>134.60508830183173</v>
      </c>
      <c r="J48">
        <f>Bawana_RLNG!P48</f>
        <v>96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1002.4207121710256</v>
      </c>
      <c r="P48" s="36">
        <v>57.623469203443918</v>
      </c>
      <c r="Q48" s="36">
        <v>0</v>
      </c>
      <c r="R48" s="38">
        <v>47.5</v>
      </c>
      <c r="S48" s="38">
        <v>3.84</v>
      </c>
      <c r="T48" s="37">
        <f>SUMPRODUCT(LTA!J48:AN48,LTA!J$101:AN$101,LTA!J$103:AN$103)</f>
        <v>526.48</v>
      </c>
      <c r="U48" s="37">
        <f>SUMPRODUCT(LTA!J48:AN48,LTA!J$102:AN$102,LTA!J$103:AN$103)</f>
        <v>94.31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801.95999999999992</v>
      </c>
      <c r="AB48" s="75">
        <f>-STOA!N48</f>
        <v>0</v>
      </c>
      <c r="AC48">
        <f t="shared" si="0"/>
        <v>24.186554131543129</v>
      </c>
      <c r="AD48">
        <f t="shared" si="1"/>
        <v>2854.5812455447576</v>
      </c>
      <c r="AE48">
        <f>'IDT-1'!B48</f>
        <v>0</v>
      </c>
      <c r="AF48" s="24"/>
      <c r="AG48">
        <f t="shared" si="2"/>
        <v>2854.5812455447576</v>
      </c>
      <c r="AI48" s="34">
        <f>PXIL!H48</f>
        <v>0</v>
      </c>
      <c r="AJ48" s="34">
        <f>PXIL!N48</f>
        <v>0</v>
      </c>
      <c r="AK48" s="34">
        <f>RTM_IEX!H48</f>
        <v>61.46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11.139239999999999</v>
      </c>
      <c r="E49">
        <f>GT_NG!P49</f>
        <v>-0.29070999999999997</v>
      </c>
      <c r="F49">
        <f>GT_Spot!P49</f>
        <v>0</v>
      </c>
      <c r="G49">
        <f>PPCL_NG!P49</f>
        <v>41.72</v>
      </c>
      <c r="H49">
        <f>PPCL_Spot!P49</f>
        <v>0</v>
      </c>
      <c r="I49">
        <f>Bawana_NG!P49</f>
        <v>134.60999999999999</v>
      </c>
      <c r="J49">
        <f>Bawana_RLNG!P49</f>
        <v>96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1036.6507343934175</v>
      </c>
      <c r="P49" s="36">
        <v>57.623469203443918</v>
      </c>
      <c r="Q49" s="36">
        <v>0</v>
      </c>
      <c r="R49" s="38">
        <v>47.5</v>
      </c>
      <c r="S49" s="38">
        <v>3.84</v>
      </c>
      <c r="T49" s="37">
        <f>SUMPRODUCT(LTA!J49:AN49,LTA!J$101:AN$101,LTA!J$103:AN$103)</f>
        <v>532.48</v>
      </c>
      <c r="U49" s="37">
        <f>SUMPRODUCT(LTA!J49:AN49,LTA!J$102:AN$102,LTA!J$103:AN$103)</f>
        <v>94.31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801.95999999999992</v>
      </c>
      <c r="AB49" s="75">
        <f>-STOA!N49</f>
        <v>0</v>
      </c>
      <c r="AC49">
        <f t="shared" si="0"/>
        <v>24.339055576475836</v>
      </c>
      <c r="AD49">
        <f t="shared" si="1"/>
        <v>2872.5836780203854</v>
      </c>
      <c r="AE49">
        <f>'IDT-1'!B49</f>
        <v>0</v>
      </c>
      <c r="AF49" s="24"/>
      <c r="AG49">
        <f t="shared" si="2"/>
        <v>2872.5836780203854</v>
      </c>
      <c r="AI49" s="34">
        <f>PXIL!H49</f>
        <v>0</v>
      </c>
      <c r="AJ49" s="34">
        <f>PXIL!N49</f>
        <v>0</v>
      </c>
      <c r="AK49" s="34">
        <f>RTM_IEX!H49</f>
        <v>39.380000000000003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11.139239999999999</v>
      </c>
      <c r="E50">
        <f>GT_NG!P50</f>
        <v>-0.29070999999999997</v>
      </c>
      <c r="F50">
        <f>GT_Spot!P50</f>
        <v>0</v>
      </c>
      <c r="G50">
        <f>PPCL_NG!P50</f>
        <v>41.72</v>
      </c>
      <c r="H50">
        <f>PPCL_Spot!P50</f>
        <v>0</v>
      </c>
      <c r="I50">
        <f>Bawana_NG!P50</f>
        <v>134.60999999999999</v>
      </c>
      <c r="J50">
        <f>Bawana_RLNG!P50</f>
        <v>96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1036.6507343934175</v>
      </c>
      <c r="P50" s="36">
        <v>57.623469203443918</v>
      </c>
      <c r="Q50" s="36">
        <v>0</v>
      </c>
      <c r="R50" s="38">
        <v>47.5</v>
      </c>
      <c r="S50" s="38">
        <v>3.84</v>
      </c>
      <c r="T50" s="37">
        <f>SUMPRODUCT(LTA!J50:AN50,LTA!J$101:AN$101,LTA!J$103:AN$103)</f>
        <v>537.48</v>
      </c>
      <c r="U50" s="37">
        <f>SUMPRODUCT(LTA!J50:AN50,LTA!J$102:AN$102,LTA!J$103:AN$103)</f>
        <v>94.31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801.95999999999992</v>
      </c>
      <c r="AB50" s="75">
        <f>-STOA!N50</f>
        <v>0</v>
      </c>
      <c r="AC50">
        <f t="shared" si="0"/>
        <v>24.534271576475835</v>
      </c>
      <c r="AD50">
        <f t="shared" si="1"/>
        <v>2895.6284620203851</v>
      </c>
      <c r="AE50">
        <f>'IDT-1'!B50</f>
        <v>0</v>
      </c>
      <c r="AF50" s="24"/>
      <c r="AG50">
        <f t="shared" si="2"/>
        <v>2895.6284620203851</v>
      </c>
      <c r="AI50" s="34">
        <f>PXIL!H50</f>
        <v>0</v>
      </c>
      <c r="AJ50" s="34">
        <f>PXIL!N50</f>
        <v>0</v>
      </c>
      <c r="AK50" s="34">
        <f>RTM_IEX!H50</f>
        <v>57.62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11.139239999999999</v>
      </c>
      <c r="E51">
        <f>GT_NG!P51</f>
        <v>-0.29070999999999997</v>
      </c>
      <c r="F51">
        <f>GT_Spot!P51</f>
        <v>0</v>
      </c>
      <c r="G51">
        <f>PPCL_NG!P51</f>
        <v>41.72</v>
      </c>
      <c r="H51">
        <f>PPCL_Spot!P51</f>
        <v>0</v>
      </c>
      <c r="I51">
        <f>Bawana_NG!P51</f>
        <v>134.60999999999999</v>
      </c>
      <c r="J51">
        <f>Bawana_RLNG!P51</f>
        <v>106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1036.5693954454191</v>
      </c>
      <c r="P51" s="36">
        <v>56.819999999999993</v>
      </c>
      <c r="Q51" s="36">
        <v>0</v>
      </c>
      <c r="R51" s="38">
        <v>47.5</v>
      </c>
      <c r="S51" s="38">
        <v>7.63</v>
      </c>
      <c r="T51" s="37">
        <f>SUMPRODUCT(LTA!J51:AN51,LTA!J$101:AN$101,LTA!J$103:AN$103)</f>
        <v>536.48</v>
      </c>
      <c r="U51" s="37">
        <f>SUMPRODUCT(LTA!J51:AN51,LTA!J$102:AN$102,LTA!J$103:AN$103)</f>
        <v>94.31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820.53</v>
      </c>
      <c r="AB51" s="75">
        <f>-STOA!N51</f>
        <v>0</v>
      </c>
      <c r="AC51">
        <f t="shared" si="0"/>
        <v>24.701559188003721</v>
      </c>
      <c r="AD51">
        <f t="shared" si="1"/>
        <v>2915.3763662574152</v>
      </c>
      <c r="AE51">
        <f>'IDT-1'!B51</f>
        <v>0</v>
      </c>
      <c r="AF51" s="24"/>
      <c r="AG51">
        <f t="shared" si="2"/>
        <v>2915.3763662574152</v>
      </c>
      <c r="AI51" s="34">
        <f>PXIL!H51</f>
        <v>0</v>
      </c>
      <c r="AJ51" s="34">
        <f>PXIL!N51</f>
        <v>0</v>
      </c>
      <c r="AK51" s="34">
        <f>RTM_IEX!H51</f>
        <v>47.06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11.139239999999999</v>
      </c>
      <c r="E52">
        <f>GT_NG!P52</f>
        <v>-0.29070999999999997</v>
      </c>
      <c r="F52">
        <f>GT_Spot!P52</f>
        <v>0</v>
      </c>
      <c r="G52">
        <f>PPCL_NG!P52</f>
        <v>41.72</v>
      </c>
      <c r="H52">
        <f>PPCL_Spot!P52</f>
        <v>0</v>
      </c>
      <c r="I52">
        <f>Bawana_NG!P52</f>
        <v>134.60999999999999</v>
      </c>
      <c r="J52">
        <f>Bawana_RLNG!P52</f>
        <v>106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1036.5693954454191</v>
      </c>
      <c r="P52" s="36">
        <v>56.819999999999993</v>
      </c>
      <c r="Q52" s="36">
        <v>0</v>
      </c>
      <c r="R52" s="38">
        <v>47.5</v>
      </c>
      <c r="S52" s="38">
        <v>7.63</v>
      </c>
      <c r="T52" s="37">
        <f>SUMPRODUCT(LTA!J52:AN52,LTA!J$101:AN$101,LTA!J$103:AN$103)</f>
        <v>536.48</v>
      </c>
      <c r="U52" s="37">
        <f>SUMPRODUCT(LTA!J52:AN52,LTA!J$102:AN$102,LTA!J$103:AN$103)</f>
        <v>94.31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820.53</v>
      </c>
      <c r="AB52" s="75">
        <f>-STOA!N52</f>
        <v>0</v>
      </c>
      <c r="AC52">
        <f t="shared" si="0"/>
        <v>24.903243188003721</v>
      </c>
      <c r="AD52">
        <f t="shared" si="1"/>
        <v>2939.1846822574153</v>
      </c>
      <c r="AE52">
        <f>'IDT-1'!B52</f>
        <v>0</v>
      </c>
      <c r="AF52" s="24"/>
      <c r="AG52">
        <f t="shared" si="2"/>
        <v>2939.1846822574153</v>
      </c>
      <c r="AI52" s="34">
        <f>PXIL!H52</f>
        <v>0</v>
      </c>
      <c r="AJ52" s="34">
        <f>PXIL!N52</f>
        <v>0</v>
      </c>
      <c r="AK52" s="34">
        <f>RTM_IEX!H52</f>
        <v>71.069999999999993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11.139239999999999</v>
      </c>
      <c r="E53">
        <f>GT_NG!P53</f>
        <v>-0.29070999999999997</v>
      </c>
      <c r="F53">
        <f>GT_Spot!P53</f>
        <v>0</v>
      </c>
      <c r="G53">
        <f>PPCL_NG!P53</f>
        <v>47.39</v>
      </c>
      <c r="H53">
        <f>PPCL_Spot!P53</f>
        <v>0</v>
      </c>
      <c r="I53">
        <f>Bawana_NG!P53</f>
        <v>134.60999999999999</v>
      </c>
      <c r="J53">
        <f>Bawana_RLNG!P53</f>
        <v>106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1053.3120859221647</v>
      </c>
      <c r="P53" s="36">
        <v>96.715483117732219</v>
      </c>
      <c r="Q53" s="36">
        <v>0</v>
      </c>
      <c r="R53" s="38">
        <v>47.5</v>
      </c>
      <c r="S53" s="38">
        <v>7.63</v>
      </c>
      <c r="T53" s="37">
        <f>SUMPRODUCT(LTA!J53:AN53,LTA!J$101:AN$101,LTA!J$103:AN$103)</f>
        <v>535.48</v>
      </c>
      <c r="U53" s="37">
        <f>SUMPRODUCT(LTA!J53:AN53,LTA!J$102:AN$102,LTA!J$103:AN$103)</f>
        <v>94.31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820.53</v>
      </c>
      <c r="AB53" s="75">
        <f>-STOA!N53</f>
        <v>0</v>
      </c>
      <c r="AC53">
        <f t="shared" si="0"/>
        <v>25.21938825926712</v>
      </c>
      <c r="AD53">
        <f t="shared" si="1"/>
        <v>2882.1067107806298</v>
      </c>
      <c r="AE53">
        <f>'IDT-1'!B53</f>
        <v>0</v>
      </c>
      <c r="AF53" s="24"/>
      <c r="AG53">
        <f t="shared" si="2"/>
        <v>2882.1067107806298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-47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11.139239999999999</v>
      </c>
      <c r="E54">
        <f>GT_NG!P54</f>
        <v>-0.29070999999999997</v>
      </c>
      <c r="F54">
        <f>GT_Spot!P54</f>
        <v>0</v>
      </c>
      <c r="G54">
        <f>PPCL_NG!P54</f>
        <v>47.39</v>
      </c>
      <c r="H54">
        <f>PPCL_Spot!P54</f>
        <v>0</v>
      </c>
      <c r="I54">
        <f>Bawana_NG!P54</f>
        <v>134.60999999999999</v>
      </c>
      <c r="J54">
        <f>Bawana_RLNG!P54</f>
        <v>106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1053.3120859221647</v>
      </c>
      <c r="P54" s="36">
        <v>117.78</v>
      </c>
      <c r="Q54" s="36">
        <v>0</v>
      </c>
      <c r="R54" s="38">
        <v>47.5</v>
      </c>
      <c r="S54" s="38">
        <v>7.63</v>
      </c>
      <c r="T54" s="37">
        <f>SUMPRODUCT(LTA!J54:AN54,LTA!J$101:AN$101,LTA!J$103:AN$103)</f>
        <v>531.48</v>
      </c>
      <c r="U54" s="37">
        <f>SUMPRODUCT(LTA!J54:AN54,LTA!J$102:AN$102,LTA!J$103:AN$103)</f>
        <v>94.31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820.53</v>
      </c>
      <c r="AB54" s="75">
        <f>-STOA!N54</f>
        <v>0</v>
      </c>
      <c r="AC54">
        <f t="shared" si="0"/>
        <v>25.388143674252834</v>
      </c>
      <c r="AD54">
        <f t="shared" si="1"/>
        <v>2896.0024722479125</v>
      </c>
      <c r="AE54">
        <f>'IDT-1'!B54</f>
        <v>0</v>
      </c>
      <c r="AF54" s="24"/>
      <c r="AG54">
        <f t="shared" si="2"/>
        <v>2896.0024722479125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-50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11.139239999999999</v>
      </c>
      <c r="E55">
        <f>GT_NG!P55</f>
        <v>-0.29070999999999997</v>
      </c>
      <c r="F55">
        <f>GT_Spot!P55</f>
        <v>0</v>
      </c>
      <c r="G55">
        <f>PPCL_NG!P55</f>
        <v>53.07</v>
      </c>
      <c r="H55">
        <f>PPCL_Spot!P55</f>
        <v>0</v>
      </c>
      <c r="I55">
        <f>Bawana_NG!P55</f>
        <v>134.60999999999999</v>
      </c>
      <c r="J55">
        <f>Bawana_RLNG!P55</f>
        <v>136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1054.2030379622815</v>
      </c>
      <c r="P55" s="36">
        <v>117.78</v>
      </c>
      <c r="Q55" s="36">
        <v>0</v>
      </c>
      <c r="R55" s="38">
        <v>47.5</v>
      </c>
      <c r="S55" s="38">
        <v>7.63</v>
      </c>
      <c r="T55" s="37">
        <f>SUMPRODUCT(LTA!J55:AN55,LTA!J$101:AN$101,LTA!J$103:AN$103)</f>
        <v>536.48</v>
      </c>
      <c r="U55" s="37">
        <f>SUMPRODUCT(LTA!J55:AN55,LTA!J$102:AN$102,LTA!J$103:AN$103)</f>
        <v>94.31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819.57</v>
      </c>
      <c r="AB55" s="75">
        <f>-STOA!N55</f>
        <v>0</v>
      </c>
      <c r="AC55">
        <f t="shared" si="0"/>
        <v>26.068121980385385</v>
      </c>
      <c r="AD55">
        <f t="shared" si="1"/>
        <v>2895.9334459818965</v>
      </c>
      <c r="AE55">
        <f>'IDT-1'!B55</f>
        <v>0</v>
      </c>
      <c r="AF55" s="24"/>
      <c r="AG55">
        <f t="shared" si="2"/>
        <v>2895.9334459818965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-90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11.139239999999999</v>
      </c>
      <c r="E56">
        <f>GT_NG!P56</f>
        <v>-0.29070999999999997</v>
      </c>
      <c r="F56">
        <f>GT_Spot!P56</f>
        <v>0</v>
      </c>
      <c r="G56">
        <f>PPCL_NG!P56</f>
        <v>41.72</v>
      </c>
      <c r="H56">
        <f>PPCL_Spot!P56</f>
        <v>0</v>
      </c>
      <c r="I56">
        <f>Bawana_NG!P56</f>
        <v>134.60999999999999</v>
      </c>
      <c r="J56">
        <f>Bawana_RLNG!P56</f>
        <v>136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1055.6026387855379</v>
      </c>
      <c r="P56" s="36">
        <v>117.78</v>
      </c>
      <c r="Q56" s="36">
        <v>0</v>
      </c>
      <c r="R56" s="38">
        <v>47.5</v>
      </c>
      <c r="S56" s="38">
        <v>7.63</v>
      </c>
      <c r="T56" s="37">
        <f>SUMPRODUCT(LTA!J56:AN56,LTA!J$101:AN$101,LTA!J$103:AN$103)</f>
        <v>536.48</v>
      </c>
      <c r="U56" s="37">
        <f>SUMPRODUCT(LTA!J56:AN56,LTA!J$102:AN$102,LTA!J$103:AN$103)</f>
        <v>94.31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819.57</v>
      </c>
      <c r="AB56" s="75">
        <f>-STOA!N56</f>
        <v>0</v>
      </c>
      <c r="AC56">
        <f t="shared" si="0"/>
        <v>25.916769365501622</v>
      </c>
      <c r="AD56">
        <f t="shared" si="1"/>
        <v>2894.1343994200361</v>
      </c>
      <c r="AE56">
        <f>'IDT-1'!B56</f>
        <v>0</v>
      </c>
      <c r="AF56" s="24"/>
      <c r="AG56">
        <f t="shared" si="2"/>
        <v>2894.1343994200361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-82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11.139239999999999</v>
      </c>
      <c r="E57">
        <f>GT_NG!P57</f>
        <v>-0.29070999999999997</v>
      </c>
      <c r="F57">
        <f>GT_Spot!P57</f>
        <v>0</v>
      </c>
      <c r="G57">
        <f>PPCL_NG!P57</f>
        <v>41.72</v>
      </c>
      <c r="H57">
        <f>PPCL_Spot!P57</f>
        <v>0</v>
      </c>
      <c r="I57">
        <f>Bawana_NG!P57</f>
        <v>134.60999999999999</v>
      </c>
      <c r="J57">
        <f>Bawana_RLNG!P57</f>
        <v>136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1051.708491220096</v>
      </c>
      <c r="P57" s="36">
        <v>117.78</v>
      </c>
      <c r="Q57" s="36">
        <v>0</v>
      </c>
      <c r="R57" s="38">
        <v>47.5</v>
      </c>
      <c r="S57" s="38">
        <v>7.63</v>
      </c>
      <c r="T57" s="37">
        <f>SUMPRODUCT(LTA!J57:AN57,LTA!J$101:AN$101,LTA!J$103:AN$103)</f>
        <v>529.48</v>
      </c>
      <c r="U57" s="37">
        <f>SUMPRODUCT(LTA!J57:AN57,LTA!J$102:AN$102,LTA!J$103:AN$103)</f>
        <v>94.31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819.57</v>
      </c>
      <c r="AB57" s="75">
        <f>-STOA!N57</f>
        <v>0</v>
      </c>
      <c r="AC57">
        <f t="shared" si="0"/>
        <v>25.757489264152799</v>
      </c>
      <c r="AD57">
        <f t="shared" si="1"/>
        <v>2891.3995319559431</v>
      </c>
      <c r="AE57">
        <f>'IDT-1'!B57</f>
        <v>0</v>
      </c>
      <c r="AF57" s="24"/>
      <c r="AG57">
        <f t="shared" si="2"/>
        <v>2891.3995319559431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-74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11.139239999999999</v>
      </c>
      <c r="E58">
        <f>GT_NG!P58</f>
        <v>-0.29070999999999997</v>
      </c>
      <c r="F58">
        <f>GT_Spot!P58</f>
        <v>0</v>
      </c>
      <c r="G58">
        <f>PPCL_NG!P58</f>
        <v>41.72</v>
      </c>
      <c r="H58">
        <f>PPCL_Spot!P58</f>
        <v>0</v>
      </c>
      <c r="I58">
        <f>Bawana_NG!P58</f>
        <v>134.60999999999999</v>
      </c>
      <c r="J58">
        <f>Bawana_RLNG!P58</f>
        <v>136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1119.5557585412719</v>
      </c>
      <c r="P58" s="36">
        <v>117.78</v>
      </c>
      <c r="Q58" s="36">
        <v>0</v>
      </c>
      <c r="R58" s="38">
        <v>47.5</v>
      </c>
      <c r="S58" s="38">
        <v>7.63</v>
      </c>
      <c r="T58" s="37">
        <f>SUMPRODUCT(LTA!J58:AN58,LTA!J$101:AN$101,LTA!J$103:AN$103)</f>
        <v>529.48</v>
      </c>
      <c r="U58" s="37">
        <f>SUMPRODUCT(LTA!J58:AN58,LTA!J$102:AN$102,LTA!J$103:AN$103)</f>
        <v>94.31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819.57</v>
      </c>
      <c r="AB58" s="75">
        <f>-STOA!N58</f>
        <v>0</v>
      </c>
      <c r="AC58">
        <f t="shared" si="0"/>
        <v>26.437531360074239</v>
      </c>
      <c r="AD58">
        <f t="shared" si="1"/>
        <v>2945.5667571811978</v>
      </c>
      <c r="AE58">
        <f>'IDT-1'!B58</f>
        <v>0</v>
      </c>
      <c r="AF58" s="24"/>
      <c r="AG58">
        <f t="shared" si="2"/>
        <v>2945.5667571811978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-87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11.139239999999999</v>
      </c>
      <c r="E59">
        <f>GT_NG!P59</f>
        <v>-0.29070999999999997</v>
      </c>
      <c r="F59">
        <f>GT_Spot!P59</f>
        <v>0</v>
      </c>
      <c r="G59">
        <f>PPCL_NG!P59</f>
        <v>41.72</v>
      </c>
      <c r="H59">
        <f>PPCL_Spot!P59</f>
        <v>0</v>
      </c>
      <c r="I59">
        <f>Bawana_NG!P59</f>
        <v>134.60999999999999</v>
      </c>
      <c r="J59">
        <f>Bawana_RLNG!P59</f>
        <v>136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1098.6636708619988</v>
      </c>
      <c r="P59" s="36">
        <v>117.78</v>
      </c>
      <c r="Q59" s="36">
        <v>0</v>
      </c>
      <c r="R59" s="38">
        <v>47.5</v>
      </c>
      <c r="S59" s="38">
        <v>7.63</v>
      </c>
      <c r="T59" s="37">
        <f>SUMPRODUCT(LTA!J59:AN59,LTA!J$101:AN$101,LTA!J$103:AN$103)</f>
        <v>511.98</v>
      </c>
      <c r="U59" s="37">
        <f>SUMPRODUCT(LTA!J59:AN59,LTA!J$102:AN$102,LTA!J$103:AN$103)</f>
        <v>94.31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819.57</v>
      </c>
      <c r="AB59" s="75">
        <f>-STOA!N59</f>
        <v>0</v>
      </c>
      <c r="AC59">
        <f t="shared" si="0"/>
        <v>27.03839401558125</v>
      </c>
      <c r="AD59">
        <f t="shared" si="1"/>
        <v>2797.5738068464175</v>
      </c>
      <c r="AE59">
        <f>'IDT-1'!B59</f>
        <v>0</v>
      </c>
      <c r="AF59" s="24"/>
      <c r="AG59">
        <f t="shared" si="2"/>
        <v>2797.5738068464175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-196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11.139239999999999</v>
      </c>
      <c r="E60">
        <f>GT_NG!P60</f>
        <v>-0.29070999999999997</v>
      </c>
      <c r="F60">
        <f>GT_Spot!P60</f>
        <v>0</v>
      </c>
      <c r="G60">
        <f>PPCL_NG!P60</f>
        <v>41.72</v>
      </c>
      <c r="H60">
        <f>PPCL_Spot!P60</f>
        <v>0</v>
      </c>
      <c r="I60">
        <f>Bawana_NG!P60</f>
        <v>134.60999999999999</v>
      </c>
      <c r="J60">
        <f>Bawana_RLNG!P60</f>
        <v>136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1056.015410021743</v>
      </c>
      <c r="P60" s="36">
        <v>117.78</v>
      </c>
      <c r="Q60" s="36">
        <v>0</v>
      </c>
      <c r="R60" s="38">
        <v>47.5</v>
      </c>
      <c r="S60" s="38">
        <v>7.63</v>
      </c>
      <c r="T60" s="37">
        <f>SUMPRODUCT(LTA!J60:AN60,LTA!J$101:AN$101,LTA!J$103:AN$103)</f>
        <v>499.59000000000003</v>
      </c>
      <c r="U60" s="37">
        <f>SUMPRODUCT(LTA!J60:AN60,LTA!J$102:AN$102,LTA!J$103:AN$103)</f>
        <v>94.31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819.57</v>
      </c>
      <c r="AB60" s="75">
        <f>-STOA!N60</f>
        <v>0</v>
      </c>
      <c r="AC60">
        <f t="shared" si="0"/>
        <v>26.262639788702209</v>
      </c>
      <c r="AD60">
        <f t="shared" si="1"/>
        <v>2780.311300233041</v>
      </c>
      <c r="AE60">
        <f>'IDT-1'!B60</f>
        <v>0</v>
      </c>
      <c r="AF60" s="24"/>
      <c r="AG60">
        <f t="shared" si="2"/>
        <v>2780.311300233041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-159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11.139239999999999</v>
      </c>
      <c r="E61">
        <f>GT_NG!P61</f>
        <v>-0.29070999999999997</v>
      </c>
      <c r="F61">
        <f>GT_Spot!P61</f>
        <v>0</v>
      </c>
      <c r="G61">
        <f>PPCL_NG!P61</f>
        <v>41.72</v>
      </c>
      <c r="H61">
        <f>PPCL_Spot!P61</f>
        <v>0</v>
      </c>
      <c r="I61">
        <f>Bawana_NG!P61</f>
        <v>134.60999999999999</v>
      </c>
      <c r="J61">
        <f>Bawana_RLNG!P61</f>
        <v>136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1022.8658472346219</v>
      </c>
      <c r="P61" s="36">
        <v>119.01087164934617</v>
      </c>
      <c r="Q61" s="36">
        <v>0</v>
      </c>
      <c r="R61" s="38">
        <v>47.5</v>
      </c>
      <c r="S61" s="38">
        <v>7.63</v>
      </c>
      <c r="T61" s="37">
        <f>SUMPRODUCT(LTA!J61:AN61,LTA!J$101:AN$101,LTA!J$103:AN$103)</f>
        <v>477.61</v>
      </c>
      <c r="U61" s="37">
        <f>SUMPRODUCT(LTA!J61:AN61,LTA!J$102:AN$102,LTA!J$103:AN$103)</f>
        <v>94.31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819.57</v>
      </c>
      <c r="AB61" s="75">
        <f>-STOA!N61</f>
        <v>0</v>
      </c>
      <c r="AC61">
        <f t="shared" si="0"/>
        <v>26.436756454786686</v>
      </c>
      <c r="AD61">
        <f t="shared" si="1"/>
        <v>2652.2384924291819</v>
      </c>
      <c r="AE61">
        <f>'IDT-1'!B61</f>
        <v>0</v>
      </c>
      <c r="AF61" s="24"/>
      <c r="AG61">
        <f t="shared" si="2"/>
        <v>2652.2384924291819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-233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11.139239999999999</v>
      </c>
      <c r="E62">
        <f>GT_NG!P62</f>
        <v>-0.29070999999999997</v>
      </c>
      <c r="F62">
        <f>GT_Spot!P62</f>
        <v>0</v>
      </c>
      <c r="G62">
        <f>PPCL_NG!P62</f>
        <v>41.72</v>
      </c>
      <c r="H62">
        <f>PPCL_Spot!P62</f>
        <v>0</v>
      </c>
      <c r="I62">
        <f>Bawana_NG!P62</f>
        <v>134.60999999999999</v>
      </c>
      <c r="J62">
        <f>Bawana_RLNG!P62</f>
        <v>136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1117.1049849432757</v>
      </c>
      <c r="P62" s="36">
        <v>119.01087164934617</v>
      </c>
      <c r="Q62" s="36">
        <v>0</v>
      </c>
      <c r="R62" s="38">
        <v>47.5</v>
      </c>
      <c r="S62" s="38">
        <v>7.63</v>
      </c>
      <c r="T62" s="37">
        <f>SUMPRODUCT(LTA!J62:AN62,LTA!J$101:AN$101,LTA!J$103:AN$103)</f>
        <v>464.63</v>
      </c>
      <c r="U62" s="37">
        <f>SUMPRODUCT(LTA!J62:AN62,LTA!J$102:AN$102,LTA!J$103:AN$103)</f>
        <v>94.31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819.57</v>
      </c>
      <c r="AB62" s="75">
        <f>-STOA!N62</f>
        <v>0</v>
      </c>
      <c r="AC62">
        <f t="shared" si="0"/>
        <v>27.75467004090606</v>
      </c>
      <c r="AD62">
        <f t="shared" si="1"/>
        <v>2657.179716551716</v>
      </c>
      <c r="AE62">
        <f>'IDT-1'!B62</f>
        <v>0</v>
      </c>
      <c r="AF62" s="24"/>
      <c r="AG62">
        <f t="shared" si="2"/>
        <v>2657.179716551716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-308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11.139239999999999</v>
      </c>
      <c r="E63">
        <f>GT_NG!P63</f>
        <v>-0.29070999999999997</v>
      </c>
      <c r="F63">
        <f>GT_Spot!P63</f>
        <v>0</v>
      </c>
      <c r="G63">
        <f>PPCL_NG!P63</f>
        <v>41.72</v>
      </c>
      <c r="H63">
        <f>PPCL_Spot!P63</f>
        <v>0</v>
      </c>
      <c r="I63">
        <f>Bawana_NG!P63</f>
        <v>134.60999999999999</v>
      </c>
      <c r="J63">
        <f>Bawana_RLNG!P63</f>
        <v>136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1015.5718442970058</v>
      </c>
      <c r="P63" s="36">
        <v>85.399999999999991</v>
      </c>
      <c r="Q63" s="36">
        <v>0</v>
      </c>
      <c r="R63" s="38">
        <v>47.5</v>
      </c>
      <c r="S63" s="38">
        <v>7.63</v>
      </c>
      <c r="T63" s="37">
        <f>SUMPRODUCT(LTA!J63:AN63,LTA!J$101:AN$101,LTA!J$103:AN$103)</f>
        <v>435.9</v>
      </c>
      <c r="U63" s="37">
        <f>SUMPRODUCT(LTA!J63:AN63,LTA!J$102:AN$102,LTA!J$103:AN$103)</f>
        <v>94.31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820.53</v>
      </c>
      <c r="AB63" s="75">
        <f>-STOA!N63</f>
        <v>0</v>
      </c>
      <c r="AC63">
        <f t="shared" si="0"/>
        <v>25.513663091959312</v>
      </c>
      <c r="AD63">
        <f t="shared" si="1"/>
        <v>2599.5067112050469</v>
      </c>
      <c r="AE63">
        <f>'IDT-1'!B63</f>
        <v>0</v>
      </c>
      <c r="AF63" s="24"/>
      <c r="AG63">
        <f t="shared" si="2"/>
        <v>2599.5067112050469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-205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11.139239999999999</v>
      </c>
      <c r="E64">
        <f>GT_NG!P64</f>
        <v>-0.29070999999999997</v>
      </c>
      <c r="F64">
        <f>GT_Spot!P64</f>
        <v>0</v>
      </c>
      <c r="G64">
        <f>PPCL_NG!P64</f>
        <v>41.72</v>
      </c>
      <c r="H64">
        <f>PPCL_Spot!P64</f>
        <v>0</v>
      </c>
      <c r="I64">
        <f>Bawana_NG!P64</f>
        <v>134.60999999999999</v>
      </c>
      <c r="J64">
        <f>Bawana_RLNG!P64</f>
        <v>136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1015.5719835978349</v>
      </c>
      <c r="P64" s="36">
        <v>57.623489372009928</v>
      </c>
      <c r="Q64" s="36">
        <v>0</v>
      </c>
      <c r="R64" s="38">
        <v>47.5</v>
      </c>
      <c r="S64" s="38">
        <v>7.63</v>
      </c>
      <c r="T64" s="37">
        <f>SUMPRODUCT(LTA!J64:AN64,LTA!J$101:AN$101,LTA!J$103:AN$103)</f>
        <v>407.05</v>
      </c>
      <c r="U64" s="37">
        <f>SUMPRODUCT(LTA!J64:AN64,LTA!J$102:AN$102,LTA!J$103:AN$103)</f>
        <v>94.31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820.53</v>
      </c>
      <c r="AB64" s="75">
        <f>-STOA!N64</f>
        <v>0</v>
      </c>
      <c r="AC64">
        <f t="shared" si="0"/>
        <v>24.639857159741371</v>
      </c>
      <c r="AD64">
        <f t="shared" si="1"/>
        <v>2590.7541458101036</v>
      </c>
      <c r="AE64">
        <f>'IDT-1'!B64</f>
        <v>0</v>
      </c>
      <c r="AF64" s="24"/>
      <c r="AG64">
        <f t="shared" si="2"/>
        <v>2590.7541458101036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-158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11.139239999999999</v>
      </c>
      <c r="E65">
        <f>GT_NG!P65</f>
        <v>-0.29070999999999997</v>
      </c>
      <c r="F65">
        <f>GT_Spot!P65</f>
        <v>0</v>
      </c>
      <c r="G65">
        <f>PPCL_NG!P65</f>
        <v>41.72</v>
      </c>
      <c r="H65">
        <f>PPCL_Spot!P65</f>
        <v>0</v>
      </c>
      <c r="I65">
        <f>Bawana_NG!P65</f>
        <v>134.60999999999999</v>
      </c>
      <c r="J65">
        <f>Bawana_RLNG!P65</f>
        <v>136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1034.7099090097011</v>
      </c>
      <c r="P65" s="36">
        <v>57.623489372009928</v>
      </c>
      <c r="Q65" s="36">
        <v>0</v>
      </c>
      <c r="R65" s="38">
        <v>47.5</v>
      </c>
      <c r="S65" s="38">
        <v>7.63</v>
      </c>
      <c r="T65" s="37">
        <f>SUMPRODUCT(LTA!J65:AN65,LTA!J$101:AN$101,LTA!J$103:AN$103)</f>
        <v>373.77</v>
      </c>
      <c r="U65" s="37">
        <f>SUMPRODUCT(LTA!J65:AN65,LTA!J$102:AN$102,LTA!J$103:AN$103)</f>
        <v>94.31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822.44999999999993</v>
      </c>
      <c r="AB65" s="75">
        <f>-STOA!N65</f>
        <v>0</v>
      </c>
      <c r="AC65">
        <f t="shared" si="0"/>
        <v>23.834085642035255</v>
      </c>
      <c r="AD65">
        <f t="shared" si="1"/>
        <v>2662.3378427396756</v>
      </c>
      <c r="AE65">
        <f>'IDT-1'!B65</f>
        <v>0</v>
      </c>
      <c r="AF65" s="24"/>
      <c r="AG65">
        <f t="shared" si="2"/>
        <v>2662.3378427396756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-75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11.139239999999999</v>
      </c>
      <c r="E66">
        <f>GT_NG!P66</f>
        <v>-0.29070999999999997</v>
      </c>
      <c r="F66">
        <f>GT_Spot!P66</f>
        <v>0</v>
      </c>
      <c r="G66">
        <f>PPCL_NG!P66</f>
        <v>41.72</v>
      </c>
      <c r="H66">
        <f>PPCL_Spot!P66</f>
        <v>0</v>
      </c>
      <c r="I66">
        <f>Bawana_NG!P66</f>
        <v>134.60999999999999</v>
      </c>
      <c r="J66">
        <f>Bawana_RLNG!P66</f>
        <v>136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1034.7098703188135</v>
      </c>
      <c r="P66" s="36">
        <v>57.623489372009928</v>
      </c>
      <c r="Q66" s="36">
        <v>0</v>
      </c>
      <c r="R66" s="38">
        <v>47.5</v>
      </c>
      <c r="S66" s="38">
        <v>7.63</v>
      </c>
      <c r="T66" s="37">
        <f>SUMPRODUCT(LTA!J66:AN66,LTA!J$101:AN$101,LTA!J$103:AN$103)</f>
        <v>346.92</v>
      </c>
      <c r="U66" s="37">
        <f>SUMPRODUCT(LTA!J66:AN66,LTA!J$102:AN$102,LTA!J$103:AN$103)</f>
        <v>94.31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822.44999999999993</v>
      </c>
      <c r="AB66" s="75">
        <f>-STOA!N66</f>
        <v>0</v>
      </c>
      <c r="AC66">
        <f t="shared" si="0"/>
        <v>23.379824058459793</v>
      </c>
      <c r="AD66">
        <f t="shared" si="1"/>
        <v>2662.9420656323637</v>
      </c>
      <c r="AE66">
        <f>'IDT-1'!B66</f>
        <v>0</v>
      </c>
      <c r="AF66" s="24"/>
      <c r="AG66">
        <f t="shared" si="2"/>
        <v>2662.9420656323637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-48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11.139239999999999</v>
      </c>
      <c r="E67">
        <f>GT_NG!P67</f>
        <v>-0.29070999999999997</v>
      </c>
      <c r="F67">
        <f>GT_Spot!P67</f>
        <v>0</v>
      </c>
      <c r="G67">
        <f>PPCL_NG!P67</f>
        <v>41.72</v>
      </c>
      <c r="H67">
        <f>PPCL_Spot!P67</f>
        <v>0</v>
      </c>
      <c r="I67">
        <f>Bawana_NG!P67</f>
        <v>134.60999999999999</v>
      </c>
      <c r="J67">
        <f>Bawana_RLNG!P67</f>
        <v>136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1043.1151680000098</v>
      </c>
      <c r="P67" s="36">
        <v>96.285482947881974</v>
      </c>
      <c r="Q67" s="36">
        <v>0</v>
      </c>
      <c r="R67" s="38">
        <v>47.5</v>
      </c>
      <c r="S67" s="38">
        <v>7.63</v>
      </c>
      <c r="T67" s="37">
        <f>SUMPRODUCT(LTA!J67:AN67,LTA!J$101:AN$101,LTA!J$103:AN$103)</f>
        <v>364.69</v>
      </c>
      <c r="U67" s="37">
        <f>SUMPRODUCT(LTA!J67:AN67,LTA!J$102:AN$102,LTA!J$103:AN$103)</f>
        <v>118.31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822.31</v>
      </c>
      <c r="AB67" s="75">
        <f>-STOA!N67</f>
        <v>0</v>
      </c>
      <c r="AC67">
        <f t="shared" si="0"/>
        <v>23.718265734224492</v>
      </c>
      <c r="AD67">
        <f t="shared" si="1"/>
        <v>2799.3009152136674</v>
      </c>
      <c r="AE67">
        <f>'IDT-1'!B67</f>
        <v>0</v>
      </c>
      <c r="AF67" s="24"/>
      <c r="AG67">
        <f t="shared" si="2"/>
        <v>2799.3009152136674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11.139239999999999</v>
      </c>
      <c r="E68">
        <f>GT_NG!P68</f>
        <v>-0.29070999999999997</v>
      </c>
      <c r="F68">
        <f>GT_Spot!P68</f>
        <v>0</v>
      </c>
      <c r="G68">
        <f>PPCL_NG!P68</f>
        <v>41.72</v>
      </c>
      <c r="H68">
        <f>PPCL_Spot!P68</f>
        <v>0</v>
      </c>
      <c r="I68">
        <f>Bawana_NG!P68</f>
        <v>134.60999999999999</v>
      </c>
      <c r="J68">
        <f>Bawana_RLNG!P68</f>
        <v>136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1043.3108872901398</v>
      </c>
      <c r="P68" s="36">
        <v>117.78</v>
      </c>
      <c r="Q68" s="36">
        <v>0</v>
      </c>
      <c r="R68" s="38">
        <v>47.5</v>
      </c>
      <c r="S68" s="38">
        <v>7.63</v>
      </c>
      <c r="T68" s="37">
        <f>SUMPRODUCT(LTA!J68:AN68,LTA!J$101:AN$101,LTA!J$103:AN$103)</f>
        <v>332.34000000000003</v>
      </c>
      <c r="U68" s="37">
        <f>SUMPRODUCT(LTA!J68:AN68,LTA!J$102:AN$102,LTA!J$103:AN$103)</f>
        <v>117.31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822.31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23.721977612198042</v>
      </c>
      <c r="AD68">
        <f t="shared" ref="AD68:AD98" si="4">SUM(B68:AB68,AI68:AV68)-AC68</f>
        <v>2775.637439677942</v>
      </c>
      <c r="AE68">
        <f>'IDT-1'!B68</f>
        <v>0</v>
      </c>
      <c r="AF68" s="24"/>
      <c r="AG68">
        <f t="shared" ref="AG68:AG98" si="5">SUM(AD68:AF68)</f>
        <v>2775.637439677942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-12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11.139239999999999</v>
      </c>
      <c r="E69">
        <f>GT_NG!P69</f>
        <v>-0.29070999999999997</v>
      </c>
      <c r="F69">
        <f>GT_Spot!P69</f>
        <v>0</v>
      </c>
      <c r="G69">
        <f>PPCL_NG!P69</f>
        <v>41.72</v>
      </c>
      <c r="H69">
        <f>PPCL_Spot!P69</f>
        <v>0</v>
      </c>
      <c r="I69">
        <f>Bawana_NG!P69</f>
        <v>134.60999999999999</v>
      </c>
      <c r="J69">
        <f>Bawana_RLNG!P69</f>
        <v>136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1052.0768863485496</v>
      </c>
      <c r="P69" s="36">
        <v>117.78</v>
      </c>
      <c r="Q69" s="36">
        <v>0</v>
      </c>
      <c r="R69" s="38">
        <v>42.22</v>
      </c>
      <c r="S69" s="38">
        <v>7.63</v>
      </c>
      <c r="T69" s="37">
        <f>SUMPRODUCT(LTA!J69:AN69,LTA!J$101:AN$101,LTA!J$103:AN$103)</f>
        <v>283.97000000000003</v>
      </c>
      <c r="U69" s="37">
        <f>SUMPRODUCT(LTA!J69:AN69,LTA!J$102:AN$102,LTA!J$103:AN$103)</f>
        <v>115.81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822.31</v>
      </c>
      <c r="AB69" s="75">
        <f>-STOA!N69</f>
        <v>0</v>
      </c>
      <c r="AC69">
        <f t="shared" si="3"/>
        <v>23.637313682384693</v>
      </c>
      <c r="AD69">
        <f t="shared" si="4"/>
        <v>2693.338102666165</v>
      </c>
      <c r="AE69">
        <f>'IDT-1'!B69</f>
        <v>0</v>
      </c>
      <c r="AF69" s="24"/>
      <c r="AG69">
        <f t="shared" si="5"/>
        <v>2693.338102666165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-48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11.139239999999999</v>
      </c>
      <c r="E70">
        <f>GT_NG!P70</f>
        <v>-0.29070999999999997</v>
      </c>
      <c r="F70">
        <f>GT_Spot!P70</f>
        <v>0</v>
      </c>
      <c r="G70">
        <f>PPCL_NG!P70</f>
        <v>41.72</v>
      </c>
      <c r="H70">
        <f>PPCL_Spot!P70</f>
        <v>0</v>
      </c>
      <c r="I70">
        <f>Bawana_NG!P70</f>
        <v>134.60999999999999</v>
      </c>
      <c r="J70">
        <f>Bawana_RLNG!P70</f>
        <v>136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1051.0267567636652</v>
      </c>
      <c r="P70" s="36">
        <v>117.78</v>
      </c>
      <c r="Q70" s="36">
        <v>0</v>
      </c>
      <c r="R70" s="38">
        <v>36.459999999999994</v>
      </c>
      <c r="S70" s="38">
        <v>7.63</v>
      </c>
      <c r="T70" s="37">
        <f>SUMPRODUCT(LTA!J70:AN70,LTA!J$101:AN$101,LTA!J$103:AN$103)</f>
        <v>257.56</v>
      </c>
      <c r="U70" s="37">
        <f>SUMPRODUCT(LTA!J70:AN70,LTA!J$102:AN$102,LTA!J$103:AN$103)</f>
        <v>113.31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822.31</v>
      </c>
      <c r="AB70" s="75">
        <f>-STOA!N70</f>
        <v>0</v>
      </c>
      <c r="AC70">
        <f t="shared" si="3"/>
        <v>23.28643764752233</v>
      </c>
      <c r="AD70">
        <f t="shared" si="4"/>
        <v>2663.9688491161428</v>
      </c>
      <c r="AE70">
        <f>'IDT-1'!B70</f>
        <v>0</v>
      </c>
      <c r="AF70" s="24"/>
      <c r="AG70">
        <f t="shared" si="5"/>
        <v>2663.9688491161428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-42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11.139239999999999</v>
      </c>
      <c r="E71">
        <f>GT_NG!P71</f>
        <v>-0.29070999999999997</v>
      </c>
      <c r="F71">
        <f>GT_Spot!P71</f>
        <v>0</v>
      </c>
      <c r="G71">
        <f>PPCL_NG!P71</f>
        <v>41.72</v>
      </c>
      <c r="H71">
        <f>PPCL_Spot!P71</f>
        <v>0</v>
      </c>
      <c r="I71">
        <f>Bawana_NG!P71</f>
        <v>134.60999999999999</v>
      </c>
      <c r="J71">
        <f>Bawana_RLNG!P71</f>
        <v>136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1045.3484823266951</v>
      </c>
      <c r="P71" s="36">
        <v>117.78</v>
      </c>
      <c r="Q71" s="36">
        <v>0</v>
      </c>
      <c r="R71" s="38">
        <v>30.9</v>
      </c>
      <c r="S71" s="38">
        <v>7.63</v>
      </c>
      <c r="T71" s="37">
        <f>SUMPRODUCT(LTA!J71:AN71,LTA!J$101:AN$101,LTA!J$103:AN$103)</f>
        <v>210.54000000000002</v>
      </c>
      <c r="U71" s="37">
        <f>SUMPRODUCT(LTA!J71:AN71,LTA!J$102:AN$102,LTA!J$103:AN$103)</f>
        <v>110.81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822.31</v>
      </c>
      <c r="AB71" s="75">
        <f>-STOA!N71</f>
        <v>0</v>
      </c>
      <c r="AC71">
        <f t="shared" si="3"/>
        <v>22.484791517806439</v>
      </c>
      <c r="AD71">
        <f t="shared" si="4"/>
        <v>2653.6922208088881</v>
      </c>
      <c r="AE71">
        <f>'IDT-1'!B71</f>
        <v>0</v>
      </c>
      <c r="AF71" s="24"/>
      <c r="AG71">
        <f t="shared" si="5"/>
        <v>2653.6922208088881</v>
      </c>
      <c r="AI71" s="34">
        <f>PXIL!H71</f>
        <v>0</v>
      </c>
      <c r="AJ71" s="34">
        <f>PXIL!N71</f>
        <v>0</v>
      </c>
      <c r="AK71" s="34">
        <f>RTM_IEX!H71</f>
        <v>7.68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11.139239999999999</v>
      </c>
      <c r="E72">
        <f>GT_NG!P72</f>
        <v>-0.29070999999999997</v>
      </c>
      <c r="F72">
        <f>GT_Spot!P72</f>
        <v>0</v>
      </c>
      <c r="G72">
        <f>PPCL_NG!P72</f>
        <v>41.72</v>
      </c>
      <c r="H72">
        <f>PPCL_Spot!P72</f>
        <v>0</v>
      </c>
      <c r="I72">
        <f>Bawana_NG!P72</f>
        <v>134.60999999999999</v>
      </c>
      <c r="J72">
        <f>Bawana_RLNG!P72</f>
        <v>136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1046.4489889013084</v>
      </c>
      <c r="P72" s="36">
        <v>117.78</v>
      </c>
      <c r="Q72" s="36">
        <v>0</v>
      </c>
      <c r="R72" s="38">
        <v>23.18</v>
      </c>
      <c r="S72" s="38">
        <v>7.63</v>
      </c>
      <c r="T72" s="37">
        <f>SUMPRODUCT(LTA!J72:AN72,LTA!J$101:AN$101,LTA!J$103:AN$103)</f>
        <v>179.51</v>
      </c>
      <c r="U72" s="37">
        <f>SUMPRODUCT(LTA!J72:AN72,LTA!J$102:AN$102,LTA!J$103:AN$103)</f>
        <v>108.31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822.31</v>
      </c>
      <c r="AB72" s="75">
        <f>-STOA!N72</f>
        <v>0</v>
      </c>
      <c r="AC72">
        <f t="shared" si="3"/>
        <v>22.18793977303319</v>
      </c>
      <c r="AD72">
        <f t="shared" si="4"/>
        <v>2618.649579128275</v>
      </c>
      <c r="AE72">
        <f>'IDT-1'!B72</f>
        <v>0</v>
      </c>
      <c r="AF72" s="24"/>
      <c r="AG72">
        <f t="shared" si="5"/>
        <v>2618.649579128275</v>
      </c>
      <c r="AI72" s="34">
        <f>PXIL!H72</f>
        <v>0</v>
      </c>
      <c r="AJ72" s="34">
        <f>PXIL!N72</f>
        <v>0</v>
      </c>
      <c r="AK72" s="34">
        <f>RTM_IEX!H72</f>
        <v>12.49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11.139239999999999</v>
      </c>
      <c r="E73">
        <f>GT_NG!P73</f>
        <v>-0.29070999999999997</v>
      </c>
      <c r="F73">
        <f>GT_Spot!P73</f>
        <v>0</v>
      </c>
      <c r="G73">
        <f>PPCL_NG!P73</f>
        <v>41.72</v>
      </c>
      <c r="H73">
        <f>PPCL_Spot!P73</f>
        <v>0</v>
      </c>
      <c r="I73">
        <f>Bawana_NG!P73</f>
        <v>134.60999999999999</v>
      </c>
      <c r="J73">
        <f>Bawana_RLNG!P73</f>
        <v>136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1046.4716506367515</v>
      </c>
      <c r="P73" s="36">
        <v>117.78</v>
      </c>
      <c r="Q73" s="36">
        <v>0</v>
      </c>
      <c r="R73" s="38">
        <v>16.900000000000002</v>
      </c>
      <c r="S73" s="38">
        <v>7.63</v>
      </c>
      <c r="T73" s="37">
        <f>SUMPRODUCT(LTA!J73:AN73,LTA!J$101:AN$101,LTA!J$103:AN$103)</f>
        <v>176.63</v>
      </c>
      <c r="U73" s="37">
        <f>SUMPRODUCT(LTA!J73:AN73,LTA!J$102:AN$102,LTA!J$103:AN$103)</f>
        <v>120.81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822.31</v>
      </c>
      <c r="AB73" s="75">
        <f>-STOA!N73</f>
        <v>0</v>
      </c>
      <c r="AC73">
        <f t="shared" si="3"/>
        <v>22.393594131610914</v>
      </c>
      <c r="AD73">
        <f t="shared" si="4"/>
        <v>2642.9265865051407</v>
      </c>
      <c r="AE73">
        <f>'IDT-1'!B73</f>
        <v>0</v>
      </c>
      <c r="AF73" s="24"/>
      <c r="AG73">
        <f t="shared" si="5"/>
        <v>2642.9265865051407</v>
      </c>
      <c r="AI73" s="34">
        <f>PXIL!H73</f>
        <v>0</v>
      </c>
      <c r="AJ73" s="34">
        <f>PXIL!N73</f>
        <v>0</v>
      </c>
      <c r="AK73" s="34">
        <f>RTM_IEX!H73</f>
        <v>33.61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11.139239999999999</v>
      </c>
      <c r="E74">
        <f>GT_NG!P74</f>
        <v>-0.29070999999999997</v>
      </c>
      <c r="F74">
        <f>GT_Spot!P74</f>
        <v>0</v>
      </c>
      <c r="G74">
        <f>PPCL_NG!P74</f>
        <v>41.72</v>
      </c>
      <c r="H74">
        <f>PPCL_Spot!P74</f>
        <v>0</v>
      </c>
      <c r="I74">
        <f>Bawana_NG!P74</f>
        <v>134.60999999999999</v>
      </c>
      <c r="J74">
        <f>Bawana_RLNG!P74</f>
        <v>136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1047.8452535056415</v>
      </c>
      <c r="P74" s="36">
        <v>117.78</v>
      </c>
      <c r="Q74" s="36">
        <v>0</v>
      </c>
      <c r="R74" s="38">
        <v>12.36</v>
      </c>
      <c r="S74" s="38">
        <v>7.63</v>
      </c>
      <c r="T74" s="37">
        <f>SUMPRODUCT(LTA!J74:AN74,LTA!J$101:AN$101,LTA!J$103:AN$103)</f>
        <v>150.82999999999998</v>
      </c>
      <c r="U74" s="37">
        <f>SUMPRODUCT(LTA!J74:AN74,LTA!J$102:AN$102,LTA!J$103:AN$103)</f>
        <v>119.81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822.31</v>
      </c>
      <c r="AB74" s="75">
        <f>-STOA!N74</f>
        <v>0</v>
      </c>
      <c r="AC74">
        <f t="shared" si="3"/>
        <v>22.069216395709589</v>
      </c>
      <c r="AD74">
        <f t="shared" si="4"/>
        <v>2604.6345671099316</v>
      </c>
      <c r="AE74">
        <f>'IDT-1'!B74</f>
        <v>0</v>
      </c>
      <c r="AF74" s="24"/>
      <c r="AG74">
        <f t="shared" si="5"/>
        <v>2604.6345671099316</v>
      </c>
      <c r="AI74" s="34">
        <f>PXIL!H74</f>
        <v>0</v>
      </c>
      <c r="AJ74" s="34">
        <f>PXIL!N74</f>
        <v>0</v>
      </c>
      <c r="AK74" s="34">
        <f>RTM_IEX!H74</f>
        <v>24.96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11.139239999999999</v>
      </c>
      <c r="E75">
        <f>GT_NG!P75</f>
        <v>-0.16612000000000002</v>
      </c>
      <c r="F75">
        <f>GT_Spot!P75</f>
        <v>0</v>
      </c>
      <c r="G75">
        <f>PPCL_NG!P75</f>
        <v>41.72</v>
      </c>
      <c r="H75">
        <f>PPCL_Spot!P75</f>
        <v>0</v>
      </c>
      <c r="I75">
        <f>Bawana_NG!P75</f>
        <v>134.60999999999999</v>
      </c>
      <c r="J75">
        <f>Bawana_RLNG!P75</f>
        <v>136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1083.5638616371282</v>
      </c>
      <c r="P75" s="36">
        <v>117.78</v>
      </c>
      <c r="Q75" s="36">
        <v>0</v>
      </c>
      <c r="R75" s="38">
        <v>0</v>
      </c>
      <c r="S75" s="38">
        <v>7.63</v>
      </c>
      <c r="T75" s="37">
        <f>SUMPRODUCT(LTA!J75:AN75,LTA!J$101:AN$101,LTA!J$103:AN$103)</f>
        <v>125.16</v>
      </c>
      <c r="U75" s="37">
        <f>SUMPRODUCT(LTA!J75:AN75,LTA!J$102:AN$102,LTA!J$103:AN$103)</f>
        <v>118.31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809.68</v>
      </c>
      <c r="AB75" s="75">
        <f>-STOA!N75</f>
        <v>0</v>
      </c>
      <c r="AC75">
        <f t="shared" si="3"/>
        <v>22.059235591468699</v>
      </c>
      <c r="AD75">
        <f t="shared" si="4"/>
        <v>2523.3677460456597</v>
      </c>
      <c r="AE75">
        <f>'IDT-1'!B75</f>
        <v>0</v>
      </c>
      <c r="AF75" s="24"/>
      <c r="AG75">
        <f t="shared" si="5"/>
        <v>2523.3677460456597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-40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11.139239999999999</v>
      </c>
      <c r="E76">
        <f>GT_NG!P76</f>
        <v>-0.16612000000000002</v>
      </c>
      <c r="F76">
        <f>GT_Spot!P76</f>
        <v>0</v>
      </c>
      <c r="G76">
        <f>PPCL_NG!P76</f>
        <v>41.72</v>
      </c>
      <c r="H76">
        <f>PPCL_Spot!P76</f>
        <v>0</v>
      </c>
      <c r="I76">
        <f>Bawana_NG!P76</f>
        <v>134.60999999999999</v>
      </c>
      <c r="J76">
        <f>Bawana_RLNG!P76</f>
        <v>136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1202.8204346463519</v>
      </c>
      <c r="P76" s="36">
        <v>117.78</v>
      </c>
      <c r="Q76" s="36">
        <v>0</v>
      </c>
      <c r="R76" s="38">
        <v>0</v>
      </c>
      <c r="S76" s="38">
        <v>7.63</v>
      </c>
      <c r="T76" s="37">
        <f>SUMPRODUCT(LTA!J76:AN76,LTA!J$101:AN$101,LTA!J$103:AN$103)</f>
        <v>101.26</v>
      </c>
      <c r="U76" s="37">
        <f>SUMPRODUCT(LTA!J76:AN76,LTA!J$102:AN$102,LTA!J$103:AN$103)</f>
        <v>118.31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809.68</v>
      </c>
      <c r="AB76" s="75">
        <f>-STOA!N76</f>
        <v>0</v>
      </c>
      <c r="AC76">
        <f t="shared" si="3"/>
        <v>23.885240889457751</v>
      </c>
      <c r="AD76">
        <f t="shared" si="4"/>
        <v>2495.8983137568944</v>
      </c>
      <c r="AE76">
        <f>'IDT-1'!B76</f>
        <v>0</v>
      </c>
      <c r="AF76" s="24"/>
      <c r="AG76">
        <f t="shared" si="5"/>
        <v>2495.8983137568944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-161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11.139239999999999</v>
      </c>
      <c r="E77">
        <f>GT_NG!P77</f>
        <v>-0.16612000000000002</v>
      </c>
      <c r="F77">
        <f>GT_Spot!P77</f>
        <v>0</v>
      </c>
      <c r="G77">
        <f>PPCL_NG!P77</f>
        <v>41.72</v>
      </c>
      <c r="H77">
        <f>PPCL_Spot!P77</f>
        <v>0</v>
      </c>
      <c r="I77">
        <f>Bawana_NG!P77</f>
        <v>134.60999999999999</v>
      </c>
      <c r="J77">
        <f>Bawana_RLNG!P77</f>
        <v>136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1284.4924791778624</v>
      </c>
      <c r="P77" s="36">
        <v>117.78</v>
      </c>
      <c r="Q77" s="36">
        <v>0</v>
      </c>
      <c r="R77" s="38">
        <v>0</v>
      </c>
      <c r="S77" s="38">
        <v>7.63</v>
      </c>
      <c r="T77" s="37">
        <f>SUMPRODUCT(LTA!J77:AN77,LTA!J$101:AN$101,LTA!J$103:AN$103)</f>
        <v>83.45</v>
      </c>
      <c r="U77" s="37">
        <f>SUMPRODUCT(LTA!J77:AN77,LTA!J$102:AN$102,LTA!J$103:AN$103)</f>
        <v>110.81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809.68</v>
      </c>
      <c r="AB77" s="75">
        <f>-STOA!N77</f>
        <v>0</v>
      </c>
      <c r="AC77">
        <f t="shared" si="3"/>
        <v>24.799182265216675</v>
      </c>
      <c r="AD77">
        <f t="shared" si="4"/>
        <v>2499.346416912646</v>
      </c>
      <c r="AE77">
        <f>'IDT-1'!B77</f>
        <v>0</v>
      </c>
      <c r="AF77" s="24"/>
      <c r="AG77">
        <f t="shared" si="5"/>
        <v>2499.346416912646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-213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11.139239999999999</v>
      </c>
      <c r="E78">
        <f>GT_NG!P78</f>
        <v>-0.16612000000000002</v>
      </c>
      <c r="F78">
        <f>GT_Spot!P78</f>
        <v>0</v>
      </c>
      <c r="G78">
        <f>PPCL_NG!P78</f>
        <v>41.72</v>
      </c>
      <c r="H78">
        <f>PPCL_Spot!P78</f>
        <v>0</v>
      </c>
      <c r="I78">
        <f>Bawana_NG!P78</f>
        <v>134.60999999999999</v>
      </c>
      <c r="J78">
        <f>Bawana_RLNG!P78</f>
        <v>136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1333.3299395618394</v>
      </c>
      <c r="P78" s="36">
        <v>117.78</v>
      </c>
      <c r="Q78" s="36">
        <v>0</v>
      </c>
      <c r="R78" s="38">
        <v>0</v>
      </c>
      <c r="S78" s="38">
        <v>7.63</v>
      </c>
      <c r="T78" s="37">
        <f>SUMPRODUCT(LTA!J78:AN78,LTA!J$101:AN$101,LTA!J$103:AN$103)</f>
        <v>66.069999999999993</v>
      </c>
      <c r="U78" s="37">
        <f>SUMPRODUCT(LTA!J78:AN78,LTA!J$102:AN$102,LTA!J$103:AN$103)</f>
        <v>110.31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809.68</v>
      </c>
      <c r="AB78" s="75">
        <f>-STOA!N78</f>
        <v>0</v>
      </c>
      <c r="AC78">
        <f t="shared" si="3"/>
        <v>25.330301979638531</v>
      </c>
      <c r="AD78">
        <f t="shared" si="4"/>
        <v>2497.7727575822009</v>
      </c>
      <c r="AE78">
        <f>'IDT-1'!B78</f>
        <v>0</v>
      </c>
      <c r="AF78" s="24"/>
      <c r="AG78">
        <f t="shared" si="5"/>
        <v>2497.7727575822009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-245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11.139239999999999</v>
      </c>
      <c r="E79">
        <f>GT_NG!P79</f>
        <v>-0.16612000000000002</v>
      </c>
      <c r="F79">
        <f>GT_Spot!P79</f>
        <v>0</v>
      </c>
      <c r="G79">
        <f>PPCL_NG!P79</f>
        <v>42.83</v>
      </c>
      <c r="H79">
        <f>PPCL_Spot!P79</f>
        <v>0</v>
      </c>
      <c r="I79">
        <f>Bawana_NG!P79</f>
        <v>99.956095465020894</v>
      </c>
      <c r="J79">
        <f>Bawana_RLNG!P79</f>
        <v>136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1343.2310629481412</v>
      </c>
      <c r="P79" s="36">
        <v>117.78</v>
      </c>
      <c r="Q79" s="36">
        <v>0</v>
      </c>
      <c r="R79" s="38">
        <v>0</v>
      </c>
      <c r="S79" s="38">
        <v>7.63</v>
      </c>
      <c r="T79" s="37">
        <f>SUMPRODUCT(LTA!J79:AN79,LTA!J$101:AN$101,LTA!J$103:AN$103)</f>
        <v>54.449999999999996</v>
      </c>
      <c r="U79" s="37">
        <f>SUMPRODUCT(LTA!J79:AN79,LTA!J$102:AN$102,LTA!J$103:AN$103)</f>
        <v>108.80000000000001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832.25</v>
      </c>
      <c r="AB79" s="75">
        <f>-STOA!N79</f>
        <v>0</v>
      </c>
      <c r="AC79">
        <f t="shared" si="3"/>
        <v>24.804383047194968</v>
      </c>
      <c r="AD79">
        <f t="shared" si="4"/>
        <v>2532.0958953659674</v>
      </c>
      <c r="AE79">
        <f>'IDT-1'!B79</f>
        <v>0</v>
      </c>
      <c r="AF79" s="24"/>
      <c r="AG79">
        <f t="shared" si="5"/>
        <v>2532.0958953659674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-197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11.139239999999999</v>
      </c>
      <c r="E80">
        <f>GT_NG!P80</f>
        <v>-0.16612000000000002</v>
      </c>
      <c r="F80">
        <f>GT_Spot!P80</f>
        <v>0</v>
      </c>
      <c r="G80">
        <f>PPCL_NG!P80</f>
        <v>42.83</v>
      </c>
      <c r="H80">
        <f>PPCL_Spot!P80</f>
        <v>0</v>
      </c>
      <c r="I80">
        <f>Bawana_NG!P80</f>
        <v>99.956095465020894</v>
      </c>
      <c r="J80">
        <f>Bawana_RLNG!P80</f>
        <v>136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1343.2310629481412</v>
      </c>
      <c r="P80" s="36">
        <v>117.78</v>
      </c>
      <c r="Q80" s="36">
        <v>0</v>
      </c>
      <c r="R80" s="38">
        <v>0</v>
      </c>
      <c r="S80" s="38">
        <v>7.63</v>
      </c>
      <c r="T80" s="37">
        <f>SUMPRODUCT(LTA!J80:AN80,LTA!J$101:AN$101,LTA!J$103:AN$103)</f>
        <v>48.17</v>
      </c>
      <c r="U80" s="37">
        <f>SUMPRODUCT(LTA!J80:AN80,LTA!J$102:AN$102,LTA!J$103:AN$103)</f>
        <v>108.30000000000001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832.25</v>
      </c>
      <c r="AB80" s="75">
        <f>-STOA!N80</f>
        <v>0</v>
      </c>
      <c r="AC80">
        <f t="shared" si="3"/>
        <v>24.408584738199405</v>
      </c>
      <c r="AD80">
        <f t="shared" si="4"/>
        <v>2565.711693674963</v>
      </c>
      <c r="AE80">
        <f>'IDT-1'!B80</f>
        <v>0</v>
      </c>
      <c r="AF80" s="24"/>
      <c r="AG80">
        <f t="shared" si="5"/>
        <v>2565.711693674963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-157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11.139239999999999</v>
      </c>
      <c r="E81">
        <f>GT_NG!P81</f>
        <v>-0.16612000000000002</v>
      </c>
      <c r="F81">
        <f>GT_Spot!P81</f>
        <v>0</v>
      </c>
      <c r="G81">
        <f>PPCL_NG!P81</f>
        <v>42.83</v>
      </c>
      <c r="H81">
        <f>PPCL_Spot!P81</f>
        <v>0</v>
      </c>
      <c r="I81">
        <f>Bawana_NG!P81</f>
        <v>99.956095465020894</v>
      </c>
      <c r="J81">
        <f>Bawana_RLNG!P81</f>
        <v>136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1347.1894957838297</v>
      </c>
      <c r="P81" s="36">
        <v>117.78</v>
      </c>
      <c r="Q81" s="36">
        <v>0</v>
      </c>
      <c r="R81" s="38">
        <v>0</v>
      </c>
      <c r="S81" s="38">
        <v>7.63</v>
      </c>
      <c r="T81" s="37">
        <f>SUMPRODUCT(LTA!J81:AN81,LTA!J$101:AN$101,LTA!J$103:AN$103)</f>
        <v>30.939999999999998</v>
      </c>
      <c r="U81" s="37">
        <f>SUMPRODUCT(LTA!J81:AN81,LTA!J$102:AN$102,LTA!J$103:AN$103)</f>
        <v>97.300000000000011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832.25</v>
      </c>
      <c r="AB81" s="75">
        <f>-STOA!N81</f>
        <v>0</v>
      </c>
      <c r="AC81">
        <f t="shared" si="3"/>
        <v>24.196232416294301</v>
      </c>
      <c r="AD81">
        <f t="shared" si="4"/>
        <v>2542.6524788325564</v>
      </c>
      <c r="AE81">
        <f>'IDT-1'!B81</f>
        <v>0</v>
      </c>
      <c r="AF81" s="24"/>
      <c r="AG81">
        <f t="shared" si="5"/>
        <v>2542.6524788325564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-156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11.139239999999999</v>
      </c>
      <c r="E82">
        <f>GT_NG!P82</f>
        <v>-0.16612000000000002</v>
      </c>
      <c r="F82">
        <f>GT_Spot!P82</f>
        <v>0</v>
      </c>
      <c r="G82">
        <f>PPCL_NG!P82</f>
        <v>42.83</v>
      </c>
      <c r="H82">
        <f>PPCL_Spot!P82</f>
        <v>0</v>
      </c>
      <c r="I82">
        <f>Bawana_NG!P82</f>
        <v>99.956095465020894</v>
      </c>
      <c r="J82">
        <f>Bawana_RLNG!P82</f>
        <v>180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1317.5794201792307</v>
      </c>
      <c r="P82" s="36">
        <v>117.78</v>
      </c>
      <c r="Q82" s="36">
        <v>0</v>
      </c>
      <c r="R82" s="38">
        <v>0</v>
      </c>
      <c r="S82" s="38">
        <v>7.63</v>
      </c>
      <c r="T82" s="37">
        <f>SUMPRODUCT(LTA!J82:AN82,LTA!J$101:AN$101,LTA!J$103:AN$103)</f>
        <v>26.669999999999998</v>
      </c>
      <c r="U82" s="37">
        <f>SUMPRODUCT(LTA!J82:AN82,LTA!J$102:AN$102,LTA!J$103:AN$103)</f>
        <v>97.300000000000011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0.23</v>
      </c>
      <c r="Z82" s="34">
        <f>IEX!N82</f>
        <v>0</v>
      </c>
      <c r="AA82" s="75">
        <f>STOA!H82</f>
        <v>832.25</v>
      </c>
      <c r="AB82" s="75">
        <f>-STOA!N82</f>
        <v>0</v>
      </c>
      <c r="AC82">
        <f t="shared" si="3"/>
        <v>24.179106522643664</v>
      </c>
      <c r="AD82">
        <f t="shared" si="4"/>
        <v>2594.8595291216084</v>
      </c>
      <c r="AE82">
        <f>'IDT-1'!B82</f>
        <v>0</v>
      </c>
      <c r="AF82" s="24"/>
      <c r="AG82">
        <f t="shared" si="5"/>
        <v>2594.8595291216084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-129</v>
      </c>
      <c r="AM82" s="34">
        <f>RTM_PXI!H82</f>
        <v>0</v>
      </c>
      <c r="AN82" s="34">
        <f>RTM_PXI!N82</f>
        <v>0</v>
      </c>
      <c r="AO82" s="147">
        <f>GDAM_IEX!H82</f>
        <v>14.84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11.139239999999999</v>
      </c>
      <c r="E83">
        <f>GT_NG!P83</f>
        <v>-0.16612000000000002</v>
      </c>
      <c r="F83">
        <f>GT_Spot!P83</f>
        <v>0</v>
      </c>
      <c r="G83">
        <f>PPCL_NG!P83</f>
        <v>42.83</v>
      </c>
      <c r="H83">
        <f>PPCL_Spot!P83</f>
        <v>0</v>
      </c>
      <c r="I83">
        <f>Bawana_NG!P83</f>
        <v>99.956095465020894</v>
      </c>
      <c r="J83">
        <f>Bawana_RLNG!P83</f>
        <v>150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1315.491262405917</v>
      </c>
      <c r="P83" s="36">
        <v>117.78</v>
      </c>
      <c r="Q83" s="36">
        <v>0</v>
      </c>
      <c r="R83" s="38">
        <v>0</v>
      </c>
      <c r="S83" s="38">
        <v>3.77</v>
      </c>
      <c r="T83" s="37">
        <f>SUMPRODUCT(LTA!J83:AN83,LTA!J$101:AN$101,LTA!J$103:AN$103)</f>
        <v>26.01</v>
      </c>
      <c r="U83" s="37">
        <f>SUMPRODUCT(LTA!J83:AN83,LTA!J$102:AN$102,LTA!J$103:AN$103)</f>
        <v>97.300000000000011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0.26</v>
      </c>
      <c r="Z83" s="34">
        <f>IEX!N83</f>
        <v>0</v>
      </c>
      <c r="AA83" s="75">
        <f>STOA!H83</f>
        <v>865.89999999999986</v>
      </c>
      <c r="AB83" s="75">
        <f>-STOA!N83</f>
        <v>0</v>
      </c>
      <c r="AC83">
        <f t="shared" si="3"/>
        <v>24.736650836395825</v>
      </c>
      <c r="AD83">
        <f t="shared" si="4"/>
        <v>2624.5238270345417</v>
      </c>
      <c r="AE83">
        <f>'IDT-1'!B83</f>
        <v>0</v>
      </c>
      <c r="AF83" s="24"/>
      <c r="AG83">
        <f t="shared" si="5"/>
        <v>2624.5238270345417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-147</v>
      </c>
      <c r="AM83" s="34">
        <f>RTM_PXI!H83</f>
        <v>0</v>
      </c>
      <c r="AN83" s="34">
        <f>RTM_PXI!N83</f>
        <v>0</v>
      </c>
      <c r="AO83" s="147">
        <f>GDAM_IEX!H83</f>
        <v>65.989999999999995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11.139239999999999</v>
      </c>
      <c r="E84">
        <f>GT_NG!P84</f>
        <v>-0.16612000000000002</v>
      </c>
      <c r="F84">
        <f>GT_Spot!P84</f>
        <v>0</v>
      </c>
      <c r="G84">
        <f>PPCL_NG!P84</f>
        <v>42.83</v>
      </c>
      <c r="H84">
        <f>PPCL_Spot!P84</f>
        <v>0</v>
      </c>
      <c r="I84">
        <f>Bawana_NG!P84</f>
        <v>99.956095465020894</v>
      </c>
      <c r="J84">
        <f>Bawana_RLNG!P84</f>
        <v>149.99461651652729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1315.5532677835172</v>
      </c>
      <c r="P84" s="36">
        <v>117.78</v>
      </c>
      <c r="Q84" s="36">
        <v>0</v>
      </c>
      <c r="R84" s="38">
        <v>0</v>
      </c>
      <c r="S84" s="38">
        <v>3.77</v>
      </c>
      <c r="T84" s="37">
        <f>SUMPRODUCT(LTA!J84:AN84,LTA!J$101:AN$101,LTA!J$103:AN$103)</f>
        <v>25.669999999999998</v>
      </c>
      <c r="U84" s="37">
        <f>SUMPRODUCT(LTA!J84:AN84,LTA!J$102:AN$102,LTA!J$103:AN$103)</f>
        <v>97.300000000000011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1.68</v>
      </c>
      <c r="Z84" s="34">
        <f>IEX!N84</f>
        <v>0</v>
      </c>
      <c r="AA84" s="75">
        <f>STOA!H84</f>
        <v>865.89999999999986</v>
      </c>
      <c r="AB84" s="75">
        <f>-STOA!N84</f>
        <v>0</v>
      </c>
      <c r="AC84">
        <f t="shared" si="3"/>
        <v>25.266948141629612</v>
      </c>
      <c r="AD84">
        <f t="shared" si="4"/>
        <v>2652.9801516234356</v>
      </c>
      <c r="AE84">
        <f>'IDT-1'!B84</f>
        <v>0</v>
      </c>
      <c r="AF84" s="24"/>
      <c r="AG84">
        <f t="shared" si="5"/>
        <v>2652.9801516234356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-164</v>
      </c>
      <c r="AM84" s="34">
        <f>RTM_PXI!H84</f>
        <v>0</v>
      </c>
      <c r="AN84" s="34">
        <f>RTM_PXI!N84</f>
        <v>0</v>
      </c>
      <c r="AO84" s="147">
        <f>GDAM_IEX!H84</f>
        <v>110.84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11.139239999999999</v>
      </c>
      <c r="E85">
        <f>GT_NG!P85</f>
        <v>-0.16612000000000002</v>
      </c>
      <c r="F85">
        <f>GT_Spot!P85</f>
        <v>0</v>
      </c>
      <c r="G85">
        <f>PPCL_NG!P85</f>
        <v>42.83</v>
      </c>
      <c r="H85">
        <f>PPCL_Spot!P85</f>
        <v>0</v>
      </c>
      <c r="I85">
        <f>Bawana_NG!P85</f>
        <v>99.956095465020894</v>
      </c>
      <c r="J85">
        <f>Bawana_RLNG!P85</f>
        <v>190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1316.3138203646286</v>
      </c>
      <c r="P85" s="36">
        <v>117.78</v>
      </c>
      <c r="Q85" s="36">
        <v>0</v>
      </c>
      <c r="R85" s="38">
        <v>0</v>
      </c>
      <c r="S85" s="38">
        <v>3.77</v>
      </c>
      <c r="T85" s="37">
        <f>SUMPRODUCT(LTA!J85:AN85,LTA!J$101:AN$101,LTA!J$103:AN$103)</f>
        <v>25.34</v>
      </c>
      <c r="U85" s="37">
        <f>SUMPRODUCT(LTA!J85:AN85,LTA!J$102:AN$102,LTA!J$103:AN$103)</f>
        <v>96.29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6.94</v>
      </c>
      <c r="Z85" s="34">
        <f>IEX!N85</f>
        <v>0</v>
      </c>
      <c r="AA85" s="75">
        <f>STOA!H85</f>
        <v>865.89999999999986</v>
      </c>
      <c r="AB85" s="75">
        <f>-STOA!N85</f>
        <v>0</v>
      </c>
      <c r="AC85">
        <f t="shared" si="3"/>
        <v>25.407079067904103</v>
      </c>
      <c r="AD85">
        <f t="shared" si="4"/>
        <v>2796.0559567617447</v>
      </c>
      <c r="AE85">
        <f>'IDT-1'!B85</f>
        <v>0</v>
      </c>
      <c r="AF85" s="24"/>
      <c r="AG85">
        <f t="shared" si="5"/>
        <v>2796.0559567617447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-101</v>
      </c>
      <c r="AM85" s="34">
        <f>RTM_PXI!H85</f>
        <v>0</v>
      </c>
      <c r="AN85" s="34">
        <f>RTM_PXI!N85</f>
        <v>0</v>
      </c>
      <c r="AO85" s="147">
        <f>GDAM_IEX!H85</f>
        <v>146.37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11.139239999999999</v>
      </c>
      <c r="E86">
        <f>GT_NG!P86</f>
        <v>-0.16612000000000002</v>
      </c>
      <c r="F86">
        <f>GT_Spot!P86</f>
        <v>0</v>
      </c>
      <c r="G86">
        <f>PPCL_NG!P86</f>
        <v>40</v>
      </c>
      <c r="H86">
        <f>PPCL_Spot!P86</f>
        <v>0</v>
      </c>
      <c r="I86">
        <f>Bawana_NG!P86</f>
        <v>99.956095465020894</v>
      </c>
      <c r="J86">
        <f>Bawana_RLNG!P86</f>
        <v>190.00573758115658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1301.0658515950377</v>
      </c>
      <c r="P86" s="36">
        <v>117.78</v>
      </c>
      <c r="Q86" s="36">
        <v>0</v>
      </c>
      <c r="R86" s="38">
        <v>0</v>
      </c>
      <c r="S86" s="38">
        <v>3.77</v>
      </c>
      <c r="T86" s="37">
        <f>SUMPRODUCT(LTA!J86:AN86,LTA!J$101:AN$101,LTA!J$103:AN$103)</f>
        <v>25.01</v>
      </c>
      <c r="U86" s="37">
        <f>SUMPRODUCT(LTA!J86:AN86,LTA!J$102:AN$102,LTA!J$103:AN$103)</f>
        <v>97.79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8.98</v>
      </c>
      <c r="Z86" s="34">
        <f>IEX!N86</f>
        <v>0</v>
      </c>
      <c r="AA86" s="75">
        <f>STOA!H86</f>
        <v>865.89999999999986</v>
      </c>
      <c r="AB86" s="75">
        <f>-STOA!N86</f>
        <v>0</v>
      </c>
      <c r="AC86">
        <f t="shared" si="3"/>
        <v>25.594437590947482</v>
      </c>
      <c r="AD86">
        <f t="shared" si="4"/>
        <v>2840.2663670502675</v>
      </c>
      <c r="AE86">
        <f>'IDT-1'!B86</f>
        <v>0</v>
      </c>
      <c r="AF86" s="24"/>
      <c r="AG86">
        <f t="shared" si="5"/>
        <v>2840.2663670502675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-90</v>
      </c>
      <c r="AM86" s="34">
        <f>RTM_PXI!H86</f>
        <v>0</v>
      </c>
      <c r="AN86" s="34">
        <f>RTM_PXI!N86</f>
        <v>0</v>
      </c>
      <c r="AO86" s="147">
        <f>GDAM_IEX!H86</f>
        <v>194.63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11.139239999999999</v>
      </c>
      <c r="E87">
        <f>GT_NG!P87</f>
        <v>-0.16612000000000002</v>
      </c>
      <c r="F87">
        <f>GT_Spot!P87</f>
        <v>0</v>
      </c>
      <c r="G87">
        <f>PPCL_NG!P87</f>
        <v>40</v>
      </c>
      <c r="H87">
        <f>PPCL_Spot!P87</f>
        <v>0</v>
      </c>
      <c r="I87">
        <f>Bawana_NG!P87</f>
        <v>99.956095465020894</v>
      </c>
      <c r="J87">
        <f>Bawana_RLNG!P87</f>
        <v>189.99462076385157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1301.7488454100587</v>
      </c>
      <c r="P87" s="36">
        <v>117.78</v>
      </c>
      <c r="Q87" s="36">
        <v>0</v>
      </c>
      <c r="R87" s="38">
        <v>0</v>
      </c>
      <c r="S87" s="38">
        <v>3.77</v>
      </c>
      <c r="T87" s="37">
        <f>SUMPRODUCT(LTA!J87:AN87,LTA!J$101:AN$101,LTA!J$103:AN$103)</f>
        <v>24.669999999999998</v>
      </c>
      <c r="U87" s="37">
        <f>SUMPRODUCT(LTA!J87:AN87,LTA!J$102:AN$102,LTA!J$103:AN$103)</f>
        <v>98.29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6.1</v>
      </c>
      <c r="Z87" s="34">
        <f>IEX!N87</f>
        <v>0</v>
      </c>
      <c r="AA87" s="75">
        <f>STOA!H87</f>
        <v>865.89999999999986</v>
      </c>
      <c r="AB87" s="75">
        <f>-STOA!N87</f>
        <v>0</v>
      </c>
      <c r="AC87">
        <f t="shared" si="3"/>
        <v>24.951241367409619</v>
      </c>
      <c r="AD87">
        <f t="shared" si="4"/>
        <v>2878.8214402715216</v>
      </c>
      <c r="AE87">
        <f>'IDT-1'!B87</f>
        <v>0</v>
      </c>
      <c r="AF87" s="24"/>
      <c r="AG87">
        <f t="shared" si="5"/>
        <v>2878.8214402715216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-33</v>
      </c>
      <c r="AM87" s="34">
        <f>RTM_PXI!H87</f>
        <v>0</v>
      </c>
      <c r="AN87" s="34">
        <f>RTM_PXI!N87</f>
        <v>0</v>
      </c>
      <c r="AO87" s="147">
        <f>GDAM_IEX!H87</f>
        <v>177.59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11.139239999999999</v>
      </c>
      <c r="E88">
        <f>GT_NG!P88</f>
        <v>-0.16612000000000002</v>
      </c>
      <c r="F88">
        <f>GT_Spot!P88</f>
        <v>0</v>
      </c>
      <c r="G88">
        <f>PPCL_NG!P88</f>
        <v>40</v>
      </c>
      <c r="H88">
        <f>PPCL_Spot!P88</f>
        <v>0</v>
      </c>
      <c r="I88">
        <f>Bawana_NG!P88</f>
        <v>99.956095465020894</v>
      </c>
      <c r="J88">
        <f>Bawana_RLNG!P88</f>
        <v>219.99406287950342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1301.8108512268586</v>
      </c>
      <c r="P88" s="36">
        <v>117.78</v>
      </c>
      <c r="Q88" s="36">
        <v>0</v>
      </c>
      <c r="R88" s="38">
        <v>0</v>
      </c>
      <c r="S88" s="38">
        <v>3.77</v>
      </c>
      <c r="T88" s="37">
        <f>SUMPRODUCT(LTA!J88:AN88,LTA!J$101:AN$101,LTA!J$103:AN$103)</f>
        <v>24.34</v>
      </c>
      <c r="U88" s="37">
        <f>SUMPRODUCT(LTA!J88:AN88,LTA!J$102:AN$102,LTA!J$103:AN$103)</f>
        <v>98.79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7.39</v>
      </c>
      <c r="Z88" s="34">
        <f>IEX!N88</f>
        <v>0</v>
      </c>
      <c r="AA88" s="75">
        <f>STOA!H88</f>
        <v>865.89999999999986</v>
      </c>
      <c r="AB88" s="75">
        <f>-STOA!N88</f>
        <v>0</v>
      </c>
      <c r="AC88">
        <f t="shared" si="3"/>
        <v>24.966765744644874</v>
      </c>
      <c r="AD88">
        <f t="shared" si="4"/>
        <v>2928.8573638267376</v>
      </c>
      <c r="AE88">
        <f>'IDT-1'!B88</f>
        <v>0</v>
      </c>
      <c r="AF88" s="24"/>
      <c r="AG88">
        <f t="shared" si="5"/>
        <v>2928.8573638267376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-9</v>
      </c>
      <c r="AM88" s="34">
        <f>RTM_PXI!H88</f>
        <v>0</v>
      </c>
      <c r="AN88" s="34">
        <f>RTM_PXI!N88</f>
        <v>0</v>
      </c>
      <c r="AO88" s="147">
        <f>GDAM_IEX!H88</f>
        <v>172.12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11.139239999999999</v>
      </c>
      <c r="E89">
        <f>GT_NG!P89</f>
        <v>-0.16612000000000002</v>
      </c>
      <c r="F89">
        <f>GT_Spot!P89</f>
        <v>0</v>
      </c>
      <c r="G89">
        <f>PPCL_NG!P89</f>
        <v>40</v>
      </c>
      <c r="H89">
        <f>PPCL_Spot!P89</f>
        <v>0</v>
      </c>
      <c r="I89">
        <f>Bawana_NG!P89</f>
        <v>99.956095465020894</v>
      </c>
      <c r="J89">
        <f>Bawana_RLNG!P89</f>
        <v>323.26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1301.8728570436588</v>
      </c>
      <c r="P89" s="36">
        <v>117.78</v>
      </c>
      <c r="Q89" s="36">
        <v>0</v>
      </c>
      <c r="R89" s="38">
        <v>0</v>
      </c>
      <c r="S89" s="38">
        <v>3.77</v>
      </c>
      <c r="T89" s="37">
        <f>SUMPRODUCT(LTA!J89:AN89,LTA!J$101:AN$101,LTA!J$103:AN$103)</f>
        <v>24.01</v>
      </c>
      <c r="U89" s="37">
        <f>SUMPRODUCT(LTA!J89:AN89,LTA!J$102:AN$102,LTA!J$103:AN$103)</f>
        <v>101.30000000000001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4.5</v>
      </c>
      <c r="Z89" s="34">
        <f>IEX!N89</f>
        <v>0</v>
      </c>
      <c r="AA89" s="75">
        <f>STOA!H89</f>
        <v>864.93999999999983</v>
      </c>
      <c r="AB89" s="75">
        <f>-STOA!N89</f>
        <v>0</v>
      </c>
      <c r="AC89">
        <f t="shared" si="3"/>
        <v>25.007352045794164</v>
      </c>
      <c r="AD89">
        <f t="shared" si="4"/>
        <v>2951.7247204628852</v>
      </c>
      <c r="AE89">
        <f>'IDT-1'!B89</f>
        <v>0</v>
      </c>
      <c r="AF89" s="24"/>
      <c r="AG89">
        <f t="shared" si="5"/>
        <v>2951.7247204628852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84.37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11.139239999999999</v>
      </c>
      <c r="E90">
        <f>GT_NG!P90</f>
        <v>-0.16612000000000002</v>
      </c>
      <c r="F90">
        <f>GT_Spot!P90</f>
        <v>0</v>
      </c>
      <c r="G90">
        <f>PPCL_NG!P90</f>
        <v>40</v>
      </c>
      <c r="H90">
        <f>PPCL_Spot!P90</f>
        <v>0</v>
      </c>
      <c r="I90">
        <f>Bawana_NG!P90</f>
        <v>99.956095465020894</v>
      </c>
      <c r="J90">
        <f>Bawana_RLNG!P90</f>
        <v>383.26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1322.0006572825739</v>
      </c>
      <c r="P90" s="36">
        <v>117.78</v>
      </c>
      <c r="Q90" s="36">
        <v>0</v>
      </c>
      <c r="R90" s="38">
        <v>0</v>
      </c>
      <c r="S90" s="38">
        <v>3.77</v>
      </c>
      <c r="T90" s="37">
        <f>SUMPRODUCT(LTA!J90:AN90,LTA!J$101:AN$101,LTA!J$103:AN$103)</f>
        <v>24.669999999999998</v>
      </c>
      <c r="U90" s="37">
        <f>SUMPRODUCT(LTA!J90:AN90,LTA!J$102:AN$102,LTA!J$103:AN$103)</f>
        <v>99.800000000000011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6.8</v>
      </c>
      <c r="Z90" s="34">
        <f>IEX!N90</f>
        <v>0</v>
      </c>
      <c r="AA90" s="75">
        <f>STOA!H90</f>
        <v>864.93999999999983</v>
      </c>
      <c r="AB90" s="75">
        <f>-STOA!N90</f>
        <v>0</v>
      </c>
      <c r="AC90">
        <f t="shared" si="3"/>
        <v>25.405493567801052</v>
      </c>
      <c r="AD90">
        <f t="shared" si="4"/>
        <v>2998.7243791797937</v>
      </c>
      <c r="AE90">
        <f>'IDT-1'!B90</f>
        <v>0</v>
      </c>
      <c r="AF90" s="24"/>
      <c r="AG90">
        <f t="shared" si="5"/>
        <v>2998.7243791797937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50.18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11.139239999999999</v>
      </c>
      <c r="E91">
        <f>GT_NG!P91</f>
        <v>-0.16612000000000002</v>
      </c>
      <c r="F91">
        <f>GT_Spot!P91</f>
        <v>0</v>
      </c>
      <c r="G91">
        <f>PPCL_NG!P91</f>
        <v>40</v>
      </c>
      <c r="H91">
        <f>PPCL_Spot!P91</f>
        <v>0</v>
      </c>
      <c r="I91">
        <f>Bawana_NG!P91</f>
        <v>99.956095465020894</v>
      </c>
      <c r="J91">
        <f>Bawana_RLNG!P91</f>
        <v>383.26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1322.0626626601741</v>
      </c>
      <c r="P91" s="36">
        <v>117.78</v>
      </c>
      <c r="Q91" s="36">
        <v>0</v>
      </c>
      <c r="R91" s="38">
        <v>0</v>
      </c>
      <c r="S91" s="38">
        <v>3.77</v>
      </c>
      <c r="T91" s="37">
        <f>SUMPRODUCT(LTA!J91:AN91,LTA!J$101:AN$101,LTA!J$103:AN$103)</f>
        <v>25.01</v>
      </c>
      <c r="U91" s="37">
        <f>SUMPRODUCT(LTA!J91:AN91,LTA!J$102:AN$102,LTA!J$103:AN$103)</f>
        <v>99.29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10.14</v>
      </c>
      <c r="Z91" s="34">
        <f>IEX!N91</f>
        <v>0</v>
      </c>
      <c r="AA91" s="75">
        <f>STOA!H91</f>
        <v>882.94999999999993</v>
      </c>
      <c r="AB91" s="75">
        <f>-STOA!N91</f>
        <v>0</v>
      </c>
      <c r="AC91">
        <f t="shared" si="3"/>
        <v>25.882497144719565</v>
      </c>
      <c r="AD91">
        <f t="shared" si="4"/>
        <v>2994.7793809804748</v>
      </c>
      <c r="AE91">
        <f>'IDT-1'!B91</f>
        <v>0</v>
      </c>
      <c r="AF91" s="24"/>
      <c r="AG91">
        <f t="shared" si="5"/>
        <v>2994.7793809804748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-30</v>
      </c>
      <c r="AM91" s="34">
        <f>RTM_PXI!H91</f>
        <v>0</v>
      </c>
      <c r="AN91" s="34">
        <f>RTM_PXI!N91</f>
        <v>0</v>
      </c>
      <c r="AO91" s="147">
        <f>GDAM_IEX!H91</f>
        <v>55.47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11.139239999999999</v>
      </c>
      <c r="E92">
        <f>GT_NG!P92</f>
        <v>-0.16612000000000002</v>
      </c>
      <c r="F92">
        <f>GT_Spot!P92</f>
        <v>0</v>
      </c>
      <c r="G92">
        <f>PPCL_NG!P92</f>
        <v>40</v>
      </c>
      <c r="H92">
        <f>PPCL_Spot!P92</f>
        <v>0</v>
      </c>
      <c r="I92">
        <f>Bawana_NG!P92</f>
        <v>99.956095465020894</v>
      </c>
      <c r="J92">
        <f>Bawana_RLNG!P92</f>
        <v>423.26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1322.124668476974</v>
      </c>
      <c r="P92" s="36">
        <v>117.78</v>
      </c>
      <c r="Q92" s="36">
        <v>0</v>
      </c>
      <c r="R92" s="38">
        <v>0</v>
      </c>
      <c r="S92" s="38">
        <v>3.77</v>
      </c>
      <c r="T92" s="37">
        <f>SUMPRODUCT(LTA!J92:AN92,LTA!J$101:AN$101,LTA!J$103:AN$103)</f>
        <v>25.34</v>
      </c>
      <c r="U92" s="37">
        <f>SUMPRODUCT(LTA!J92:AN92,LTA!J$102:AN$102,LTA!J$103:AN$103)</f>
        <v>98.79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12.48</v>
      </c>
      <c r="Z92" s="34">
        <f>IEX!N92</f>
        <v>0</v>
      </c>
      <c r="AA92" s="75">
        <f>STOA!H92</f>
        <v>882.94999999999993</v>
      </c>
      <c r="AB92" s="75">
        <f>-STOA!N92</f>
        <v>0</v>
      </c>
      <c r="AC92">
        <f t="shared" si="3"/>
        <v>26.178613993580683</v>
      </c>
      <c r="AD92">
        <f t="shared" si="4"/>
        <v>3029.7352699484136</v>
      </c>
      <c r="AE92">
        <f>'IDT-1'!B92</f>
        <v>0</v>
      </c>
      <c r="AF92" s="24"/>
      <c r="AG92">
        <f t="shared" si="5"/>
        <v>3029.7352699484136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-30</v>
      </c>
      <c r="AM92" s="34">
        <f>RTM_PXI!H92</f>
        <v>0</v>
      </c>
      <c r="AN92" s="34">
        <f>RTM_PXI!N92</f>
        <v>0</v>
      </c>
      <c r="AO92" s="147">
        <f>GDAM_IEX!H92</f>
        <v>48.49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11.139239999999999</v>
      </c>
      <c r="E93">
        <f>GT_NG!P93</f>
        <v>-0.16612000000000002</v>
      </c>
      <c r="F93">
        <f>GT_Spot!P93</f>
        <v>0</v>
      </c>
      <c r="G93">
        <f>PPCL_NG!P93</f>
        <v>40</v>
      </c>
      <c r="H93">
        <f>PPCL_Spot!P93</f>
        <v>0</v>
      </c>
      <c r="I93">
        <f>Bawana_NG!P93</f>
        <v>99.956095465020894</v>
      </c>
      <c r="J93">
        <f>Bawana_RLNG!P93</f>
        <v>454.43216496267308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1322.3106859273739</v>
      </c>
      <c r="P93" s="36">
        <v>117.78</v>
      </c>
      <c r="Q93" s="36">
        <v>0</v>
      </c>
      <c r="R93" s="38">
        <v>0</v>
      </c>
      <c r="S93" s="38">
        <v>3.77</v>
      </c>
      <c r="T93" s="37">
        <f>SUMPRODUCT(LTA!J93:AN93,LTA!J$101:AN$101,LTA!J$103:AN$103)</f>
        <v>25.669999999999998</v>
      </c>
      <c r="U93" s="37">
        <f>SUMPRODUCT(LTA!J93:AN93,LTA!J$102:AN$102,LTA!J$103:AN$103)</f>
        <v>98.79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11.94</v>
      </c>
      <c r="Z93" s="34">
        <f>IEX!N93</f>
        <v>0</v>
      </c>
      <c r="AA93" s="75">
        <f>STOA!H93</f>
        <v>882.94999999999993</v>
      </c>
      <c r="AB93" s="75">
        <f>-STOA!N93</f>
        <v>0</v>
      </c>
      <c r="AC93">
        <f t="shared" si="3"/>
        <v>25.957727994103831</v>
      </c>
      <c r="AD93">
        <f t="shared" si="4"/>
        <v>3063.9143383609644</v>
      </c>
      <c r="AE93">
        <f>'IDT-1'!B93</f>
        <v>0</v>
      </c>
      <c r="AF93" s="24"/>
      <c r="AG93">
        <f t="shared" si="5"/>
        <v>3063.9143383609644</v>
      </c>
      <c r="AI93" s="34">
        <f>PXIL!H93</f>
        <v>0</v>
      </c>
      <c r="AJ93" s="34">
        <f>PXIL!N93</f>
        <v>0</v>
      </c>
      <c r="AK93" s="34">
        <f>RTM_IEX!H93</f>
        <v>1.54</v>
      </c>
      <c r="AL93" s="34">
        <f>RTM_IEX!N93</f>
        <v>0</v>
      </c>
      <c r="AM93" s="34">
        <f>RTM_PXI!H93</f>
        <v>0</v>
      </c>
      <c r="AN93" s="34">
        <f>RTM_PXI!N93</f>
        <v>0</v>
      </c>
      <c r="AO93" s="147">
        <f>GDAM_IEX!H93</f>
        <v>19.760000000000002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11.139239999999999</v>
      </c>
      <c r="E94">
        <f>GT_NG!P94</f>
        <v>-0.16612000000000002</v>
      </c>
      <c r="F94">
        <f>GT_Spot!P94</f>
        <v>0</v>
      </c>
      <c r="G94">
        <f>PPCL_NG!P94</f>
        <v>40</v>
      </c>
      <c r="H94">
        <f>PPCL_Spot!P94</f>
        <v>0</v>
      </c>
      <c r="I94">
        <f>Bawana_NG!P94</f>
        <v>99.956095465020894</v>
      </c>
      <c r="J94">
        <f>Bawana_RLNG!P94</f>
        <v>466.01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1300.4644848346063</v>
      </c>
      <c r="P94" s="36">
        <v>117.78</v>
      </c>
      <c r="Q94" s="36">
        <v>0</v>
      </c>
      <c r="R94" s="38">
        <v>0</v>
      </c>
      <c r="S94" s="38">
        <v>3.77</v>
      </c>
      <c r="T94" s="37">
        <f>SUMPRODUCT(LTA!J94:AN94,LTA!J$101:AN$101,LTA!J$103:AN$103)</f>
        <v>26.01</v>
      </c>
      <c r="U94" s="37">
        <f>SUMPRODUCT(LTA!J94:AN94,LTA!J$102:AN$102,LTA!J$103:AN$103)</f>
        <v>98.79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8.5299999999999994</v>
      </c>
      <c r="Z94" s="34">
        <f>IEX!N94</f>
        <v>0</v>
      </c>
      <c r="AA94" s="75">
        <f>STOA!H94</f>
        <v>882.94999999999993</v>
      </c>
      <c r="AB94" s="75">
        <f>-STOA!N94</f>
        <v>0</v>
      </c>
      <c r="AC94">
        <f t="shared" si="3"/>
        <v>25.880881719238126</v>
      </c>
      <c r="AD94">
        <f t="shared" si="4"/>
        <v>3054.8428185803896</v>
      </c>
      <c r="AE94">
        <f>'IDT-1'!B94</f>
        <v>0</v>
      </c>
      <c r="AF94" s="24"/>
      <c r="AG94">
        <f t="shared" si="5"/>
        <v>3054.8428185803896</v>
      </c>
      <c r="AI94" s="34">
        <f>PXIL!H94</f>
        <v>0</v>
      </c>
      <c r="AJ94" s="34">
        <f>PXIL!N94</f>
        <v>0</v>
      </c>
      <c r="AK94" s="34">
        <f>RTM_IEX!H94</f>
        <v>6.13</v>
      </c>
      <c r="AL94" s="34">
        <f>RTM_IEX!N94</f>
        <v>0</v>
      </c>
      <c r="AM94" s="34">
        <f>RTM_PXI!H94</f>
        <v>0</v>
      </c>
      <c r="AN94" s="34">
        <f>RTM_PXI!N94</f>
        <v>0</v>
      </c>
      <c r="AO94" s="147">
        <f>GDAM_IEX!H94</f>
        <v>19.36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11.139239999999999</v>
      </c>
      <c r="E95">
        <f>GT_NG!P95</f>
        <v>-0.16612000000000002</v>
      </c>
      <c r="F95">
        <f>GT_Spot!P95</f>
        <v>0</v>
      </c>
      <c r="G95">
        <f>PPCL_NG!P95</f>
        <v>40</v>
      </c>
      <c r="H95">
        <f>PPCL_Spot!P95</f>
        <v>0</v>
      </c>
      <c r="I95">
        <f>Bawana_NG!P95</f>
        <v>99.956095465020894</v>
      </c>
      <c r="J95">
        <f>Bawana_RLNG!P95</f>
        <v>466.01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1298.6993521605568</v>
      </c>
      <c r="P95" s="36">
        <v>117.78</v>
      </c>
      <c r="Q95" s="36">
        <v>0</v>
      </c>
      <c r="R95" s="38">
        <v>0</v>
      </c>
      <c r="S95" s="38">
        <v>3.77</v>
      </c>
      <c r="T95" s="37">
        <f>SUMPRODUCT(LTA!J95:AN95,LTA!J$101:AN$101,LTA!J$103:AN$103)</f>
        <v>27.01</v>
      </c>
      <c r="U95" s="37">
        <f>SUMPRODUCT(LTA!J95:AN95,LTA!J$102:AN$102,LTA!J$103:AN$103)</f>
        <v>100.30000000000001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5.85</v>
      </c>
      <c r="Z95" s="34">
        <f>IEX!N95</f>
        <v>0</v>
      </c>
      <c r="AA95" s="75">
        <f>STOA!H95</f>
        <v>881.94999999999982</v>
      </c>
      <c r="AB95" s="75">
        <f>-STOA!N95</f>
        <v>0</v>
      </c>
      <c r="AC95">
        <f t="shared" si="3"/>
        <v>26.320746604776108</v>
      </c>
      <c r="AD95">
        <f t="shared" si="4"/>
        <v>3106.7678210208014</v>
      </c>
      <c r="AE95">
        <f>'IDT-1'!B95</f>
        <v>0</v>
      </c>
      <c r="AF95" s="24"/>
      <c r="AG95">
        <f t="shared" si="5"/>
        <v>3106.7678210208014</v>
      </c>
      <c r="AI95" s="34">
        <f>PXIL!H95</f>
        <v>0</v>
      </c>
      <c r="AJ95" s="34">
        <f>PXIL!N95</f>
        <v>0</v>
      </c>
      <c r="AK95" s="34">
        <f>RTM_IEX!H95</f>
        <v>61.48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19.309999999999999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11.139239999999999</v>
      </c>
      <c r="E96">
        <f>GT_NG!P96</f>
        <v>-0.16612000000000002</v>
      </c>
      <c r="F96">
        <f>GT_Spot!P96</f>
        <v>0</v>
      </c>
      <c r="G96">
        <f>PPCL_NG!P96</f>
        <v>40</v>
      </c>
      <c r="H96">
        <f>PPCL_Spot!P96</f>
        <v>0</v>
      </c>
      <c r="I96">
        <f>Bawana_NG!P96</f>
        <v>99.956095465020894</v>
      </c>
      <c r="J96">
        <f>Bawana_RLNG!P96</f>
        <v>460.5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1298.761357977357</v>
      </c>
      <c r="P96" s="36">
        <v>117.78</v>
      </c>
      <c r="Q96" s="36">
        <v>0</v>
      </c>
      <c r="R96" s="38">
        <v>0</v>
      </c>
      <c r="S96" s="38">
        <v>3.77</v>
      </c>
      <c r="T96" s="37">
        <f>SUMPRODUCT(LTA!J96:AN96,LTA!J$101:AN$101,LTA!J$103:AN$103)</f>
        <v>28.01</v>
      </c>
      <c r="U96" s="37">
        <f>SUMPRODUCT(LTA!J96:AN96,LTA!J$102:AN$102,LTA!J$103:AN$103)</f>
        <v>100.1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6.82</v>
      </c>
      <c r="Z96" s="34">
        <f>IEX!N96</f>
        <v>0</v>
      </c>
      <c r="AA96" s="75">
        <f>STOA!H96</f>
        <v>881.94999999999982</v>
      </c>
      <c r="AB96" s="75">
        <f>-STOA!N96</f>
        <v>0</v>
      </c>
      <c r="AC96">
        <f t="shared" si="3"/>
        <v>26.125379453637233</v>
      </c>
      <c r="AD96">
        <f t="shared" si="4"/>
        <v>3083.7051939887406</v>
      </c>
      <c r="AE96">
        <f>'IDT-1'!B96</f>
        <v>0</v>
      </c>
      <c r="AF96" s="24"/>
      <c r="AG96">
        <f t="shared" si="5"/>
        <v>3083.7051939887406</v>
      </c>
      <c r="AI96" s="34">
        <f>PXIL!H96</f>
        <v>0</v>
      </c>
      <c r="AJ96" s="34">
        <f>PXIL!N96</f>
        <v>0</v>
      </c>
      <c r="AK96" s="34">
        <f>RTM_IEX!H96</f>
        <v>41.91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19.3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11.139239999999999</v>
      </c>
      <c r="E97">
        <f>GT_NG!P97</f>
        <v>-0.16612000000000002</v>
      </c>
      <c r="F97">
        <f>GT_Spot!P97</f>
        <v>0</v>
      </c>
      <c r="G97">
        <f>PPCL_NG!P97</f>
        <v>40</v>
      </c>
      <c r="H97">
        <f>PPCL_Spot!P97</f>
        <v>0</v>
      </c>
      <c r="I97">
        <f>Bawana_NG!P97</f>
        <v>99.956095465020894</v>
      </c>
      <c r="J97">
        <f>Bawana_RLNG!P97</f>
        <v>454.43216496267308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1305.0239366901569</v>
      </c>
      <c r="P97" s="36">
        <v>117.78</v>
      </c>
      <c r="Q97" s="36">
        <v>0</v>
      </c>
      <c r="R97" s="38">
        <v>0</v>
      </c>
      <c r="S97" s="38">
        <v>3.77</v>
      </c>
      <c r="T97" s="37">
        <f>SUMPRODUCT(LTA!J97:AN97,LTA!J$101:AN$101,LTA!J$103:AN$103)</f>
        <v>29.01</v>
      </c>
      <c r="U97" s="37">
        <f>SUMPRODUCT(LTA!J97:AN97,LTA!J$102:AN$102,LTA!J$103:AN$103)</f>
        <v>100.30000000000001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15.75</v>
      </c>
      <c r="Z97" s="34">
        <f>IEX!N97</f>
        <v>0</v>
      </c>
      <c r="AA97" s="75">
        <f>STOA!H97</f>
        <v>881.94999999999982</v>
      </c>
      <c r="AB97" s="75">
        <f>-STOA!N97</f>
        <v>0</v>
      </c>
      <c r="AC97">
        <f t="shared" si="3"/>
        <v>25.883415300511206</v>
      </c>
      <c r="AD97">
        <f t="shared" si="4"/>
        <v>3055.1419018173397</v>
      </c>
      <c r="AE97">
        <f>'IDT-1'!B97</f>
        <v>0</v>
      </c>
      <c r="AF97" s="24"/>
      <c r="AG97">
        <f t="shared" si="5"/>
        <v>3055.1419018173397</v>
      </c>
      <c r="AI97" s="34">
        <f>PXIL!H97</f>
        <v>0</v>
      </c>
      <c r="AJ97" s="34">
        <f>PXIL!N97</f>
        <v>0</v>
      </c>
      <c r="AK97" s="34">
        <f>RTM_IEX!H97</f>
        <v>1.87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20.21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11.139239999999999</v>
      </c>
      <c r="E98">
        <f>GT_NG!P98</f>
        <v>-0.16612000000000002</v>
      </c>
      <c r="F98">
        <f>GT_Spot!P98</f>
        <v>0</v>
      </c>
      <c r="G98">
        <f>PPCL_NG!P98</f>
        <v>40</v>
      </c>
      <c r="H98">
        <f>PPCL_Spot!P98</f>
        <v>0</v>
      </c>
      <c r="I98">
        <f>Bawana_NG!P98</f>
        <v>99.956095465020894</v>
      </c>
      <c r="J98">
        <f>Bawana_RLNG!P98</f>
        <v>403.26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1305.0239366901569</v>
      </c>
      <c r="P98" s="36">
        <v>117.78</v>
      </c>
      <c r="Q98" s="36">
        <v>0</v>
      </c>
      <c r="R98" s="38">
        <v>0</v>
      </c>
      <c r="S98" s="38">
        <v>3.77</v>
      </c>
      <c r="T98" s="37">
        <f>SUMPRODUCT(LTA!J98:AN98,LTA!J$101:AN$101,LTA!J$103:AN$103)</f>
        <v>29.34</v>
      </c>
      <c r="U98" s="37">
        <f>SUMPRODUCT(LTA!J98:AN98,LTA!J$102:AN$102,LTA!J$103:AN$103)</f>
        <v>100.30000000000001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27.07</v>
      </c>
      <c r="Z98" s="34">
        <f>IEX!N98</f>
        <v>0</v>
      </c>
      <c r="AA98" s="75">
        <f>STOA!H98</f>
        <v>881.94999999999982</v>
      </c>
      <c r="AB98" s="75">
        <f>-STOA!N98</f>
        <v>0</v>
      </c>
      <c r="AC98">
        <f t="shared" si="3"/>
        <v>25.559241114824747</v>
      </c>
      <c r="AD98">
        <f t="shared" si="4"/>
        <v>3016.8739110403531</v>
      </c>
      <c r="AE98">
        <f>'IDT-1'!B98</f>
        <v>0</v>
      </c>
      <c r="AF98" s="24"/>
      <c r="AG98">
        <f t="shared" si="5"/>
        <v>3016.8739110403531</v>
      </c>
      <c r="AI98" s="34">
        <f>PXIL!H98</f>
        <v>0</v>
      </c>
      <c r="AJ98" s="34">
        <f>PXIL!N98</f>
        <v>0</v>
      </c>
      <c r="AK98" s="34">
        <f>RTM_IEX!H98</f>
        <v>1.39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21.62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0.26734175999999948</v>
      </c>
      <c r="E99">
        <f t="shared" si="6"/>
        <v>-5.1081900000000012E-3</v>
      </c>
      <c r="F99">
        <f t="shared" si="6"/>
        <v>0</v>
      </c>
      <c r="G99">
        <f t="shared" si="6"/>
        <v>1.0107749999999984</v>
      </c>
      <c r="H99">
        <f t="shared" si="6"/>
        <v>0</v>
      </c>
      <c r="I99">
        <f t="shared" si="6"/>
        <v>2.8479697461141482</v>
      </c>
      <c r="J99">
        <f t="shared" si="6"/>
        <v>3.6467250760856738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28.117543668147515</v>
      </c>
      <c r="P99" s="36">
        <f t="shared" si="6"/>
        <v>2.4415339250030552</v>
      </c>
      <c r="Q99" s="36">
        <f t="shared" si="6"/>
        <v>0</v>
      </c>
      <c r="R99" s="38">
        <f t="shared" si="6"/>
        <v>0.50870630064984712</v>
      </c>
      <c r="S99" s="38">
        <f t="shared" si="6"/>
        <v>0.14967749999999985</v>
      </c>
      <c r="T99" s="37">
        <f t="shared" si="6"/>
        <v>4.6279149999999936</v>
      </c>
      <c r="U99" s="37">
        <f t="shared" si="6"/>
        <v>2.3679625000000049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0.19570500000000005</v>
      </c>
      <c r="Z99" s="34">
        <f t="shared" si="6"/>
        <v>0</v>
      </c>
      <c r="AA99" s="75">
        <f t="shared" si="6"/>
        <v>20.080579999999973</v>
      </c>
      <c r="AB99" s="75">
        <f t="shared" si="6"/>
        <v>0</v>
      </c>
      <c r="AC99">
        <f t="shared" si="6"/>
        <v>0.58522869610045913</v>
      </c>
      <c r="AD99">
        <f t="shared" si="6"/>
        <v>63.820936089899774</v>
      </c>
      <c r="AE99">
        <f t="shared" si="6"/>
        <v>0.69776800000000005</v>
      </c>
      <c r="AG99">
        <f t="shared" si="6"/>
        <v>64.518704089899771</v>
      </c>
      <c r="AI99">
        <f t="shared" si="6"/>
        <v>0</v>
      </c>
      <c r="AJ99">
        <f t="shared" si="6"/>
        <v>0</v>
      </c>
      <c r="AK99">
        <f t="shared" si="6"/>
        <v>0.35771250000000004</v>
      </c>
      <c r="AL99">
        <f t="shared" si="6"/>
        <v>-2.6157499999999998</v>
      </c>
      <c r="AM99">
        <f t="shared" si="6"/>
        <v>0</v>
      </c>
      <c r="AN99">
        <f t="shared" si="6"/>
        <v>0</v>
      </c>
      <c r="AO99">
        <f t="shared" si="6"/>
        <v>0.40687499999999988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H1:H2"/>
    <mergeCell ref="B1:B2"/>
    <mergeCell ref="D1:D2"/>
    <mergeCell ref="G1:G2"/>
    <mergeCell ref="E1:E2"/>
    <mergeCell ref="F1:F2"/>
    <mergeCell ref="C1:C2"/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45491</v>
      </c>
      <c r="B1" s="226"/>
      <c r="C1" s="226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6" t="s">
        <v>196</v>
      </c>
      <c r="M1" s="226" t="s">
        <v>197</v>
      </c>
      <c r="N1" s="226" t="s">
        <v>198</v>
      </c>
      <c r="O1" s="226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372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6"/>
      <c r="C2" s="226"/>
      <c r="D2" s="229"/>
      <c r="E2" s="220"/>
      <c r="F2" s="220"/>
      <c r="G2" s="220"/>
      <c r="H2" s="220"/>
      <c r="I2" s="220"/>
      <c r="J2" s="220"/>
      <c r="K2" s="220"/>
      <c r="L2" s="226"/>
      <c r="M2" s="226"/>
      <c r="N2" s="226"/>
      <c r="O2" s="226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TWEPL!Q3</f>
        <v>6.2291099999999995</v>
      </c>
      <c r="E3">
        <f>GT_NG!Q3</f>
        <v>-9.0959999999999999E-2</v>
      </c>
      <c r="F3">
        <f>GT_Spot!Q3</f>
        <v>0</v>
      </c>
      <c r="G3">
        <f>PPCL_NG!Q3</f>
        <v>24.17</v>
      </c>
      <c r="H3">
        <f>PPCL_Spot!Q3</f>
        <v>0</v>
      </c>
      <c r="I3">
        <f>Bawana_NG!Q3</f>
        <v>57.597750087887192</v>
      </c>
      <c r="J3">
        <f>Bawana_RLNG!Q3</f>
        <v>25.450908961034322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771.32565270963346</v>
      </c>
      <c r="P3" s="36">
        <v>68.11</v>
      </c>
      <c r="Q3" s="36">
        <v>0</v>
      </c>
      <c r="R3" s="38">
        <v>0</v>
      </c>
      <c r="S3" s="38">
        <v>0</v>
      </c>
      <c r="T3" s="37">
        <f>SUMPRODUCT(LTA!J3:AN3,LTA!J$101:AN$101,LTA!J$104:AN$104)</f>
        <v>18.329999999999998</v>
      </c>
      <c r="U3" s="37">
        <f>SUMPRODUCT(LTA!J3:AN3,LTA!J$102:AN$102,LTA!J$104:AN$104)</f>
        <v>107.55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472.92</v>
      </c>
      <c r="AB3" s="75">
        <f>-STOA!O3</f>
        <v>0</v>
      </c>
      <c r="AC3">
        <f>SUMIF(B3:AB3,"&gt;0")*$AC$2-SUMIF(B3:AB3,"&lt;0")*($AC$2/(1-$AC$2))+SUMIF(AI3:AR3,"&gt;0")*$AC$2-SUMIF(AI3:AR3,"&lt;0")*($AC$2/(1-$AC$2))</f>
        <v>13.096651279278518</v>
      </c>
      <c r="AD3">
        <f>SUM(B3:AB3,AI3:AV3)-AC3</f>
        <v>1545.8458104792765</v>
      </c>
      <c r="AE3">
        <f>'IDT-1'!C3</f>
        <v>0</v>
      </c>
      <c r="AF3" s="24"/>
      <c r="AG3">
        <f>SUM(AD3:AF3)</f>
        <v>1545.8458104792765</v>
      </c>
      <c r="AI3" s="34">
        <f>PXIL!I3</f>
        <v>0</v>
      </c>
      <c r="AJ3" s="34">
        <f>PXIL!O3</f>
        <v>0</v>
      </c>
      <c r="AK3" s="34">
        <f>RTM_IEX!I3</f>
        <v>6.85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0.5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6.2291099999999995</v>
      </c>
      <c r="E4">
        <f>GT_NG!Q4</f>
        <v>-9.0959999999999999E-2</v>
      </c>
      <c r="F4">
        <f>GT_Spot!Q4</f>
        <v>0</v>
      </c>
      <c r="G4">
        <f>PPCL_NG!Q4</f>
        <v>24.17</v>
      </c>
      <c r="H4">
        <f>PPCL_Spot!Q4</f>
        <v>0</v>
      </c>
      <c r="I4">
        <f>Bawana_NG!Q4</f>
        <v>57.597750087887192</v>
      </c>
      <c r="J4">
        <f>Bawana_RLNG!Q4</f>
        <v>25.450908961034322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782.6959443061512</v>
      </c>
      <c r="P4" s="36">
        <v>68.11</v>
      </c>
      <c r="Q4" s="36">
        <v>0</v>
      </c>
      <c r="R4" s="38">
        <v>0</v>
      </c>
      <c r="S4" s="38">
        <v>0</v>
      </c>
      <c r="T4" s="37">
        <f>SUMPRODUCT(LTA!J4:AN4,LTA!J$101:AN$101,LTA!J$104:AN$104)</f>
        <v>18.670000000000002</v>
      </c>
      <c r="U4" s="37">
        <f>SUMPRODUCT(LTA!J4:AN4,LTA!J$102:AN$102,LTA!J$104:AN$104)</f>
        <v>107.55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470.78000000000003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13.293196040911937</v>
      </c>
      <c r="AD4">
        <f t="shared" ref="AD4:AD67" si="1">SUM(B4:AB4,AI4:AV4)-AC4</f>
        <v>1526.8695573141608</v>
      </c>
      <c r="AE4">
        <f>'IDT-1'!C4</f>
        <v>0</v>
      </c>
      <c r="AF4" s="24"/>
      <c r="AG4">
        <f t="shared" ref="AG4:AG67" si="2">SUM(AD4:AF4)</f>
        <v>1526.8695573141608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-21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6.2291099999999995</v>
      </c>
      <c r="E5">
        <f>GT_NG!Q5</f>
        <v>-9.0959999999999999E-2</v>
      </c>
      <c r="F5">
        <f>GT_Spot!Q5</f>
        <v>0</v>
      </c>
      <c r="G5">
        <f>PPCL_NG!Q5</f>
        <v>24.17</v>
      </c>
      <c r="H5">
        <f>PPCL_Spot!Q5</f>
        <v>0</v>
      </c>
      <c r="I5">
        <f>Bawana_NG!Q5</f>
        <v>57.597750087887192</v>
      </c>
      <c r="J5">
        <f>Bawana_RLNG!Q5</f>
        <v>25.450908961034322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790.75143086647654</v>
      </c>
      <c r="P5" s="36">
        <v>68.11</v>
      </c>
      <c r="Q5" s="36">
        <v>0</v>
      </c>
      <c r="R5" s="38">
        <v>0</v>
      </c>
      <c r="S5" s="38">
        <v>0</v>
      </c>
      <c r="T5" s="37">
        <f>SUMPRODUCT(LTA!J5:AN5,LTA!J$101:AN$101,LTA!J$104:AN$104)</f>
        <v>19</v>
      </c>
      <c r="U5" s="37">
        <f>SUMPRODUCT(LTA!J5:AN5,LTA!J$102:AN$102,LTA!J$104:AN$104)</f>
        <v>107.55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476.75</v>
      </c>
      <c r="AB5" s="75">
        <f>-STOA!O5</f>
        <v>0</v>
      </c>
      <c r="AC5">
        <f t="shared" si="0"/>
        <v>13.955936222411568</v>
      </c>
      <c r="AD5">
        <f t="shared" si="1"/>
        <v>1476.5623036929865</v>
      </c>
      <c r="AE5">
        <f>'IDT-1'!C5</f>
        <v>0</v>
      </c>
      <c r="AF5" s="24"/>
      <c r="AG5">
        <f t="shared" si="2"/>
        <v>1476.5623036929865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-85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6.2291099999999995</v>
      </c>
      <c r="E6">
        <f>GT_NG!Q6</f>
        <v>-9.0959999999999999E-2</v>
      </c>
      <c r="F6">
        <f>GT_Spot!Q6</f>
        <v>0</v>
      </c>
      <c r="G6">
        <f>PPCL_NG!Q6</f>
        <v>24.17</v>
      </c>
      <c r="H6">
        <f>PPCL_Spot!Q6</f>
        <v>0</v>
      </c>
      <c r="I6">
        <f>Bawana_NG!Q6</f>
        <v>57.597750087887192</v>
      </c>
      <c r="J6">
        <f>Bawana_RLNG!Q6</f>
        <v>25.450908961034322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791.71835139279233</v>
      </c>
      <c r="P6" s="36">
        <v>68.11</v>
      </c>
      <c r="Q6" s="36">
        <v>0</v>
      </c>
      <c r="R6" s="38">
        <v>0</v>
      </c>
      <c r="S6" s="38">
        <v>0</v>
      </c>
      <c r="T6" s="37">
        <f>SUMPRODUCT(LTA!J6:AN6,LTA!J$101:AN$101,LTA!J$104:AN$104)</f>
        <v>19</v>
      </c>
      <c r="U6" s="37">
        <f>SUMPRODUCT(LTA!J6:AN6,LTA!J$102:AN$102,LTA!J$104:AN$104)</f>
        <v>107.71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480.53999999999996</v>
      </c>
      <c r="AB6" s="75">
        <f>-STOA!O6</f>
        <v>0</v>
      </c>
      <c r="AC6">
        <f t="shared" si="0"/>
        <v>14.209017297954849</v>
      </c>
      <c r="AD6">
        <f t="shared" si="1"/>
        <v>1456.2261431437589</v>
      </c>
      <c r="AE6">
        <f>'IDT-1'!C6</f>
        <v>0</v>
      </c>
      <c r="AF6" s="24"/>
      <c r="AG6">
        <f t="shared" si="2"/>
        <v>1456.2261431437589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-110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6.2291099999999995</v>
      </c>
      <c r="E7">
        <f>GT_NG!Q7</f>
        <v>-9.0959999999999999E-2</v>
      </c>
      <c r="F7">
        <f>GT_Spot!Q7</f>
        <v>0</v>
      </c>
      <c r="G7">
        <f>PPCL_NG!Q7</f>
        <v>24.17</v>
      </c>
      <c r="H7">
        <f>PPCL_Spot!Q7</f>
        <v>0</v>
      </c>
      <c r="I7">
        <f>Bawana_NG!Q7</f>
        <v>57.597750087887192</v>
      </c>
      <c r="J7">
        <f>Bawana_RLNG!Q7</f>
        <v>27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791.71835139279233</v>
      </c>
      <c r="P7" s="36">
        <v>68.11</v>
      </c>
      <c r="Q7" s="36">
        <v>0</v>
      </c>
      <c r="R7" s="38">
        <v>0</v>
      </c>
      <c r="S7" s="38">
        <v>0</v>
      </c>
      <c r="T7" s="37">
        <f>SUMPRODUCT(LTA!J7:AN7,LTA!J$101:AN$101,LTA!J$104:AN$104)</f>
        <v>19.329999999999998</v>
      </c>
      <c r="U7" s="37">
        <f>SUMPRODUCT(LTA!J7:AN7,LTA!J$102:AN$102,LTA!J$104:AN$104)</f>
        <v>108.05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503.80000000000007</v>
      </c>
      <c r="AB7" s="75">
        <f>-STOA!O7</f>
        <v>0</v>
      </c>
      <c r="AC7">
        <f t="shared" si="0"/>
        <v>14.473868609031493</v>
      </c>
      <c r="AD7">
        <f t="shared" si="1"/>
        <v>1475.4403828716479</v>
      </c>
      <c r="AE7">
        <f>'IDT-1'!C7</f>
        <v>-45</v>
      </c>
      <c r="AF7" s="24"/>
      <c r="AG7">
        <f t="shared" si="2"/>
        <v>1430.4403828716479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-116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6.2291099999999995</v>
      </c>
      <c r="E8">
        <f>GT_NG!Q8</f>
        <v>-9.0959999999999999E-2</v>
      </c>
      <c r="F8">
        <f>GT_Spot!Q8</f>
        <v>0</v>
      </c>
      <c r="G8">
        <f>PPCL_NG!Q8</f>
        <v>24.17</v>
      </c>
      <c r="H8">
        <f>PPCL_Spot!Q8</f>
        <v>0</v>
      </c>
      <c r="I8">
        <f>Bawana_NG!Q8</f>
        <v>57.597750087887192</v>
      </c>
      <c r="J8">
        <f>Bawana_RLNG!Q8</f>
        <v>27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791.71835139279233</v>
      </c>
      <c r="P8" s="36">
        <v>68.11</v>
      </c>
      <c r="Q8" s="36">
        <v>0</v>
      </c>
      <c r="R8" s="38">
        <v>0</v>
      </c>
      <c r="S8" s="38">
        <v>0</v>
      </c>
      <c r="T8" s="37">
        <f>SUMPRODUCT(LTA!J8:AN8,LTA!J$101:AN$101,LTA!J$104:AN$104)</f>
        <v>19</v>
      </c>
      <c r="U8" s="37">
        <f>SUMPRODUCT(LTA!J8:AN8,LTA!J$102:AN$102,LTA!J$104:AN$104)</f>
        <v>108.39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515.81999999999994</v>
      </c>
      <c r="AB8" s="75">
        <f>-STOA!O8</f>
        <v>0</v>
      </c>
      <c r="AC8">
        <f t="shared" si="0"/>
        <v>14.574920609031494</v>
      </c>
      <c r="AD8">
        <f t="shared" si="1"/>
        <v>1487.3693308716479</v>
      </c>
      <c r="AE8">
        <f>'IDT-1'!C8</f>
        <v>-75</v>
      </c>
      <c r="AF8" s="24"/>
      <c r="AG8">
        <f t="shared" si="2"/>
        <v>1412.3693308716479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-116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6.2291099999999995</v>
      </c>
      <c r="E9">
        <f>GT_NG!Q9</f>
        <v>-9.0959999999999999E-2</v>
      </c>
      <c r="F9">
        <f>GT_Spot!Q9</f>
        <v>0</v>
      </c>
      <c r="G9">
        <f>PPCL_NG!Q9</f>
        <v>24.17</v>
      </c>
      <c r="H9">
        <f>PPCL_Spot!Q9</f>
        <v>0</v>
      </c>
      <c r="I9">
        <f>Bawana_NG!Q9</f>
        <v>57.597750087887192</v>
      </c>
      <c r="J9">
        <f>Bawana_RLNG!Q9</f>
        <v>27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791.73269528079231</v>
      </c>
      <c r="P9" s="36">
        <v>68.11</v>
      </c>
      <c r="Q9" s="36">
        <v>0</v>
      </c>
      <c r="R9" s="38">
        <v>0</v>
      </c>
      <c r="S9" s="38">
        <v>0</v>
      </c>
      <c r="T9" s="37">
        <f>SUMPRODUCT(LTA!J9:AN9,LTA!J$101:AN$101,LTA!J$104:AN$104)</f>
        <v>18.670000000000002</v>
      </c>
      <c r="U9" s="37">
        <f>SUMPRODUCT(LTA!J9:AN9,LTA!J$102:AN$102,LTA!J$104:AN$104)</f>
        <v>108.71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532.56000000000006</v>
      </c>
      <c r="AB9" s="75">
        <f>-STOA!O9</f>
        <v>0</v>
      </c>
      <c r="AC9">
        <f t="shared" si="0"/>
        <v>14.791813517214697</v>
      </c>
      <c r="AD9">
        <f t="shared" si="1"/>
        <v>1494.896781851465</v>
      </c>
      <c r="AE9">
        <f>'IDT-1'!C9</f>
        <v>-90</v>
      </c>
      <c r="AF9" s="24"/>
      <c r="AG9">
        <f t="shared" si="2"/>
        <v>1404.896781851465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-125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6.2291099999999995</v>
      </c>
      <c r="E10">
        <f>GT_NG!Q10</f>
        <v>-9.0959999999999999E-2</v>
      </c>
      <c r="F10">
        <f>GT_Spot!Q10</f>
        <v>0</v>
      </c>
      <c r="G10">
        <f>PPCL_NG!Q10</f>
        <v>24.17</v>
      </c>
      <c r="H10">
        <f>PPCL_Spot!Q10</f>
        <v>0</v>
      </c>
      <c r="I10">
        <f>Bawana_NG!Q10</f>
        <v>57.597750087887192</v>
      </c>
      <c r="J10">
        <f>Bawana_RLNG!Q10</f>
        <v>27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791.73269528079231</v>
      </c>
      <c r="P10" s="36">
        <v>68.11</v>
      </c>
      <c r="Q10" s="36">
        <v>0</v>
      </c>
      <c r="R10" s="38">
        <v>0</v>
      </c>
      <c r="S10" s="38">
        <v>0</v>
      </c>
      <c r="T10" s="37">
        <f>SUMPRODUCT(LTA!J10:AN10,LTA!J$101:AN$101,LTA!J$104:AN$104)</f>
        <v>18.329999999999998</v>
      </c>
      <c r="U10" s="37">
        <f>SUMPRODUCT(LTA!J10:AN10,LTA!J$102:AN$102,LTA!J$104:AN$104)</f>
        <v>109.21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533.59</v>
      </c>
      <c r="AB10" s="75">
        <f>-STOA!O10</f>
        <v>0</v>
      </c>
      <c r="AC10">
        <f t="shared" si="0"/>
        <v>14.852636463564032</v>
      </c>
      <c r="AD10">
        <f t="shared" si="1"/>
        <v>1490.0259589051157</v>
      </c>
      <c r="AE10">
        <f>'IDT-1'!C10</f>
        <v>-110</v>
      </c>
      <c r="AF10" s="24"/>
      <c r="AG10">
        <f t="shared" si="2"/>
        <v>1380.0259589051157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-131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6.2291099999999995</v>
      </c>
      <c r="E11">
        <f>GT_NG!Q11</f>
        <v>-9.0959999999999999E-2</v>
      </c>
      <c r="F11">
        <f>GT_Spot!Q11</f>
        <v>0</v>
      </c>
      <c r="G11">
        <f>PPCL_NG!Q11</f>
        <v>24.17</v>
      </c>
      <c r="H11">
        <f>PPCL_Spot!Q11</f>
        <v>0</v>
      </c>
      <c r="I11">
        <f>Bawana_NG!Q11</f>
        <v>57.597750087887192</v>
      </c>
      <c r="J11">
        <f>Bawana_RLNG!Q11</f>
        <v>27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792.29523564949818</v>
      </c>
      <c r="P11" s="36">
        <v>68.11</v>
      </c>
      <c r="Q11" s="36">
        <v>0</v>
      </c>
      <c r="R11" s="38">
        <v>0</v>
      </c>
      <c r="S11" s="38">
        <v>0</v>
      </c>
      <c r="T11" s="37">
        <f>SUMPRODUCT(LTA!J11:AN11,LTA!J$101:AN$101,LTA!J$104:AN$104)</f>
        <v>18.329999999999998</v>
      </c>
      <c r="U11" s="37">
        <f>SUMPRODUCT(LTA!J11:AN11,LTA!J$102:AN$102,LTA!J$104:AN$104)</f>
        <v>107.55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532.53000000000009</v>
      </c>
      <c r="AB11" s="75">
        <f>-STOA!O11</f>
        <v>0</v>
      </c>
      <c r="AC11">
        <f t="shared" si="0"/>
        <v>14.470254020490929</v>
      </c>
      <c r="AD11">
        <f t="shared" si="1"/>
        <v>1531.2508817168944</v>
      </c>
      <c r="AE11">
        <f>'IDT-1'!C11</f>
        <v>-140</v>
      </c>
      <c r="AF11" s="24"/>
      <c r="AG11">
        <f t="shared" si="2"/>
        <v>1391.2508817168944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-88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6.2291099999999995</v>
      </c>
      <c r="E12">
        <f>GT_NG!Q12</f>
        <v>-9.0959999999999999E-2</v>
      </c>
      <c r="F12">
        <f>GT_Spot!Q12</f>
        <v>0</v>
      </c>
      <c r="G12">
        <f>PPCL_NG!Q12</f>
        <v>24.17</v>
      </c>
      <c r="H12">
        <f>PPCL_Spot!Q12</f>
        <v>0</v>
      </c>
      <c r="I12">
        <f>Bawana_NG!Q12</f>
        <v>57.597750087887192</v>
      </c>
      <c r="J12">
        <f>Bawana_RLNG!Q12</f>
        <v>27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794.18446840058016</v>
      </c>
      <c r="P12" s="36">
        <v>68.11</v>
      </c>
      <c r="Q12" s="36">
        <v>0</v>
      </c>
      <c r="R12" s="38">
        <v>0</v>
      </c>
      <c r="S12" s="38">
        <v>0</v>
      </c>
      <c r="T12" s="37">
        <f>SUMPRODUCT(LTA!J12:AN12,LTA!J$101:AN$101,LTA!J$104:AN$104)</f>
        <v>18.329999999999998</v>
      </c>
      <c r="U12" s="37">
        <f>SUMPRODUCT(LTA!J12:AN12,LTA!J$102:AN$102,LTA!J$104:AN$104)</f>
        <v>107.55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534.12000000000012</v>
      </c>
      <c r="AB12" s="75">
        <f>-STOA!O12</f>
        <v>0</v>
      </c>
      <c r="AC12">
        <f t="shared" si="0"/>
        <v>14.533364206499577</v>
      </c>
      <c r="AD12">
        <f t="shared" si="1"/>
        <v>1530.667004281968</v>
      </c>
      <c r="AE12">
        <f>'IDT-1'!C12</f>
        <v>-155</v>
      </c>
      <c r="AF12" s="24"/>
      <c r="AG12">
        <f t="shared" si="2"/>
        <v>1375.667004281968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-92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6.2291099999999995</v>
      </c>
      <c r="E13">
        <f>GT_NG!Q13</f>
        <v>-9.0959999999999999E-2</v>
      </c>
      <c r="F13">
        <f>GT_Spot!Q13</f>
        <v>0</v>
      </c>
      <c r="G13">
        <f>PPCL_NG!Q13</f>
        <v>24.17</v>
      </c>
      <c r="H13">
        <f>PPCL_Spot!Q13</f>
        <v>0</v>
      </c>
      <c r="I13">
        <f>Bawana_NG!Q13</f>
        <v>57.597750087887192</v>
      </c>
      <c r="J13">
        <f>Bawana_RLNG!Q13</f>
        <v>29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790.83824965394285</v>
      </c>
      <c r="P13" s="36">
        <v>68.11</v>
      </c>
      <c r="Q13" s="36">
        <v>0</v>
      </c>
      <c r="R13" s="38">
        <v>0</v>
      </c>
      <c r="S13" s="38">
        <v>0</v>
      </c>
      <c r="T13" s="37">
        <f>SUMPRODUCT(LTA!J13:AN13,LTA!J$101:AN$101,LTA!J$104:AN$104)</f>
        <v>18</v>
      </c>
      <c r="U13" s="37">
        <f>SUMPRODUCT(LTA!J13:AN13,LTA!J$102:AN$102,LTA!J$104:AN$104)</f>
        <v>107.55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548.0100000000001</v>
      </c>
      <c r="AB13" s="75">
        <f>-STOA!O13</f>
        <v>0</v>
      </c>
      <c r="AC13">
        <f t="shared" si="0"/>
        <v>14.542777234054041</v>
      </c>
      <c r="AD13">
        <f t="shared" si="1"/>
        <v>1553.871372507776</v>
      </c>
      <c r="AE13">
        <f>'IDT-1'!C13</f>
        <v>-200</v>
      </c>
      <c r="AF13" s="24"/>
      <c r="AG13">
        <f t="shared" si="2"/>
        <v>1353.871372507776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-81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6.2291099999999995</v>
      </c>
      <c r="E14">
        <f>GT_NG!Q14</f>
        <v>-9.0959999999999999E-2</v>
      </c>
      <c r="F14">
        <f>GT_Spot!Q14</f>
        <v>0</v>
      </c>
      <c r="G14">
        <f>PPCL_NG!Q14</f>
        <v>24.17</v>
      </c>
      <c r="H14">
        <f>PPCL_Spot!Q14</f>
        <v>0</v>
      </c>
      <c r="I14">
        <f>Bawana_NG!Q14</f>
        <v>57.597750087887192</v>
      </c>
      <c r="J14">
        <f>Bawana_RLNG!Q14</f>
        <v>29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791.70764219811963</v>
      </c>
      <c r="P14" s="36">
        <v>68.11</v>
      </c>
      <c r="Q14" s="36">
        <v>0</v>
      </c>
      <c r="R14" s="38">
        <v>0</v>
      </c>
      <c r="S14" s="38">
        <v>0</v>
      </c>
      <c r="T14" s="37">
        <f>SUMPRODUCT(LTA!J14:AN14,LTA!J$101:AN$101,LTA!J$104:AN$104)</f>
        <v>17.670000000000002</v>
      </c>
      <c r="U14" s="37">
        <f>SUMPRODUCT(LTA!J14:AN14,LTA!J$102:AN$102,LTA!J$104:AN$104)</f>
        <v>107.55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561.97</v>
      </c>
      <c r="AB14" s="75">
        <f>-STOA!O14</f>
        <v>0</v>
      </c>
      <c r="AC14">
        <f t="shared" si="0"/>
        <v>14.630687500525569</v>
      </c>
      <c r="AD14">
        <f t="shared" si="1"/>
        <v>1572.2828547854813</v>
      </c>
      <c r="AE14">
        <f>'IDT-1'!C14</f>
        <v>-235</v>
      </c>
      <c r="AF14" s="24"/>
      <c r="AG14">
        <f t="shared" si="2"/>
        <v>1337.2828547854813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-77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6.2291099999999995</v>
      </c>
      <c r="E15">
        <f>GT_NG!Q15</f>
        <v>-9.0959999999999999E-2</v>
      </c>
      <c r="F15">
        <f>GT_Spot!Q15</f>
        <v>0</v>
      </c>
      <c r="G15">
        <f>PPCL_NG!Q15</f>
        <v>24.17</v>
      </c>
      <c r="H15">
        <f>PPCL_Spot!Q15</f>
        <v>0</v>
      </c>
      <c r="I15">
        <f>Bawana_NG!Q15</f>
        <v>57.597750087887192</v>
      </c>
      <c r="J15">
        <f>Bawana_RLNG!Q15</f>
        <v>29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792.61794432826946</v>
      </c>
      <c r="P15" s="36">
        <v>68.11</v>
      </c>
      <c r="Q15" s="36">
        <v>0</v>
      </c>
      <c r="R15" s="38">
        <v>0</v>
      </c>
      <c r="S15" s="38">
        <v>0</v>
      </c>
      <c r="T15" s="37">
        <f>SUMPRODUCT(LTA!J15:AN15,LTA!J$101:AN$101,LTA!J$104:AN$104)</f>
        <v>17.329999999999998</v>
      </c>
      <c r="U15" s="37">
        <f>SUMPRODUCT(LTA!J15:AN15,LTA!J$102:AN$102,LTA!J$104:AN$104)</f>
        <v>107.55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514.67000000000007</v>
      </c>
      <c r="AB15" s="75">
        <f>-STOA!O15</f>
        <v>0</v>
      </c>
      <c r="AC15">
        <f t="shared" si="0"/>
        <v>14.534648558789945</v>
      </c>
      <c r="AD15">
        <f t="shared" si="1"/>
        <v>1490.6491958573667</v>
      </c>
      <c r="AE15">
        <f>'IDT-1'!C15</f>
        <v>-190</v>
      </c>
      <c r="AF15" s="24"/>
      <c r="AG15">
        <f t="shared" si="2"/>
        <v>1300.6491958573667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-112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6.2291099999999995</v>
      </c>
      <c r="E16">
        <f>GT_NG!Q16</f>
        <v>-9.0959999999999999E-2</v>
      </c>
      <c r="F16">
        <f>GT_Spot!Q16</f>
        <v>0</v>
      </c>
      <c r="G16">
        <f>PPCL_NG!Q16</f>
        <v>24.17</v>
      </c>
      <c r="H16">
        <f>PPCL_Spot!Q16</f>
        <v>0</v>
      </c>
      <c r="I16">
        <f>Bawana_NG!Q16</f>
        <v>57.597750087887192</v>
      </c>
      <c r="J16">
        <f>Bawana_RLNG!Q16</f>
        <v>29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792.61794432826946</v>
      </c>
      <c r="P16" s="36">
        <v>68.11</v>
      </c>
      <c r="Q16" s="36">
        <v>0</v>
      </c>
      <c r="R16" s="38">
        <v>0</v>
      </c>
      <c r="S16" s="38">
        <v>0</v>
      </c>
      <c r="T16" s="37">
        <f>SUMPRODUCT(LTA!J16:AN16,LTA!J$101:AN$101,LTA!J$104:AN$104)</f>
        <v>17</v>
      </c>
      <c r="U16" s="37">
        <f>SUMPRODUCT(LTA!J16:AN16,LTA!J$102:AN$102,LTA!J$104:AN$104)</f>
        <v>107.55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516.67000000000007</v>
      </c>
      <c r="AB16" s="75">
        <f>-STOA!O16</f>
        <v>0</v>
      </c>
      <c r="AC16">
        <f t="shared" si="0"/>
        <v>14.540205401065059</v>
      </c>
      <c r="AD16">
        <f t="shared" si="1"/>
        <v>1493.3136390150917</v>
      </c>
      <c r="AE16">
        <f>'IDT-1'!C16</f>
        <v>-210</v>
      </c>
      <c r="AF16" s="24"/>
      <c r="AG16">
        <f t="shared" si="2"/>
        <v>1283.3136390150917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-111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6.2291099999999995</v>
      </c>
      <c r="E17">
        <f>GT_NG!Q17</f>
        <v>-9.0959999999999999E-2</v>
      </c>
      <c r="F17">
        <f>GT_Spot!Q17</f>
        <v>0</v>
      </c>
      <c r="G17">
        <f>PPCL_NG!Q17</f>
        <v>24.17</v>
      </c>
      <c r="H17">
        <f>PPCL_Spot!Q17</f>
        <v>0</v>
      </c>
      <c r="I17">
        <f>Bawana_NG!Q17</f>
        <v>57.597750087887192</v>
      </c>
      <c r="J17">
        <f>Bawana_RLNG!Q17</f>
        <v>29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792.61794432826946</v>
      </c>
      <c r="P17" s="36">
        <v>68.11</v>
      </c>
      <c r="Q17" s="36">
        <v>0</v>
      </c>
      <c r="R17" s="38">
        <v>0</v>
      </c>
      <c r="S17" s="38">
        <v>0</v>
      </c>
      <c r="T17" s="37">
        <f>SUMPRODUCT(LTA!J17:AN17,LTA!J$101:AN$101,LTA!J$104:AN$104)</f>
        <v>16.670000000000002</v>
      </c>
      <c r="U17" s="37">
        <f>SUMPRODUCT(LTA!J17:AN17,LTA!J$102:AN$102,LTA!J$104:AN$104)</f>
        <v>107.55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508.40000000000009</v>
      </c>
      <c r="AB17" s="75">
        <f>-STOA!O17</f>
        <v>0</v>
      </c>
      <c r="AC17">
        <f t="shared" si="0"/>
        <v>14.340898035191721</v>
      </c>
      <c r="AD17">
        <f t="shared" si="1"/>
        <v>1499.912946380965</v>
      </c>
      <c r="AE17">
        <f>'IDT-1'!C17</f>
        <v>-215</v>
      </c>
      <c r="AF17" s="24"/>
      <c r="AG17">
        <f t="shared" si="2"/>
        <v>1284.912946380965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-96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6.2291099999999995</v>
      </c>
      <c r="E18">
        <f>GT_NG!Q18</f>
        <v>-9.0959999999999999E-2</v>
      </c>
      <c r="F18">
        <f>GT_Spot!Q18</f>
        <v>0</v>
      </c>
      <c r="G18">
        <f>PPCL_NG!Q18</f>
        <v>24.17</v>
      </c>
      <c r="H18">
        <f>PPCL_Spot!Q18</f>
        <v>0</v>
      </c>
      <c r="I18">
        <f>Bawana_NG!Q18</f>
        <v>57.597750087887192</v>
      </c>
      <c r="J18">
        <f>Bawana_RLNG!Q18</f>
        <v>29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792.61794432826946</v>
      </c>
      <c r="P18" s="36">
        <v>68.11</v>
      </c>
      <c r="Q18" s="36">
        <v>0</v>
      </c>
      <c r="R18" s="38">
        <v>0</v>
      </c>
      <c r="S18" s="38">
        <v>0</v>
      </c>
      <c r="T18" s="37">
        <f>SUMPRODUCT(LTA!J18:AN18,LTA!J$101:AN$101,LTA!J$104:AN$104)</f>
        <v>16.329999999999998</v>
      </c>
      <c r="U18" s="37">
        <f>SUMPRODUCT(LTA!J18:AN18,LTA!J$102:AN$102,LTA!J$104:AN$104)</f>
        <v>107.55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503.42000000000007</v>
      </c>
      <c r="AB18" s="75">
        <f>-STOA!O18</f>
        <v>0</v>
      </c>
      <c r="AC18">
        <f t="shared" si="0"/>
        <v>14.304681192916609</v>
      </c>
      <c r="AD18">
        <f t="shared" si="1"/>
        <v>1493.6291632232401</v>
      </c>
      <c r="AE18">
        <f>'IDT-1'!C18</f>
        <v>-225</v>
      </c>
      <c r="AF18" s="24"/>
      <c r="AG18">
        <f t="shared" si="2"/>
        <v>1268.6291632232401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-97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6.2291099999999995</v>
      </c>
      <c r="E19">
        <f>GT_NG!Q19</f>
        <v>-9.0959999999999999E-2</v>
      </c>
      <c r="F19">
        <f>GT_Spot!Q19</f>
        <v>0</v>
      </c>
      <c r="G19">
        <f>PPCL_NG!Q19</f>
        <v>24.17</v>
      </c>
      <c r="H19">
        <f>PPCL_Spot!Q19</f>
        <v>0</v>
      </c>
      <c r="I19">
        <f>Bawana_NG!Q19</f>
        <v>57.597750087887192</v>
      </c>
      <c r="J19">
        <f>Bawana_RLNG!Q19</f>
        <v>29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792.42430336426946</v>
      </c>
      <c r="P19" s="36">
        <v>68.11</v>
      </c>
      <c r="Q19" s="36">
        <v>0</v>
      </c>
      <c r="R19" s="38">
        <v>0</v>
      </c>
      <c r="S19" s="38">
        <v>0</v>
      </c>
      <c r="T19" s="37">
        <f>SUMPRODUCT(LTA!J19:AN19,LTA!J$101:AN$101,LTA!J$104:AN$104)</f>
        <v>16</v>
      </c>
      <c r="U19" s="37">
        <f>SUMPRODUCT(LTA!J19:AN19,LTA!J$102:AN$102,LTA!J$104:AN$104)</f>
        <v>107.55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497.08000000000004</v>
      </c>
      <c r="AB19" s="75">
        <f>-STOA!O19</f>
        <v>0</v>
      </c>
      <c r="AC19">
        <f t="shared" si="0"/>
        <v>14.433392078766571</v>
      </c>
      <c r="AD19">
        <f t="shared" si="1"/>
        <v>1464.6368113733904</v>
      </c>
      <c r="AE19">
        <f>'IDT-1'!C19</f>
        <v>-215</v>
      </c>
      <c r="AF19" s="24"/>
      <c r="AG19">
        <f t="shared" si="2"/>
        <v>1249.6368113733904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-119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6.2291099999999995</v>
      </c>
      <c r="E20">
        <f>GT_NG!Q20</f>
        <v>-9.0959999999999999E-2</v>
      </c>
      <c r="F20">
        <f>GT_Spot!Q20</f>
        <v>0</v>
      </c>
      <c r="G20">
        <f>PPCL_NG!Q20</f>
        <v>24.17</v>
      </c>
      <c r="H20">
        <f>PPCL_Spot!Q20</f>
        <v>0</v>
      </c>
      <c r="I20">
        <f>Bawana_NG!Q20</f>
        <v>57.597750087887192</v>
      </c>
      <c r="J20">
        <f>Bawana_RLNG!Q20</f>
        <v>29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792.42430336426946</v>
      </c>
      <c r="P20" s="36">
        <v>68.11</v>
      </c>
      <c r="Q20" s="36">
        <v>0</v>
      </c>
      <c r="R20" s="38">
        <v>0</v>
      </c>
      <c r="S20" s="38">
        <v>0</v>
      </c>
      <c r="T20" s="37">
        <f>SUMPRODUCT(LTA!J20:AN20,LTA!J$101:AN$101,LTA!J$104:AN$104)</f>
        <v>15.67</v>
      </c>
      <c r="U20" s="37">
        <f>SUMPRODUCT(LTA!J20:AN20,LTA!J$102:AN$102,LTA!J$104:AN$104)</f>
        <v>107.55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-30</v>
      </c>
      <c r="AA20" s="75">
        <f>STOA!I20</f>
        <v>501.7700000000001</v>
      </c>
      <c r="AB20" s="75">
        <f>-STOA!O20</f>
        <v>0</v>
      </c>
      <c r="AC20">
        <f t="shared" si="0"/>
        <v>14.681795021888796</v>
      </c>
      <c r="AD20">
        <f t="shared" si="1"/>
        <v>1443.7484084302678</v>
      </c>
      <c r="AE20">
        <f>'IDT-1'!C20</f>
        <v>-210</v>
      </c>
      <c r="AF20" s="24"/>
      <c r="AG20">
        <f t="shared" si="2"/>
        <v>1233.7484084302678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-114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6.2291099999999995</v>
      </c>
      <c r="E21">
        <f>GT_NG!Q21</f>
        <v>-9.0959999999999999E-2</v>
      </c>
      <c r="F21">
        <f>GT_Spot!Q21</f>
        <v>0</v>
      </c>
      <c r="G21">
        <f>PPCL_NG!Q21</f>
        <v>24.17</v>
      </c>
      <c r="H21">
        <f>PPCL_Spot!Q21</f>
        <v>0</v>
      </c>
      <c r="I21">
        <f>Bawana_NG!Q21</f>
        <v>57.597750087887192</v>
      </c>
      <c r="J21">
        <f>Bawana_RLNG!Q21</f>
        <v>29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793.29849009199756</v>
      </c>
      <c r="P21" s="36">
        <v>68.11</v>
      </c>
      <c r="Q21" s="36">
        <v>0</v>
      </c>
      <c r="R21" s="38">
        <v>0</v>
      </c>
      <c r="S21" s="38">
        <v>0</v>
      </c>
      <c r="T21" s="37">
        <f>SUMPRODUCT(LTA!J21:AN21,LTA!J$101:AN$101,LTA!J$104:AN$104)</f>
        <v>15.33</v>
      </c>
      <c r="U21" s="37">
        <f>SUMPRODUCT(LTA!J21:AN21,LTA!J$102:AN$102,LTA!J$104:AN$104)</f>
        <v>107.55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-60</v>
      </c>
      <c r="AA21" s="75">
        <f>STOA!I21</f>
        <v>497.96000000000009</v>
      </c>
      <c r="AB21" s="75">
        <f>-STOA!O21</f>
        <v>0</v>
      </c>
      <c r="AC21">
        <f t="shared" si="0"/>
        <v>14.874528291248829</v>
      </c>
      <c r="AD21">
        <f t="shared" si="1"/>
        <v>1414.2798618886359</v>
      </c>
      <c r="AE21">
        <f>'IDT-1'!C21</f>
        <v>-192</v>
      </c>
      <c r="AF21" s="24"/>
      <c r="AG21">
        <f t="shared" si="2"/>
        <v>1222.2798618886359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-110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6.2291099999999995</v>
      </c>
      <c r="E22">
        <f>GT_NG!Q22</f>
        <v>-9.0959999999999999E-2</v>
      </c>
      <c r="F22">
        <f>GT_Spot!Q22</f>
        <v>0</v>
      </c>
      <c r="G22">
        <f>PPCL_NG!Q22</f>
        <v>24.17</v>
      </c>
      <c r="H22">
        <f>PPCL_Spot!Q22</f>
        <v>0</v>
      </c>
      <c r="I22">
        <f>Bawana_NG!Q22</f>
        <v>57.597750087887192</v>
      </c>
      <c r="J22">
        <f>Bawana_RLNG!Q22</f>
        <v>29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790.75241203285691</v>
      </c>
      <c r="P22" s="36">
        <v>68.11</v>
      </c>
      <c r="Q22" s="36">
        <v>0</v>
      </c>
      <c r="R22" s="38">
        <v>0</v>
      </c>
      <c r="S22" s="38">
        <v>0</v>
      </c>
      <c r="T22" s="37">
        <f>SUMPRODUCT(LTA!J22:AN22,LTA!J$101:AN$101,LTA!J$104:AN$104)</f>
        <v>15</v>
      </c>
      <c r="U22" s="37">
        <f>SUMPRODUCT(LTA!J22:AN22,LTA!J$102:AN$102,LTA!J$104:AN$104)</f>
        <v>107.55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-100</v>
      </c>
      <c r="AA22" s="75">
        <f>STOA!I22</f>
        <v>502.30000000000007</v>
      </c>
      <c r="AB22" s="75">
        <f>-STOA!O22</f>
        <v>0</v>
      </c>
      <c r="AC22">
        <f t="shared" si="0"/>
        <v>15.2341427022725</v>
      </c>
      <c r="AD22">
        <f t="shared" si="1"/>
        <v>1374.3841694184716</v>
      </c>
      <c r="AE22">
        <f>'IDT-1'!C22</f>
        <v>-163</v>
      </c>
      <c r="AF22" s="24"/>
      <c r="AG22">
        <f t="shared" si="2"/>
        <v>1211.3841694184716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-111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6.2291099999999995</v>
      </c>
      <c r="E23">
        <f>GT_NG!Q23</f>
        <v>-9.0959999999999999E-2</v>
      </c>
      <c r="F23">
        <f>GT_Spot!Q23</f>
        <v>0</v>
      </c>
      <c r="G23">
        <f>PPCL_NG!Q23</f>
        <v>24.17</v>
      </c>
      <c r="H23">
        <f>PPCL_Spot!Q23</f>
        <v>0</v>
      </c>
      <c r="I23">
        <f>Bawana_NG!Q23</f>
        <v>44.998242256161873</v>
      </c>
      <c r="J23">
        <f>Bawana_RLNG!Q23</f>
        <v>29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693.78644290839497</v>
      </c>
      <c r="P23" s="36">
        <v>68.11</v>
      </c>
      <c r="Q23" s="36">
        <v>0</v>
      </c>
      <c r="R23" s="38">
        <v>0</v>
      </c>
      <c r="S23" s="38">
        <v>0</v>
      </c>
      <c r="T23" s="37">
        <f>SUMPRODUCT(LTA!J23:AN23,LTA!J$101:AN$101,LTA!J$104:AN$104)</f>
        <v>15</v>
      </c>
      <c r="U23" s="37">
        <f>SUMPRODUCT(LTA!J23:AN23,LTA!J$102:AN$102,LTA!J$104:AN$104)</f>
        <v>107.55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-6</v>
      </c>
      <c r="AA23" s="75">
        <f>STOA!I23</f>
        <v>328.79000000000008</v>
      </c>
      <c r="AB23" s="75">
        <f>-STOA!O23</f>
        <v>0</v>
      </c>
      <c r="AC23">
        <f t="shared" si="0"/>
        <v>12.017664081076509</v>
      </c>
      <c r="AD23">
        <f t="shared" si="1"/>
        <v>1193.5251710834805</v>
      </c>
      <c r="AE23">
        <f>'IDT-1'!C23</f>
        <v>0</v>
      </c>
      <c r="AF23" s="24"/>
      <c r="AG23">
        <f t="shared" si="2"/>
        <v>1193.5251710834805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-106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6.2291099999999995</v>
      </c>
      <c r="E24">
        <f>GT_NG!Q24</f>
        <v>-9.0959999999999999E-2</v>
      </c>
      <c r="F24">
        <f>GT_Spot!Q24</f>
        <v>0</v>
      </c>
      <c r="G24">
        <f>PPCL_NG!Q24</f>
        <v>24.17</v>
      </c>
      <c r="H24">
        <f>PPCL_Spot!Q24</f>
        <v>0</v>
      </c>
      <c r="I24">
        <f>Bawana_NG!Q24</f>
        <v>44.998242256161873</v>
      </c>
      <c r="J24">
        <f>Bawana_RLNG!Q24</f>
        <v>29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693.38420588542681</v>
      </c>
      <c r="P24" s="36">
        <v>68.11</v>
      </c>
      <c r="Q24" s="36">
        <v>0</v>
      </c>
      <c r="R24" s="38">
        <v>0</v>
      </c>
      <c r="S24" s="38">
        <v>0</v>
      </c>
      <c r="T24" s="37">
        <f>SUMPRODUCT(LTA!J24:AN24,LTA!J$101:AN$101,LTA!J$104:AN$104)</f>
        <v>15</v>
      </c>
      <c r="U24" s="37">
        <f>SUMPRODUCT(LTA!J24:AN24,LTA!J$102:AN$102,LTA!J$104:AN$104)</f>
        <v>107.55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-72</v>
      </c>
      <c r="AA24" s="75">
        <f>STOA!I24</f>
        <v>326.44000000000005</v>
      </c>
      <c r="AB24" s="75">
        <f>-STOA!O24</f>
        <v>0</v>
      </c>
      <c r="AC24">
        <f t="shared" si="0"/>
        <v>11.901362555109797</v>
      </c>
      <c r="AD24">
        <f t="shared" si="1"/>
        <v>1201.8892355864791</v>
      </c>
      <c r="AE24">
        <f>'IDT-1'!C24</f>
        <v>-26</v>
      </c>
      <c r="AF24" s="24"/>
      <c r="AG24">
        <f t="shared" si="2"/>
        <v>1175.8892355864791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-29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6.2291099999999995</v>
      </c>
      <c r="E25">
        <f>GT_NG!Q25</f>
        <v>-9.0959999999999999E-2</v>
      </c>
      <c r="F25">
        <f>GT_Spot!Q25</f>
        <v>0</v>
      </c>
      <c r="G25">
        <f>PPCL_NG!Q25</f>
        <v>24.17</v>
      </c>
      <c r="H25">
        <f>PPCL_Spot!Q25</f>
        <v>0</v>
      </c>
      <c r="I25">
        <f>Bawana_NG!Q25</f>
        <v>44.998242256161873</v>
      </c>
      <c r="J25">
        <f>Bawana_RLNG!Q25</f>
        <v>29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693.99145656831342</v>
      </c>
      <c r="P25" s="36">
        <v>68.11</v>
      </c>
      <c r="Q25" s="36">
        <v>0</v>
      </c>
      <c r="R25" s="38">
        <v>0</v>
      </c>
      <c r="S25" s="38">
        <v>0</v>
      </c>
      <c r="T25" s="37">
        <f>SUMPRODUCT(LTA!J25:AN25,LTA!J$101:AN$101,LTA!J$104:AN$104)</f>
        <v>15</v>
      </c>
      <c r="U25" s="37">
        <f>SUMPRODUCT(LTA!J25:AN25,LTA!J$102:AN$102,LTA!J$104:AN$104)</f>
        <v>107.55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-100</v>
      </c>
      <c r="AA25" s="75">
        <f>STOA!I25</f>
        <v>321.43000000000006</v>
      </c>
      <c r="AB25" s="75">
        <f>-STOA!O25</f>
        <v>0</v>
      </c>
      <c r="AC25">
        <f t="shared" si="0"/>
        <v>11.855908303121156</v>
      </c>
      <c r="AD25">
        <f t="shared" si="1"/>
        <v>1198.5319405213543</v>
      </c>
      <c r="AE25">
        <f>'IDT-1'!C25</f>
        <v>-36</v>
      </c>
      <c r="AF25" s="24"/>
      <c r="AG25">
        <f t="shared" si="2"/>
        <v>1162.5319405213543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6.2291099999999995</v>
      </c>
      <c r="E26">
        <f>GT_NG!Q26</f>
        <v>-9.0959999999999999E-2</v>
      </c>
      <c r="F26">
        <f>GT_Spot!Q26</f>
        <v>0</v>
      </c>
      <c r="G26">
        <f>PPCL_NG!Q26</f>
        <v>24.17</v>
      </c>
      <c r="H26">
        <f>PPCL_Spot!Q26</f>
        <v>0</v>
      </c>
      <c r="I26">
        <f>Bawana_NG!Q26</f>
        <v>44.998242256161873</v>
      </c>
      <c r="J26">
        <f>Bawana_RLNG!Q26</f>
        <v>29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804.76453603771029</v>
      </c>
      <c r="P26" s="36">
        <v>68.11</v>
      </c>
      <c r="Q26" s="36">
        <v>0</v>
      </c>
      <c r="R26" s="38">
        <v>0</v>
      </c>
      <c r="S26" s="38">
        <v>0</v>
      </c>
      <c r="T26" s="37">
        <f>SUMPRODUCT(LTA!J26:AN26,LTA!J$101:AN$101,LTA!J$104:AN$104)</f>
        <v>15.49</v>
      </c>
      <c r="U26" s="37">
        <f>SUMPRODUCT(LTA!J26:AN26,LTA!J$102:AN$102,LTA!J$104:AN$104)</f>
        <v>107.55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-100</v>
      </c>
      <c r="AA26" s="75">
        <f>STOA!I26</f>
        <v>317.24000000000007</v>
      </c>
      <c r="AB26" s="75">
        <f>-STOA!O26</f>
        <v>0</v>
      </c>
      <c r="AC26">
        <f t="shared" si="0"/>
        <v>13.602437943152996</v>
      </c>
      <c r="AD26">
        <f t="shared" si="1"/>
        <v>1203.8584903507192</v>
      </c>
      <c r="AE26">
        <f>'IDT-1'!C26</f>
        <v>-56</v>
      </c>
      <c r="AF26" s="24"/>
      <c r="AG26">
        <f t="shared" si="2"/>
        <v>1147.8584903507192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-100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6.2291099999999995</v>
      </c>
      <c r="E27">
        <f>GT_NG!Q27</f>
        <v>-9.0959999999999999E-2</v>
      </c>
      <c r="F27">
        <f>GT_Spot!Q27</f>
        <v>0</v>
      </c>
      <c r="G27">
        <f>PPCL_NG!Q27</f>
        <v>24.17</v>
      </c>
      <c r="H27">
        <f>PPCL_Spot!Q27</f>
        <v>0</v>
      </c>
      <c r="I27">
        <f>Bawana_NG!Q27</f>
        <v>44.998242256161873</v>
      </c>
      <c r="J27">
        <f>Bawana_RLNG!Q27</f>
        <v>29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805.93339620640188</v>
      </c>
      <c r="P27" s="36">
        <v>68.11</v>
      </c>
      <c r="Q27" s="36">
        <v>0</v>
      </c>
      <c r="R27" s="38">
        <v>4.379999999999999</v>
      </c>
      <c r="S27" s="38">
        <v>0</v>
      </c>
      <c r="T27" s="37">
        <f>SUMPRODUCT(LTA!J27:AN27,LTA!J$101:AN$101,LTA!J$104:AN$104)</f>
        <v>18.21</v>
      </c>
      <c r="U27" s="37">
        <f>SUMPRODUCT(LTA!J27:AN27,LTA!J$102:AN$102,LTA!J$104:AN$104)</f>
        <v>107.55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-65</v>
      </c>
      <c r="AA27" s="75">
        <f>STOA!I27</f>
        <v>290.74000000000007</v>
      </c>
      <c r="AB27" s="75">
        <f>-STOA!O27</f>
        <v>0</v>
      </c>
      <c r="AC27">
        <f t="shared" si="0"/>
        <v>12.813959539203324</v>
      </c>
      <c r="AD27">
        <f t="shared" si="1"/>
        <v>1261.4158289233606</v>
      </c>
      <c r="AE27">
        <f>'IDT-1'!C27</f>
        <v>-69</v>
      </c>
      <c r="AF27" s="24"/>
      <c r="AG27">
        <f t="shared" si="2"/>
        <v>1192.4158289233606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-60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6.2291099999999995</v>
      </c>
      <c r="E28">
        <f>GT_NG!Q28</f>
        <v>-9.0959999999999999E-2</v>
      </c>
      <c r="F28">
        <f>GT_Spot!Q28</f>
        <v>0</v>
      </c>
      <c r="G28">
        <f>PPCL_NG!Q28</f>
        <v>24.17</v>
      </c>
      <c r="H28">
        <f>PPCL_Spot!Q28</f>
        <v>0</v>
      </c>
      <c r="I28">
        <f>Bawana_NG!Q28</f>
        <v>44.998242256161873</v>
      </c>
      <c r="J28">
        <f>Bawana_RLNG!Q28</f>
        <v>29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805.95997748987077</v>
      </c>
      <c r="P28" s="36">
        <v>68.11</v>
      </c>
      <c r="Q28" s="36">
        <v>0</v>
      </c>
      <c r="R28" s="38">
        <v>6.9473432721712536</v>
      </c>
      <c r="S28" s="38">
        <v>0</v>
      </c>
      <c r="T28" s="37">
        <f>SUMPRODUCT(LTA!J28:AN28,LTA!J$101:AN$101,LTA!J$104:AN$104)</f>
        <v>21.310000000000002</v>
      </c>
      <c r="U28" s="37">
        <f>SUMPRODUCT(LTA!J28:AN28,LTA!J$102:AN$102,LTA!J$104:AN$104)</f>
        <v>107.55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-95</v>
      </c>
      <c r="AA28" s="75">
        <f>STOA!I28</f>
        <v>285.14000000000004</v>
      </c>
      <c r="AB28" s="75">
        <f>-STOA!O28</f>
        <v>0</v>
      </c>
      <c r="AC28">
        <f t="shared" si="0"/>
        <v>13.02652744859293</v>
      </c>
      <c r="AD28">
        <f t="shared" si="1"/>
        <v>1236.297185569611</v>
      </c>
      <c r="AE28">
        <f>'IDT-1'!C28</f>
        <v>-30</v>
      </c>
      <c r="AF28" s="24"/>
      <c r="AG28">
        <f t="shared" si="2"/>
        <v>1206.297185569611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-55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6.2291099999999995</v>
      </c>
      <c r="E29">
        <f>GT_NG!Q29</f>
        <v>-9.0959999999999999E-2</v>
      </c>
      <c r="F29">
        <f>GT_Spot!Q29</f>
        <v>0</v>
      </c>
      <c r="G29">
        <f>PPCL_NG!Q29</f>
        <v>24.17</v>
      </c>
      <c r="H29">
        <f>PPCL_Spot!Q29</f>
        <v>0</v>
      </c>
      <c r="I29">
        <f>Bawana_NG!Q29</f>
        <v>44.998242256161873</v>
      </c>
      <c r="J29">
        <f>Bawana_RLNG!Q29</f>
        <v>29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810.05674492748983</v>
      </c>
      <c r="P29" s="36">
        <v>68.11</v>
      </c>
      <c r="Q29" s="36">
        <v>0</v>
      </c>
      <c r="R29" s="38">
        <v>11.81</v>
      </c>
      <c r="S29" s="38">
        <v>0</v>
      </c>
      <c r="T29" s="37">
        <f>SUMPRODUCT(LTA!J29:AN29,LTA!J$101:AN$101,LTA!J$104:AN$104)</f>
        <v>29.61</v>
      </c>
      <c r="U29" s="37">
        <f>SUMPRODUCT(LTA!J29:AN29,LTA!J$102:AN$102,LTA!J$104:AN$104)</f>
        <v>107.55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-130</v>
      </c>
      <c r="AA29" s="75">
        <f>STOA!I29</f>
        <v>274.61000000000007</v>
      </c>
      <c r="AB29" s="75">
        <f>-STOA!O29</f>
        <v>0</v>
      </c>
      <c r="AC29">
        <f t="shared" si="0"/>
        <v>13.599795232800924</v>
      </c>
      <c r="AD29">
        <f t="shared" si="1"/>
        <v>1181.4533419508509</v>
      </c>
      <c r="AE29">
        <f>'IDT-1'!C29</f>
        <v>0</v>
      </c>
      <c r="AF29" s="24"/>
      <c r="AG29">
        <f t="shared" si="2"/>
        <v>1181.4533419508509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-81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6.2291099999999995</v>
      </c>
      <c r="E30">
        <f>GT_NG!Q30</f>
        <v>-9.0959999999999999E-2</v>
      </c>
      <c r="F30">
        <f>GT_Spot!Q30</f>
        <v>0</v>
      </c>
      <c r="G30">
        <f>PPCL_NG!Q30</f>
        <v>24.17</v>
      </c>
      <c r="H30">
        <f>PPCL_Spot!Q30</f>
        <v>0</v>
      </c>
      <c r="I30">
        <f>Bawana_NG!Q30</f>
        <v>44.998242256161873</v>
      </c>
      <c r="J30">
        <f>Bawana_RLNG!Q30</f>
        <v>29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810.68161898308711</v>
      </c>
      <c r="P30" s="36">
        <v>68.11</v>
      </c>
      <c r="Q30" s="36">
        <v>0</v>
      </c>
      <c r="R30" s="38">
        <v>18</v>
      </c>
      <c r="S30" s="38">
        <v>0</v>
      </c>
      <c r="T30" s="37">
        <f>SUMPRODUCT(LTA!J30:AN30,LTA!J$101:AN$101,LTA!J$104:AN$104)</f>
        <v>35.86</v>
      </c>
      <c r="U30" s="37">
        <f>SUMPRODUCT(LTA!J30:AN30,LTA!J$102:AN$102,LTA!J$104:AN$104)</f>
        <v>107.55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-145</v>
      </c>
      <c r="AA30" s="75">
        <f>STOA!I30</f>
        <v>276.49000000000007</v>
      </c>
      <c r="AB30" s="75">
        <f>-STOA!O30</f>
        <v>0</v>
      </c>
      <c r="AC30">
        <f t="shared" si="0"/>
        <v>13.869341856191053</v>
      </c>
      <c r="AD30">
        <f t="shared" si="1"/>
        <v>1179.1286693830577</v>
      </c>
      <c r="AE30">
        <f>'IDT-1'!C30</f>
        <v>0</v>
      </c>
      <c r="AF30" s="24"/>
      <c r="AG30">
        <f t="shared" si="2"/>
        <v>1179.1286693830577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-83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6.2291099999999995</v>
      </c>
      <c r="E31">
        <f>GT_NG!Q31</f>
        <v>-9.0959999999999999E-2</v>
      </c>
      <c r="F31">
        <f>GT_Spot!Q31</f>
        <v>0</v>
      </c>
      <c r="G31">
        <f>PPCL_NG!Q31</f>
        <v>24.17</v>
      </c>
      <c r="H31">
        <f>PPCL_Spot!Q31</f>
        <v>0</v>
      </c>
      <c r="I31">
        <f>Bawana_NG!Q31</f>
        <v>44.998358023790409</v>
      </c>
      <c r="J31">
        <f>Bawana_RLNG!Q31</f>
        <v>29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811.31796385683276</v>
      </c>
      <c r="P31" s="36">
        <v>68.107031079726255</v>
      </c>
      <c r="Q31" s="36">
        <v>0</v>
      </c>
      <c r="R31" s="38">
        <v>23.25</v>
      </c>
      <c r="S31" s="38">
        <v>0</v>
      </c>
      <c r="T31" s="37">
        <f>SUMPRODUCT(LTA!J31:AN31,LTA!J$101:AN$101,LTA!J$104:AN$104)</f>
        <v>43.6</v>
      </c>
      <c r="U31" s="37">
        <f>SUMPRODUCT(LTA!J31:AN31,LTA!J$102:AN$102,LTA!J$104:AN$104)</f>
        <v>107.55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-150</v>
      </c>
      <c r="AA31" s="75">
        <f>STOA!I31</f>
        <v>266.29000000000008</v>
      </c>
      <c r="AB31" s="75">
        <f>-STOA!O31</f>
        <v>0</v>
      </c>
      <c r="AC31">
        <f t="shared" si="0"/>
        <v>14.0505800256963</v>
      </c>
      <c r="AD31">
        <f t="shared" si="1"/>
        <v>1164.370922934653</v>
      </c>
      <c r="AE31">
        <f>'IDT-1'!C31</f>
        <v>0</v>
      </c>
      <c r="AF31" s="24"/>
      <c r="AG31">
        <f t="shared" si="2"/>
        <v>1164.370922934653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-96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6.2291099999999995</v>
      </c>
      <c r="E32">
        <f>GT_NG!Q32</f>
        <v>-9.0959999999999999E-2</v>
      </c>
      <c r="F32">
        <f>GT_Spot!Q32</f>
        <v>0</v>
      </c>
      <c r="G32">
        <f>PPCL_NG!Q32</f>
        <v>24.17</v>
      </c>
      <c r="H32">
        <f>PPCL_Spot!Q32</f>
        <v>0</v>
      </c>
      <c r="I32">
        <f>Bawana_NG!Q32</f>
        <v>44.998358023790409</v>
      </c>
      <c r="J32">
        <f>Bawana_RLNG!Q32</f>
        <v>29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795.78895247242838</v>
      </c>
      <c r="P32" s="36">
        <v>68.110000000000014</v>
      </c>
      <c r="Q32" s="36">
        <v>0</v>
      </c>
      <c r="R32" s="38">
        <v>25.75</v>
      </c>
      <c r="S32" s="38">
        <v>0</v>
      </c>
      <c r="T32" s="37">
        <f>SUMPRODUCT(LTA!J32:AN32,LTA!J$101:AN$101,LTA!J$104:AN$104)</f>
        <v>55.91</v>
      </c>
      <c r="U32" s="37">
        <f>SUMPRODUCT(LTA!J32:AN32,LTA!J$102:AN$102,LTA!J$104:AN$104)</f>
        <v>107.55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-160</v>
      </c>
      <c r="AA32" s="75">
        <f>STOA!I32</f>
        <v>265.44000000000005</v>
      </c>
      <c r="AB32" s="75">
        <f>-STOA!O32</f>
        <v>0</v>
      </c>
      <c r="AC32">
        <f t="shared" si="0"/>
        <v>14.113665688521605</v>
      </c>
      <c r="AD32">
        <f t="shared" si="1"/>
        <v>1153.7417948076973</v>
      </c>
      <c r="AE32">
        <f>'IDT-1'!C32</f>
        <v>0</v>
      </c>
      <c r="AF32" s="24"/>
      <c r="AG32">
        <f t="shared" si="2"/>
        <v>1153.7417948076973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-95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6.2291099999999995</v>
      </c>
      <c r="E33">
        <f>GT_NG!Q33</f>
        <v>-9.0959999999999999E-2</v>
      </c>
      <c r="F33">
        <f>GT_Spot!Q33</f>
        <v>0</v>
      </c>
      <c r="G33">
        <f>PPCL_NG!Q33</f>
        <v>24.17</v>
      </c>
      <c r="H33">
        <f>PPCL_Spot!Q33</f>
        <v>0</v>
      </c>
      <c r="I33">
        <f>Bawana_NG!Q33</f>
        <v>44.998358023790409</v>
      </c>
      <c r="J33">
        <f>Bawana_RLNG!Q33</f>
        <v>29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701.557393164166</v>
      </c>
      <c r="P33" s="36">
        <v>68.11</v>
      </c>
      <c r="Q33" s="36">
        <v>0</v>
      </c>
      <c r="R33" s="38">
        <v>26.3</v>
      </c>
      <c r="S33" s="38">
        <v>0</v>
      </c>
      <c r="T33" s="37">
        <f>SUMPRODUCT(LTA!J33:AN33,LTA!J$101:AN$101,LTA!J$104:AN$104)</f>
        <v>68.81</v>
      </c>
      <c r="U33" s="37">
        <f>SUMPRODUCT(LTA!J33:AN33,LTA!J$102:AN$102,LTA!J$104:AN$104)</f>
        <v>107.55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-175</v>
      </c>
      <c r="AA33" s="75">
        <f>STOA!I33</f>
        <v>265.44000000000005</v>
      </c>
      <c r="AB33" s="75">
        <f>-STOA!O33</f>
        <v>0</v>
      </c>
      <c r="AC33">
        <f t="shared" si="0"/>
        <v>12.757407972341076</v>
      </c>
      <c r="AD33">
        <f t="shared" si="1"/>
        <v>1154.3164932156153</v>
      </c>
      <c r="AE33">
        <f>'IDT-1'!C33</f>
        <v>0</v>
      </c>
      <c r="AF33" s="24"/>
      <c r="AG33">
        <f t="shared" si="2"/>
        <v>1154.3164932156153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6.2291099999999995</v>
      </c>
      <c r="E34">
        <f>GT_NG!Q34</f>
        <v>-9.0959999999999999E-2</v>
      </c>
      <c r="F34">
        <f>GT_Spot!Q34</f>
        <v>0</v>
      </c>
      <c r="G34">
        <f>PPCL_NG!Q34</f>
        <v>24.17</v>
      </c>
      <c r="H34">
        <f>PPCL_Spot!Q34</f>
        <v>0</v>
      </c>
      <c r="I34">
        <f>Bawana_NG!Q34</f>
        <v>44.998358023790409</v>
      </c>
      <c r="J34">
        <f>Bawana_RLNG!Q34</f>
        <v>29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744.48555127117152</v>
      </c>
      <c r="P34" s="36">
        <v>68.11</v>
      </c>
      <c r="Q34" s="36">
        <v>0</v>
      </c>
      <c r="R34" s="38">
        <v>26.3</v>
      </c>
      <c r="S34" s="38">
        <v>0</v>
      </c>
      <c r="T34" s="37">
        <f>SUMPRODUCT(LTA!J34:AN34,LTA!J$101:AN$101,LTA!J$104:AN$104)</f>
        <v>83.02</v>
      </c>
      <c r="U34" s="37">
        <f>SUMPRODUCT(LTA!J34:AN34,LTA!J$102:AN$102,LTA!J$104:AN$104)</f>
        <v>107.55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-235</v>
      </c>
      <c r="AA34" s="75">
        <f>STOA!I34</f>
        <v>265.44000000000005</v>
      </c>
      <c r="AB34" s="75">
        <f>-STOA!O34</f>
        <v>0</v>
      </c>
      <c r="AC34">
        <f t="shared" si="0"/>
        <v>13.745637963933268</v>
      </c>
      <c r="AD34">
        <f t="shared" si="1"/>
        <v>1150.4664213310289</v>
      </c>
      <c r="AE34">
        <f>'IDT-1'!C34</f>
        <v>0</v>
      </c>
      <c r="AF34" s="24"/>
      <c r="AG34">
        <f t="shared" si="2"/>
        <v>1150.4664213310289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6.2291099999999995</v>
      </c>
      <c r="E35">
        <f>GT_NG!Q35</f>
        <v>-9.0959999999999999E-2</v>
      </c>
      <c r="F35">
        <f>GT_Spot!Q35</f>
        <v>0</v>
      </c>
      <c r="G35">
        <f>PPCL_NG!Q35</f>
        <v>24.17</v>
      </c>
      <c r="H35">
        <f>PPCL_Spot!Q35</f>
        <v>0</v>
      </c>
      <c r="I35">
        <f>Bawana_NG!Q35</f>
        <v>44.998358023790409</v>
      </c>
      <c r="J35">
        <f>Bawana_RLNG!Q35</f>
        <v>29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708.98670279545524</v>
      </c>
      <c r="P35" s="36">
        <v>66.650000000000006</v>
      </c>
      <c r="Q35" s="36">
        <v>0</v>
      </c>
      <c r="R35" s="38">
        <v>26.3</v>
      </c>
      <c r="S35" s="38">
        <v>0</v>
      </c>
      <c r="T35" s="37">
        <f>SUMPRODUCT(LTA!J35:AN35,LTA!J$101:AN$101,LTA!J$104:AN$104)</f>
        <v>92.5</v>
      </c>
      <c r="U35" s="37">
        <f>SUMPRODUCT(LTA!J35:AN35,LTA!J$102:AN$102,LTA!J$104:AN$104)</f>
        <v>107.55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-222</v>
      </c>
      <c r="AA35" s="75">
        <f>STOA!I35</f>
        <v>265.44000000000005</v>
      </c>
      <c r="AB35" s="75">
        <f>-STOA!O35</f>
        <v>0</v>
      </c>
      <c r="AC35">
        <f t="shared" si="0"/>
        <v>13.590246586313691</v>
      </c>
      <c r="AD35">
        <f t="shared" si="1"/>
        <v>1158.2329642329319</v>
      </c>
      <c r="AE35">
        <f>'IDT-1'!C35</f>
        <v>0</v>
      </c>
      <c r="AF35" s="24"/>
      <c r="AG35">
        <f t="shared" si="2"/>
        <v>1158.2329642329319</v>
      </c>
      <c r="AI35" s="34">
        <f>PXIL!I35</f>
        <v>0</v>
      </c>
      <c r="AJ35" s="34">
        <f>PXIL!O35</f>
        <v>0</v>
      </c>
      <c r="AK35" s="34">
        <f>RTM_IEX!I35</f>
        <v>22.09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6.2291099999999995</v>
      </c>
      <c r="E36">
        <f>GT_NG!Q36</f>
        <v>-9.0959999999999999E-2</v>
      </c>
      <c r="F36">
        <f>GT_Spot!Q36</f>
        <v>0</v>
      </c>
      <c r="G36">
        <f>PPCL_NG!Q36</f>
        <v>24.17</v>
      </c>
      <c r="H36">
        <f>PPCL_Spot!Q36</f>
        <v>0</v>
      </c>
      <c r="I36">
        <f>Bawana_NG!Q36</f>
        <v>44.998358023790409</v>
      </c>
      <c r="J36">
        <f>Bawana_RLNG!Q36</f>
        <v>29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700.41358154781608</v>
      </c>
      <c r="P36" s="36">
        <v>68.11</v>
      </c>
      <c r="Q36" s="36">
        <v>0</v>
      </c>
      <c r="R36" s="38">
        <v>26.3</v>
      </c>
      <c r="S36" s="38">
        <v>0</v>
      </c>
      <c r="T36" s="37">
        <f>SUMPRODUCT(LTA!J36:AN36,LTA!J$101:AN$101,LTA!J$104:AN$104)</f>
        <v>108.22</v>
      </c>
      <c r="U36" s="37">
        <f>SUMPRODUCT(LTA!J36:AN36,LTA!J$102:AN$102,LTA!J$104:AN$104)</f>
        <v>107.55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-171</v>
      </c>
      <c r="AA36" s="75">
        <f>STOA!I36</f>
        <v>265.44000000000005</v>
      </c>
      <c r="AB36" s="75">
        <f>-STOA!O36</f>
        <v>0</v>
      </c>
      <c r="AC36">
        <f t="shared" si="0"/>
        <v>13.366863317409965</v>
      </c>
      <c r="AD36">
        <f t="shared" si="1"/>
        <v>1157.9732262541966</v>
      </c>
      <c r="AE36">
        <f>'IDT-1'!C36</f>
        <v>0</v>
      </c>
      <c r="AF36" s="24"/>
      <c r="AG36">
        <f t="shared" si="2"/>
        <v>1157.9732262541966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-38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6.2291099999999995</v>
      </c>
      <c r="E37">
        <f>GT_NG!Q37</f>
        <v>-9.0959999999999999E-2</v>
      </c>
      <c r="F37">
        <f>GT_Spot!Q37</f>
        <v>0</v>
      </c>
      <c r="G37">
        <f>PPCL_NG!Q37</f>
        <v>24.17</v>
      </c>
      <c r="H37">
        <f>PPCL_Spot!Q37</f>
        <v>0</v>
      </c>
      <c r="I37">
        <f>Bawana_NG!Q37</f>
        <v>44.998358023790409</v>
      </c>
      <c r="J37">
        <f>Bawana_RLNG!Q37</f>
        <v>29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695.57481521463421</v>
      </c>
      <c r="P37" s="36">
        <v>68.11</v>
      </c>
      <c r="Q37" s="36">
        <v>0</v>
      </c>
      <c r="R37" s="38">
        <v>26.3</v>
      </c>
      <c r="S37" s="38">
        <v>0</v>
      </c>
      <c r="T37" s="37">
        <f>SUMPRODUCT(LTA!J37:AN37,LTA!J$101:AN$101,LTA!J$104:AN$104)</f>
        <v>123.63</v>
      </c>
      <c r="U37" s="37">
        <f>SUMPRODUCT(LTA!J37:AN37,LTA!J$102:AN$102,LTA!J$104:AN$104)</f>
        <v>107.55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-176</v>
      </c>
      <c r="AA37" s="75">
        <f>STOA!I37</f>
        <v>265.44000000000005</v>
      </c>
      <c r="AB37" s="75">
        <f>-STOA!O37</f>
        <v>0</v>
      </c>
      <c r="AC37">
        <f t="shared" si="0"/>
        <v>13.565786730634796</v>
      </c>
      <c r="AD37">
        <f t="shared" si="1"/>
        <v>1155.34553650779</v>
      </c>
      <c r="AE37">
        <f>'IDT-1'!C37</f>
        <v>0</v>
      </c>
      <c r="AF37" s="24"/>
      <c r="AG37">
        <f t="shared" si="2"/>
        <v>1155.34553650779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-46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6.2291099999999995</v>
      </c>
      <c r="E38">
        <f>GT_NG!Q38</f>
        <v>-9.0959999999999999E-2</v>
      </c>
      <c r="F38">
        <f>GT_Spot!Q38</f>
        <v>0</v>
      </c>
      <c r="G38">
        <f>PPCL_NG!Q38</f>
        <v>24.17</v>
      </c>
      <c r="H38">
        <f>PPCL_Spot!Q38</f>
        <v>0</v>
      </c>
      <c r="I38">
        <f>Bawana_NG!Q38</f>
        <v>44.998358023790409</v>
      </c>
      <c r="J38">
        <f>Bawana_RLNG!Q38</f>
        <v>29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695.57481521463421</v>
      </c>
      <c r="P38" s="36">
        <v>68.11</v>
      </c>
      <c r="Q38" s="36">
        <v>0</v>
      </c>
      <c r="R38" s="38">
        <v>26.3</v>
      </c>
      <c r="S38" s="38">
        <v>0</v>
      </c>
      <c r="T38" s="37">
        <f>SUMPRODUCT(LTA!J38:AN38,LTA!J$101:AN$101,LTA!J$104:AN$104)</f>
        <v>140.24</v>
      </c>
      <c r="U38" s="37">
        <f>SUMPRODUCT(LTA!J38:AN38,LTA!J$102:AN$102,LTA!J$104:AN$104)</f>
        <v>107.55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-153.38</v>
      </c>
      <c r="AA38" s="75">
        <f>STOA!I38</f>
        <v>265.44000000000005</v>
      </c>
      <c r="AB38" s="75">
        <f>-STOA!O38</f>
        <v>0</v>
      </c>
      <c r="AC38">
        <f t="shared" si="0"/>
        <v>13.852539451893367</v>
      </c>
      <c r="AD38">
        <f t="shared" si="1"/>
        <v>1154.2887837865314</v>
      </c>
      <c r="AE38">
        <f>'IDT-1'!C38</f>
        <v>0</v>
      </c>
      <c r="AF38" s="24"/>
      <c r="AG38">
        <f t="shared" si="2"/>
        <v>1154.2887837865314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-86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6.2291099999999995</v>
      </c>
      <c r="E39">
        <f>GT_NG!Q39</f>
        <v>-0.15917999999999999</v>
      </c>
      <c r="F39">
        <f>GT_Spot!Q39</f>
        <v>0</v>
      </c>
      <c r="G39">
        <f>PPCL_NG!Q39</f>
        <v>24</v>
      </c>
      <c r="H39">
        <f>PPCL_Spot!Q39</f>
        <v>0</v>
      </c>
      <c r="I39">
        <f>Bawana_NG!Q39</f>
        <v>44.998358023790409</v>
      </c>
      <c r="J39">
        <f>Bawana_RLNG!Q39</f>
        <v>29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693.28579775304001</v>
      </c>
      <c r="P39" s="36">
        <v>68.11</v>
      </c>
      <c r="Q39" s="36">
        <v>0</v>
      </c>
      <c r="R39" s="38">
        <v>26.3</v>
      </c>
      <c r="S39" s="38">
        <v>0</v>
      </c>
      <c r="T39" s="37">
        <f>SUMPRODUCT(LTA!J39:AN39,LTA!J$101:AN$101,LTA!J$104:AN$104)</f>
        <v>155.04</v>
      </c>
      <c r="U39" s="37">
        <f>SUMPRODUCT(LTA!J39:AN39,LTA!J$102:AN$102,LTA!J$104:AN$104)</f>
        <v>107.55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-186</v>
      </c>
      <c r="AA39" s="75">
        <f>STOA!I39</f>
        <v>265.44000000000005</v>
      </c>
      <c r="AB39" s="75">
        <f>-STOA!O39</f>
        <v>0</v>
      </c>
      <c r="AC39">
        <f t="shared" si="0"/>
        <v>14.038274144909401</v>
      </c>
      <c r="AD39">
        <f t="shared" si="1"/>
        <v>1156.755811631921</v>
      </c>
      <c r="AE39">
        <f>'IDT-1'!C39</f>
        <v>0</v>
      </c>
      <c r="AF39" s="24"/>
      <c r="AG39">
        <f t="shared" si="2"/>
        <v>1156.755811631921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-63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6.2291099999999995</v>
      </c>
      <c r="E40">
        <f>GT_NG!Q40</f>
        <v>-0.15917999999999999</v>
      </c>
      <c r="F40">
        <f>GT_Spot!Q40</f>
        <v>0</v>
      </c>
      <c r="G40">
        <f>PPCL_NG!Q40</f>
        <v>24</v>
      </c>
      <c r="H40">
        <f>PPCL_Spot!Q40</f>
        <v>0</v>
      </c>
      <c r="I40">
        <f>Bawana_NG!Q40</f>
        <v>44.998358023790409</v>
      </c>
      <c r="J40">
        <f>Bawana_RLNG!Q40</f>
        <v>29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693.28579775304001</v>
      </c>
      <c r="P40" s="36">
        <v>68.11</v>
      </c>
      <c r="Q40" s="36">
        <v>0</v>
      </c>
      <c r="R40" s="38">
        <v>26.3</v>
      </c>
      <c r="S40" s="38">
        <v>0</v>
      </c>
      <c r="T40" s="37">
        <f>SUMPRODUCT(LTA!J40:AN40,LTA!J$101:AN$101,LTA!J$104:AN$104)</f>
        <v>167.6</v>
      </c>
      <c r="U40" s="37">
        <f>SUMPRODUCT(LTA!J40:AN40,LTA!J$102:AN$102,LTA!J$104:AN$104)</f>
        <v>107.55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-126</v>
      </c>
      <c r="AA40" s="75">
        <f>STOA!I40</f>
        <v>265.44000000000005</v>
      </c>
      <c r="AB40" s="75">
        <f>-STOA!O40</f>
        <v>0</v>
      </c>
      <c r="AC40">
        <f t="shared" si="0"/>
        <v>14.033653094485844</v>
      </c>
      <c r="AD40">
        <f t="shared" si="1"/>
        <v>1182.3204326823445</v>
      </c>
      <c r="AE40">
        <f>'IDT-1'!C40</f>
        <v>0</v>
      </c>
      <c r="AF40" s="24"/>
      <c r="AG40">
        <f t="shared" si="2"/>
        <v>1182.3204326823445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-110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6.2291099999999995</v>
      </c>
      <c r="E41">
        <f>GT_NG!Q41</f>
        <v>-0.15917999999999999</v>
      </c>
      <c r="F41">
        <f>GT_Spot!Q41</f>
        <v>0</v>
      </c>
      <c r="G41">
        <f>PPCL_NG!Q41</f>
        <v>24</v>
      </c>
      <c r="H41">
        <f>PPCL_Spot!Q41</f>
        <v>0</v>
      </c>
      <c r="I41">
        <f>Bawana_NG!Q41</f>
        <v>44.998358023790409</v>
      </c>
      <c r="J41">
        <f>Bawana_RLNG!Q41</f>
        <v>29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693.21978666222094</v>
      </c>
      <c r="P41" s="36">
        <v>68.109999999999985</v>
      </c>
      <c r="Q41" s="36">
        <v>0</v>
      </c>
      <c r="R41" s="38">
        <v>26.3</v>
      </c>
      <c r="S41" s="38">
        <v>0</v>
      </c>
      <c r="T41" s="37">
        <f>SUMPRODUCT(LTA!J41:AN41,LTA!J$101:AN$101,LTA!J$104:AN$104)</f>
        <v>184.55</v>
      </c>
      <c r="U41" s="37">
        <f>SUMPRODUCT(LTA!J41:AN41,LTA!J$102:AN$102,LTA!J$104:AN$104)</f>
        <v>107.55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-106</v>
      </c>
      <c r="AA41" s="75">
        <f>STOA!I41</f>
        <v>265.44000000000005</v>
      </c>
      <c r="AB41" s="75">
        <f>-STOA!O41</f>
        <v>0</v>
      </c>
      <c r="AC41">
        <f t="shared" si="0"/>
        <v>14.209363232222518</v>
      </c>
      <c r="AD41">
        <f t="shared" si="1"/>
        <v>1195.0287114537887</v>
      </c>
      <c r="AE41">
        <f>'IDT-1'!C41</f>
        <v>0</v>
      </c>
      <c r="AF41" s="24"/>
      <c r="AG41">
        <f t="shared" si="2"/>
        <v>1195.0287114537887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-134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6.2291099999999995</v>
      </c>
      <c r="E42">
        <f>GT_NG!Q42</f>
        <v>-0.15917999999999999</v>
      </c>
      <c r="F42">
        <f>GT_Spot!Q42</f>
        <v>0</v>
      </c>
      <c r="G42">
        <f>PPCL_NG!Q42</f>
        <v>24</v>
      </c>
      <c r="H42">
        <f>PPCL_Spot!Q42</f>
        <v>0</v>
      </c>
      <c r="I42">
        <f>Bawana_NG!Q42</f>
        <v>44.998358023790409</v>
      </c>
      <c r="J42">
        <f>Bawana_RLNG!Q42</f>
        <v>29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693.21978666222094</v>
      </c>
      <c r="P42" s="36">
        <v>68.110000000000014</v>
      </c>
      <c r="Q42" s="36">
        <v>0</v>
      </c>
      <c r="R42" s="38">
        <v>26.3</v>
      </c>
      <c r="S42" s="38">
        <v>0</v>
      </c>
      <c r="T42" s="37">
        <f>SUMPRODUCT(LTA!J42:AN42,LTA!J$101:AN$101,LTA!J$104:AN$104)</f>
        <v>197.54</v>
      </c>
      <c r="U42" s="37">
        <f>SUMPRODUCT(LTA!J42:AN42,LTA!J$102:AN$102,LTA!J$104:AN$104)</f>
        <v>107.55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-101</v>
      </c>
      <c r="AA42" s="75">
        <f>STOA!I42</f>
        <v>265.44000000000005</v>
      </c>
      <c r="AB42" s="75">
        <f>-STOA!O42</f>
        <v>0</v>
      </c>
      <c r="AC42">
        <f t="shared" si="0"/>
        <v>14.250709970423406</v>
      </c>
      <c r="AD42">
        <f t="shared" si="1"/>
        <v>1215.9773647155878</v>
      </c>
      <c r="AE42">
        <f>'IDT-1'!C42</f>
        <v>0</v>
      </c>
      <c r="AF42" s="24"/>
      <c r="AG42">
        <f t="shared" si="2"/>
        <v>1215.9773647155878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-131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6.2291099999999995</v>
      </c>
      <c r="E43">
        <f>GT_NG!Q43</f>
        <v>-0.15917999999999999</v>
      </c>
      <c r="F43">
        <f>GT_Spot!Q43</f>
        <v>0</v>
      </c>
      <c r="G43">
        <f>PPCL_NG!Q43</f>
        <v>24</v>
      </c>
      <c r="H43">
        <f>PPCL_Spot!Q43</f>
        <v>0</v>
      </c>
      <c r="I43">
        <f>Bawana_NG!Q43</f>
        <v>44.998358023790409</v>
      </c>
      <c r="J43">
        <f>Bawana_RLNG!Q43</f>
        <v>29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686.04034223930864</v>
      </c>
      <c r="P43" s="36">
        <v>37.58</v>
      </c>
      <c r="Q43" s="36">
        <v>0</v>
      </c>
      <c r="R43" s="38">
        <v>26.3</v>
      </c>
      <c r="S43" s="38">
        <v>0</v>
      </c>
      <c r="T43" s="37">
        <f>SUMPRODUCT(LTA!J43:AN43,LTA!J$101:AN$101,LTA!J$104:AN$104)</f>
        <v>206.35</v>
      </c>
      <c r="U43" s="37">
        <f>SUMPRODUCT(LTA!J43:AN43,LTA!J$102:AN$102,LTA!J$104:AN$104)</f>
        <v>60.32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-10</v>
      </c>
      <c r="AA43" s="75">
        <f>STOA!I43</f>
        <v>265.44000000000005</v>
      </c>
      <c r="AB43" s="75">
        <f>-STOA!O43</f>
        <v>0</v>
      </c>
      <c r="AC43">
        <f t="shared" si="0"/>
        <v>12.391375924886916</v>
      </c>
      <c r="AD43">
        <f t="shared" si="1"/>
        <v>1285.7072543382121</v>
      </c>
      <c r="AE43">
        <f>'IDT-1'!C43</f>
        <v>-56.573</v>
      </c>
      <c r="AF43" s="24"/>
      <c r="AG43">
        <f t="shared" si="2"/>
        <v>1229.134254338212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-78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6.2291099999999995</v>
      </c>
      <c r="E44">
        <f>GT_NG!Q44</f>
        <v>-0.15917999999999999</v>
      </c>
      <c r="F44">
        <f>GT_Spot!Q44</f>
        <v>0</v>
      </c>
      <c r="G44">
        <f>PPCL_NG!Q44</f>
        <v>24</v>
      </c>
      <c r="H44">
        <f>PPCL_Spot!Q44</f>
        <v>0</v>
      </c>
      <c r="I44">
        <f>Bawana_NG!Q44</f>
        <v>44.998358023790409</v>
      </c>
      <c r="J44">
        <f>Bawana_RLNG!Q44</f>
        <v>29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685.94399099856787</v>
      </c>
      <c r="P44" s="36">
        <v>33.612413644524231</v>
      </c>
      <c r="Q44" s="36">
        <v>0</v>
      </c>
      <c r="R44" s="38">
        <v>26.3</v>
      </c>
      <c r="S44" s="38">
        <v>0</v>
      </c>
      <c r="T44" s="37">
        <f>SUMPRODUCT(LTA!J44:AN44,LTA!J$101:AN$101,LTA!J$104:AN$104)</f>
        <v>215.21</v>
      </c>
      <c r="U44" s="37">
        <f>SUMPRODUCT(LTA!J44:AN44,LTA!J$102:AN$102,LTA!J$104:AN$104)</f>
        <v>60.32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265.44000000000005</v>
      </c>
      <c r="AB44" s="75">
        <f>-STOA!O44</f>
        <v>0</v>
      </c>
      <c r="AC44">
        <f t="shared" si="0"/>
        <v>12.338480114104916</v>
      </c>
      <c r="AD44">
        <f t="shared" si="1"/>
        <v>1301.5562125527777</v>
      </c>
      <c r="AE44">
        <f>'IDT-1'!C44</f>
        <v>-54</v>
      </c>
      <c r="AF44" s="24"/>
      <c r="AG44">
        <f t="shared" si="2"/>
        <v>1247.5562125527777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-77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6.2291099999999995</v>
      </c>
      <c r="E45">
        <f>GT_NG!Q45</f>
        <v>-0.15917999999999999</v>
      </c>
      <c r="F45">
        <f>GT_Spot!Q45</f>
        <v>0</v>
      </c>
      <c r="G45">
        <f>PPCL_NG!Q45</f>
        <v>24</v>
      </c>
      <c r="H45">
        <f>PPCL_Spot!Q45</f>
        <v>0</v>
      </c>
      <c r="I45">
        <f>Bawana_NG!Q45</f>
        <v>44.998358023790409</v>
      </c>
      <c r="J45">
        <f>Bawana_RLNG!Q45</f>
        <v>29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684.04026826791267</v>
      </c>
      <c r="P45" s="36">
        <v>33.612413644524231</v>
      </c>
      <c r="Q45" s="36">
        <v>0</v>
      </c>
      <c r="R45" s="38">
        <v>26.3</v>
      </c>
      <c r="S45" s="38">
        <v>0</v>
      </c>
      <c r="T45" s="37">
        <f>SUMPRODUCT(LTA!J45:AN45,LTA!J$101:AN$101,LTA!J$104:AN$104)</f>
        <v>221.48000000000002</v>
      </c>
      <c r="U45" s="37">
        <f>SUMPRODUCT(LTA!J45:AN45,LTA!J$102:AN$102,LTA!J$104:AN$104)</f>
        <v>60.32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265.44000000000005</v>
      </c>
      <c r="AB45" s="75">
        <f>-STOA!O45</f>
        <v>0</v>
      </c>
      <c r="AC45">
        <f t="shared" si="0"/>
        <v>11.892300852848738</v>
      </c>
      <c r="AD45">
        <f t="shared" si="1"/>
        <v>1363.3686690833783</v>
      </c>
      <c r="AE45">
        <f>'IDT-1'!C45</f>
        <v>-39</v>
      </c>
      <c r="AF45" s="24"/>
      <c r="AG45">
        <f t="shared" si="2"/>
        <v>1324.3686690833783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6.2291099999999995</v>
      </c>
      <c r="E46">
        <f>GT_NG!Q46</f>
        <v>-0.15917999999999999</v>
      </c>
      <c r="F46">
        <f>GT_Spot!Q46</f>
        <v>0</v>
      </c>
      <c r="G46">
        <f>PPCL_NG!Q46</f>
        <v>24</v>
      </c>
      <c r="H46">
        <f>PPCL_Spot!Q46</f>
        <v>0</v>
      </c>
      <c r="I46">
        <f>Bawana_NG!Q46</f>
        <v>44.998358023790409</v>
      </c>
      <c r="J46">
        <f>Bawana_RLNG!Q46</f>
        <v>29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684.04026826791267</v>
      </c>
      <c r="P46" s="36">
        <v>33.612413644524231</v>
      </c>
      <c r="Q46" s="36">
        <v>0</v>
      </c>
      <c r="R46" s="38">
        <v>26.3</v>
      </c>
      <c r="S46" s="38">
        <v>0</v>
      </c>
      <c r="T46" s="37">
        <f>SUMPRODUCT(LTA!J46:AN46,LTA!J$101:AN$101,LTA!J$104:AN$104)</f>
        <v>229.34</v>
      </c>
      <c r="U46" s="37">
        <f>SUMPRODUCT(LTA!J46:AN46,LTA!J$102:AN$102,LTA!J$104:AN$104)</f>
        <v>60.32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265.44000000000005</v>
      </c>
      <c r="AB46" s="75">
        <f>-STOA!O46</f>
        <v>0</v>
      </c>
      <c r="AC46">
        <f t="shared" si="0"/>
        <v>12.000680641473181</v>
      </c>
      <c r="AD46">
        <f t="shared" si="1"/>
        <v>1366.1202892947542</v>
      </c>
      <c r="AE46">
        <f>'IDT-1'!C46</f>
        <v>-24</v>
      </c>
      <c r="AF46" s="24"/>
      <c r="AG46">
        <f t="shared" si="2"/>
        <v>1342.1202892947542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-25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6.2291099999999995</v>
      </c>
      <c r="E47">
        <f>GT_NG!Q47</f>
        <v>-0.15917999999999999</v>
      </c>
      <c r="F47">
        <f>GT_Spot!Q47</f>
        <v>0</v>
      </c>
      <c r="G47">
        <f>PPCL_NG!Q47</f>
        <v>24</v>
      </c>
      <c r="H47">
        <f>PPCL_Spot!Q47</f>
        <v>0</v>
      </c>
      <c r="I47">
        <f>Bawana_NG!Q47</f>
        <v>44.998358023790409</v>
      </c>
      <c r="J47">
        <f>Bawana_RLNG!Q47</f>
        <v>29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681.35091188833781</v>
      </c>
      <c r="P47" s="36">
        <v>33.612023601661754</v>
      </c>
      <c r="Q47" s="36">
        <v>0</v>
      </c>
      <c r="R47" s="38">
        <v>26.3</v>
      </c>
      <c r="S47" s="38">
        <v>0</v>
      </c>
      <c r="T47" s="37">
        <f>SUMPRODUCT(LTA!J47:AN47,LTA!J$101:AN$101,LTA!J$104:AN$104)</f>
        <v>233.61</v>
      </c>
      <c r="U47" s="37">
        <f>SUMPRODUCT(LTA!J47:AN47,LTA!J$102:AN$102,LTA!J$104:AN$104)</f>
        <v>59.82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265.44000000000005</v>
      </c>
      <c r="AB47" s="75">
        <f>-STOA!O47</f>
        <v>0</v>
      </c>
      <c r="AC47">
        <f t="shared" si="0"/>
        <v>12.009754771524708</v>
      </c>
      <c r="AD47">
        <f t="shared" si="1"/>
        <v>1367.1914687422652</v>
      </c>
      <c r="AE47">
        <f>'IDT-1'!C47</f>
        <v>-14</v>
      </c>
      <c r="AF47" s="24"/>
      <c r="AG47">
        <f t="shared" si="2"/>
        <v>1353.1914687422652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-25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6.2291099999999995</v>
      </c>
      <c r="E48">
        <f>GT_NG!Q48</f>
        <v>-0.15917999999999999</v>
      </c>
      <c r="F48">
        <f>GT_Spot!Q48</f>
        <v>0</v>
      </c>
      <c r="G48">
        <f>PPCL_NG!Q48</f>
        <v>24</v>
      </c>
      <c r="H48">
        <f>PPCL_Spot!Q48</f>
        <v>0</v>
      </c>
      <c r="I48">
        <f>Bawana_NG!Q48</f>
        <v>44.998358023790409</v>
      </c>
      <c r="J48">
        <f>Bawana_RLNG!Q48</f>
        <v>29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683.68780877409949</v>
      </c>
      <c r="P48" s="36">
        <v>33.612023601661754</v>
      </c>
      <c r="Q48" s="36">
        <v>0</v>
      </c>
      <c r="R48" s="38">
        <v>26.3</v>
      </c>
      <c r="S48" s="38">
        <v>0</v>
      </c>
      <c r="T48" s="37">
        <f>SUMPRODUCT(LTA!J48:AN48,LTA!J$101:AN$101,LTA!J$104:AN$104)</f>
        <v>236.11</v>
      </c>
      <c r="U48" s="37">
        <f>SUMPRODUCT(LTA!J48:AN48,LTA!J$102:AN$102,LTA!J$104:AN$104)</f>
        <v>59.82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265.44000000000005</v>
      </c>
      <c r="AB48" s="75">
        <f>-STOA!O48</f>
        <v>0</v>
      </c>
      <c r="AC48">
        <f t="shared" si="0"/>
        <v>12.092740493989552</v>
      </c>
      <c r="AD48">
        <f t="shared" si="1"/>
        <v>1366.945379905562</v>
      </c>
      <c r="AE48">
        <f>'IDT-1'!C48</f>
        <v>-4</v>
      </c>
      <c r="AF48" s="24"/>
      <c r="AG48">
        <f t="shared" si="2"/>
        <v>1362.945379905562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-30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6.2291099999999995</v>
      </c>
      <c r="E49">
        <f>GT_NG!Q49</f>
        <v>-0.15917999999999999</v>
      </c>
      <c r="F49">
        <f>GT_Spot!Q49</f>
        <v>0</v>
      </c>
      <c r="G49">
        <f>PPCL_NG!Q49</f>
        <v>24</v>
      </c>
      <c r="H49">
        <f>PPCL_Spot!Q49</f>
        <v>0</v>
      </c>
      <c r="I49">
        <f>Bawana_NG!Q49</f>
        <v>44.999999999999993</v>
      </c>
      <c r="J49">
        <f>Bawana_RLNG!Q49</f>
        <v>29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683.68834238180978</v>
      </c>
      <c r="P49" s="36">
        <v>33.612023601661754</v>
      </c>
      <c r="Q49" s="36">
        <v>0</v>
      </c>
      <c r="R49" s="38">
        <v>26.3</v>
      </c>
      <c r="S49" s="38">
        <v>0</v>
      </c>
      <c r="T49" s="37">
        <f>SUMPRODUCT(LTA!J49:AN49,LTA!J$101:AN$101,LTA!J$104:AN$104)</f>
        <v>240.11</v>
      </c>
      <c r="U49" s="37">
        <f>SUMPRODUCT(LTA!J49:AN49,LTA!J$102:AN$102,LTA!J$104:AN$104)</f>
        <v>59.82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-26</v>
      </c>
      <c r="AA49" s="75">
        <f>STOA!I49</f>
        <v>265.44000000000005</v>
      </c>
      <c r="AB49" s="75">
        <f>-STOA!O49</f>
        <v>0</v>
      </c>
      <c r="AC49">
        <f t="shared" si="0"/>
        <v>12.253838137994924</v>
      </c>
      <c r="AD49">
        <f t="shared" si="1"/>
        <v>1393.9964578454767</v>
      </c>
      <c r="AE49">
        <f>'IDT-1'!C49</f>
        <v>0</v>
      </c>
      <c r="AF49" s="24"/>
      <c r="AG49">
        <f t="shared" si="2"/>
        <v>1393.9964578454767</v>
      </c>
      <c r="AI49" s="34">
        <f>PXIL!I49</f>
        <v>0</v>
      </c>
      <c r="AJ49" s="34">
        <f>PXIL!O49</f>
        <v>0</v>
      </c>
      <c r="AK49" s="34">
        <f>RTM_IEX!I49</f>
        <v>19.21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6.2291099999999995</v>
      </c>
      <c r="E50">
        <f>GT_NG!Q50</f>
        <v>-0.15917999999999999</v>
      </c>
      <c r="F50">
        <f>GT_Spot!Q50</f>
        <v>0</v>
      </c>
      <c r="G50">
        <f>PPCL_NG!Q50</f>
        <v>24</v>
      </c>
      <c r="H50">
        <f>PPCL_Spot!Q50</f>
        <v>0</v>
      </c>
      <c r="I50">
        <f>Bawana_NG!Q50</f>
        <v>44.999999999999993</v>
      </c>
      <c r="J50">
        <f>Bawana_RLNG!Q50</f>
        <v>29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683.68834238180978</v>
      </c>
      <c r="P50" s="36">
        <v>33.612023601661754</v>
      </c>
      <c r="Q50" s="36">
        <v>0</v>
      </c>
      <c r="R50" s="38">
        <v>26.3</v>
      </c>
      <c r="S50" s="38">
        <v>0</v>
      </c>
      <c r="T50" s="37">
        <f>SUMPRODUCT(LTA!J50:AN50,LTA!J$101:AN$101,LTA!J$104:AN$104)</f>
        <v>241.11</v>
      </c>
      <c r="U50" s="37">
        <f>SUMPRODUCT(LTA!J50:AN50,LTA!J$102:AN$102,LTA!J$104:AN$104)</f>
        <v>59.82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-11</v>
      </c>
      <c r="AA50" s="75">
        <f>STOA!I50</f>
        <v>265.44000000000005</v>
      </c>
      <c r="AB50" s="75">
        <f>-STOA!O50</f>
        <v>0</v>
      </c>
      <c r="AC50">
        <f t="shared" si="0"/>
        <v>12.086786772121588</v>
      </c>
      <c r="AD50">
        <f t="shared" si="1"/>
        <v>1404.4035092113502</v>
      </c>
      <c r="AE50">
        <f>'IDT-1'!C50</f>
        <v>0</v>
      </c>
      <c r="AF50" s="24"/>
      <c r="AG50">
        <f t="shared" si="2"/>
        <v>1404.4035092113502</v>
      </c>
      <c r="AI50" s="34">
        <f>PXIL!I50</f>
        <v>0</v>
      </c>
      <c r="AJ50" s="34">
        <f>PXIL!O50</f>
        <v>0</v>
      </c>
      <c r="AK50" s="34">
        <f>RTM_IEX!I50</f>
        <v>13.45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6.2291099999999995</v>
      </c>
      <c r="E51">
        <f>GT_NG!Q51</f>
        <v>-0.15917999999999999</v>
      </c>
      <c r="F51">
        <f>GT_Spot!Q51</f>
        <v>0</v>
      </c>
      <c r="G51">
        <f>PPCL_NG!Q51</f>
        <v>24</v>
      </c>
      <c r="H51">
        <f>PPCL_Spot!Q51</f>
        <v>0</v>
      </c>
      <c r="I51">
        <f>Bawana_NG!Q51</f>
        <v>44.999999999999993</v>
      </c>
      <c r="J51">
        <f>Bawana_RLNG!Q51</f>
        <v>30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683.68509010034597</v>
      </c>
      <c r="P51" s="36">
        <v>32.919999999999995</v>
      </c>
      <c r="Q51" s="36">
        <v>0</v>
      </c>
      <c r="R51" s="38">
        <v>26.3</v>
      </c>
      <c r="S51" s="38">
        <v>0</v>
      </c>
      <c r="T51" s="37">
        <f>SUMPRODUCT(LTA!J51:AN51,LTA!J$101:AN$101,LTA!J$104:AN$104)</f>
        <v>241.61</v>
      </c>
      <c r="U51" s="37">
        <f>SUMPRODUCT(LTA!J51:AN51,LTA!J$102:AN$102,LTA!J$104:AN$104)</f>
        <v>59.82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265.44000000000005</v>
      </c>
      <c r="AB51" s="75">
        <f>-STOA!O51</f>
        <v>0</v>
      </c>
      <c r="AC51">
        <f t="shared" si="0"/>
        <v>12.008427719729553</v>
      </c>
      <c r="AD51">
        <f t="shared" si="1"/>
        <v>1417.2465923806164</v>
      </c>
      <c r="AE51">
        <f>'IDT-1'!C51</f>
        <v>0</v>
      </c>
      <c r="AF51" s="24"/>
      <c r="AG51">
        <f t="shared" si="2"/>
        <v>1417.2465923806164</v>
      </c>
      <c r="AI51" s="34">
        <f>PXIL!I51</f>
        <v>0</v>
      </c>
      <c r="AJ51" s="34">
        <f>PXIL!O51</f>
        <v>0</v>
      </c>
      <c r="AK51" s="34">
        <f>RTM_IEX!I51</f>
        <v>14.41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6.2291099999999995</v>
      </c>
      <c r="E52">
        <f>GT_NG!Q52</f>
        <v>-0.15917999999999999</v>
      </c>
      <c r="F52">
        <f>GT_Spot!Q52</f>
        <v>0</v>
      </c>
      <c r="G52">
        <f>PPCL_NG!Q52</f>
        <v>24</v>
      </c>
      <c r="H52">
        <f>PPCL_Spot!Q52</f>
        <v>0</v>
      </c>
      <c r="I52">
        <f>Bawana_NG!Q52</f>
        <v>44.999999999999993</v>
      </c>
      <c r="J52">
        <f>Bawana_RLNG!Q52</f>
        <v>30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683.68509010034597</v>
      </c>
      <c r="P52" s="36">
        <v>32.919999999999995</v>
      </c>
      <c r="Q52" s="36">
        <v>0</v>
      </c>
      <c r="R52" s="38">
        <v>26.3</v>
      </c>
      <c r="S52" s="38">
        <v>0</v>
      </c>
      <c r="T52" s="37">
        <f>SUMPRODUCT(LTA!J52:AN52,LTA!J$101:AN$101,LTA!J$104:AN$104)</f>
        <v>241.61</v>
      </c>
      <c r="U52" s="37">
        <f>SUMPRODUCT(LTA!J52:AN52,LTA!J$102:AN$102,LTA!J$104:AN$104)</f>
        <v>59.82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265.44000000000005</v>
      </c>
      <c r="AB52" s="75">
        <f>-STOA!O52</f>
        <v>0</v>
      </c>
      <c r="AC52">
        <f t="shared" si="0"/>
        <v>12.081003719729553</v>
      </c>
      <c r="AD52">
        <f t="shared" si="1"/>
        <v>1425.8140163806163</v>
      </c>
      <c r="AE52">
        <f>'IDT-1'!C52</f>
        <v>0</v>
      </c>
      <c r="AF52" s="24"/>
      <c r="AG52">
        <f t="shared" si="2"/>
        <v>1425.8140163806163</v>
      </c>
      <c r="AI52" s="34">
        <f>PXIL!I52</f>
        <v>0</v>
      </c>
      <c r="AJ52" s="34">
        <f>PXIL!O52</f>
        <v>0</v>
      </c>
      <c r="AK52" s="34">
        <f>RTM_IEX!I52</f>
        <v>23.05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6.2291099999999995</v>
      </c>
      <c r="E53">
        <f>GT_NG!Q53</f>
        <v>-0.15917999999999999</v>
      </c>
      <c r="F53">
        <f>GT_Spot!Q53</f>
        <v>0</v>
      </c>
      <c r="G53">
        <f>PPCL_NG!Q53</f>
        <v>27.22</v>
      </c>
      <c r="H53">
        <f>PPCL_Spot!Q53</f>
        <v>0</v>
      </c>
      <c r="I53">
        <f>Bawana_NG!Q53</f>
        <v>44.999999999999993</v>
      </c>
      <c r="J53">
        <f>Bawana_RLNG!Q53</f>
        <v>30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682.14196323173724</v>
      </c>
      <c r="P53" s="36">
        <v>55.927388035305654</v>
      </c>
      <c r="Q53" s="36">
        <v>0</v>
      </c>
      <c r="R53" s="38">
        <v>26.3</v>
      </c>
      <c r="S53" s="38">
        <v>0</v>
      </c>
      <c r="T53" s="37">
        <f>SUMPRODUCT(LTA!J53:AN53,LTA!J$101:AN$101,LTA!J$104:AN$104)</f>
        <v>239.61</v>
      </c>
      <c r="U53" s="37">
        <f>SUMPRODUCT(LTA!J53:AN53,LTA!J$102:AN$102,LTA!J$104:AN$104)</f>
        <v>74.23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265.44000000000005</v>
      </c>
      <c r="AB53" s="75">
        <f>-STOA!O53</f>
        <v>0</v>
      </c>
      <c r="AC53">
        <f t="shared" si="0"/>
        <v>12.198975513529808</v>
      </c>
      <c r="AD53">
        <f t="shared" si="1"/>
        <v>1439.7403057535132</v>
      </c>
      <c r="AE53">
        <f>'IDT-1'!C53</f>
        <v>0</v>
      </c>
      <c r="AF53" s="24"/>
      <c r="AG53">
        <f t="shared" si="2"/>
        <v>1439.7403057535132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6.2291099999999995</v>
      </c>
      <c r="E54">
        <f>GT_NG!Q54</f>
        <v>-0.15917999999999999</v>
      </c>
      <c r="F54">
        <f>GT_Spot!Q54</f>
        <v>0</v>
      </c>
      <c r="G54">
        <f>PPCL_NG!Q54</f>
        <v>27.22</v>
      </c>
      <c r="H54">
        <f>PPCL_Spot!Q54</f>
        <v>0</v>
      </c>
      <c r="I54">
        <f>Bawana_NG!Q54</f>
        <v>44.999999999999993</v>
      </c>
      <c r="J54">
        <f>Bawana_RLNG!Q54</f>
        <v>30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682.14196323173724</v>
      </c>
      <c r="P54" s="36">
        <v>68.11</v>
      </c>
      <c r="Q54" s="36">
        <v>0</v>
      </c>
      <c r="R54" s="38">
        <v>26.3</v>
      </c>
      <c r="S54" s="38">
        <v>0</v>
      </c>
      <c r="T54" s="37">
        <f>SUMPRODUCT(LTA!J54:AN54,LTA!J$101:AN$101,LTA!J$104:AN$104)</f>
        <v>239.11</v>
      </c>
      <c r="U54" s="37">
        <f>SUMPRODUCT(LTA!J54:AN54,LTA!J$102:AN$102,LTA!J$104:AN$104)</f>
        <v>72.31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265.44000000000005</v>
      </c>
      <c r="AB54" s="75">
        <f>-STOA!O54</f>
        <v>0</v>
      </c>
      <c r="AC54">
        <f t="shared" si="0"/>
        <v>12.28098145403324</v>
      </c>
      <c r="AD54">
        <f t="shared" si="1"/>
        <v>1449.4209117777041</v>
      </c>
      <c r="AE54">
        <f>'IDT-1'!C54</f>
        <v>0</v>
      </c>
      <c r="AF54" s="24"/>
      <c r="AG54">
        <f t="shared" si="2"/>
        <v>1449.4209117777041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6.2291099999999995</v>
      </c>
      <c r="E55">
        <f>GT_NG!Q55</f>
        <v>-0.15917999999999999</v>
      </c>
      <c r="F55">
        <f>GT_Spot!Q55</f>
        <v>0</v>
      </c>
      <c r="G55">
        <f>PPCL_NG!Q55</f>
        <v>30.45</v>
      </c>
      <c r="H55">
        <f>PPCL_Spot!Q55</f>
        <v>0</v>
      </c>
      <c r="I55">
        <f>Bawana_NG!Q55</f>
        <v>44.999999999999993</v>
      </c>
      <c r="J55">
        <f>Bawana_RLNG!Q55</f>
        <v>30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682.14196323173724</v>
      </c>
      <c r="P55" s="36">
        <v>68.11</v>
      </c>
      <c r="Q55" s="36">
        <v>0</v>
      </c>
      <c r="R55" s="38">
        <v>26.3</v>
      </c>
      <c r="S55" s="38">
        <v>0</v>
      </c>
      <c r="T55" s="37">
        <f>SUMPRODUCT(LTA!J55:AN55,LTA!J$101:AN$101,LTA!J$104:AN$104)</f>
        <v>240.11</v>
      </c>
      <c r="U55" s="37">
        <f>SUMPRODUCT(LTA!J55:AN55,LTA!J$102:AN$102,LTA!J$104:AN$104)</f>
        <v>67.509999999999991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265.44000000000005</v>
      </c>
      <c r="AB55" s="75">
        <f>-STOA!O55</f>
        <v>0</v>
      </c>
      <c r="AC55">
        <f t="shared" si="0"/>
        <v>12.27619345403324</v>
      </c>
      <c r="AD55">
        <f t="shared" si="1"/>
        <v>1448.8556997777039</v>
      </c>
      <c r="AE55">
        <f>'IDT-1'!C55</f>
        <v>0</v>
      </c>
      <c r="AF55" s="24"/>
      <c r="AG55">
        <f t="shared" si="2"/>
        <v>1448.8556997777039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6.2291099999999995</v>
      </c>
      <c r="E56">
        <f>GT_NG!Q56</f>
        <v>-0.15917999999999999</v>
      </c>
      <c r="F56">
        <f>GT_Spot!Q56</f>
        <v>0</v>
      </c>
      <c r="G56">
        <f>PPCL_NG!Q56</f>
        <v>24</v>
      </c>
      <c r="H56">
        <f>PPCL_Spot!Q56</f>
        <v>0</v>
      </c>
      <c r="I56">
        <f>Bawana_NG!Q56</f>
        <v>44.999999999999993</v>
      </c>
      <c r="J56">
        <f>Bawana_RLNG!Q56</f>
        <v>30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682.14196323173724</v>
      </c>
      <c r="P56" s="36">
        <v>68.11</v>
      </c>
      <c r="Q56" s="36">
        <v>0</v>
      </c>
      <c r="R56" s="38">
        <v>26.3</v>
      </c>
      <c r="S56" s="38">
        <v>0</v>
      </c>
      <c r="T56" s="37">
        <f>SUMPRODUCT(LTA!J56:AN56,LTA!J$101:AN$101,LTA!J$104:AN$104)</f>
        <v>240.11</v>
      </c>
      <c r="U56" s="37">
        <f>SUMPRODUCT(LTA!J56:AN56,LTA!J$102:AN$102,LTA!J$104:AN$104)</f>
        <v>72.31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265.44000000000005</v>
      </c>
      <c r="AB56" s="75">
        <f>-STOA!O56</f>
        <v>0</v>
      </c>
      <c r="AC56">
        <f t="shared" si="0"/>
        <v>12.262333454033239</v>
      </c>
      <c r="AD56">
        <f t="shared" si="1"/>
        <v>1447.2195597777038</v>
      </c>
      <c r="AE56">
        <f>'IDT-1'!C56</f>
        <v>0</v>
      </c>
      <c r="AF56" s="24"/>
      <c r="AG56">
        <f t="shared" si="2"/>
        <v>1447.2195597777038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6.2291099999999995</v>
      </c>
      <c r="E57">
        <f>GT_NG!Q57</f>
        <v>-0.15917999999999999</v>
      </c>
      <c r="F57">
        <f>GT_Spot!Q57</f>
        <v>0</v>
      </c>
      <c r="G57">
        <f>PPCL_NG!Q57</f>
        <v>24</v>
      </c>
      <c r="H57">
        <f>PPCL_Spot!Q57</f>
        <v>0</v>
      </c>
      <c r="I57">
        <f>Bawana_NG!Q57</f>
        <v>44.999999999999993</v>
      </c>
      <c r="J57">
        <f>Bawana_RLNG!Q57</f>
        <v>30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679.95398756779366</v>
      </c>
      <c r="P57" s="36">
        <v>68.11</v>
      </c>
      <c r="Q57" s="36">
        <v>0</v>
      </c>
      <c r="R57" s="38">
        <v>26.3</v>
      </c>
      <c r="S57" s="38">
        <v>0</v>
      </c>
      <c r="T57" s="37">
        <f>SUMPRODUCT(LTA!J57:AN57,LTA!J$101:AN$101,LTA!J$104:AN$104)</f>
        <v>236.61</v>
      </c>
      <c r="U57" s="37">
        <f>SUMPRODUCT(LTA!J57:AN57,LTA!J$102:AN$102,LTA!J$104:AN$104)</f>
        <v>79.03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265.44000000000005</v>
      </c>
      <c r="AB57" s="75">
        <f>-STOA!O57</f>
        <v>0</v>
      </c>
      <c r="AC57">
        <f t="shared" si="0"/>
        <v>12.271002458456113</v>
      </c>
      <c r="AD57">
        <f t="shared" si="1"/>
        <v>1448.2429151093374</v>
      </c>
      <c r="AE57">
        <f>'IDT-1'!C57</f>
        <v>0</v>
      </c>
      <c r="AF57" s="24"/>
      <c r="AG57">
        <f t="shared" si="2"/>
        <v>1448.2429151093374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6.2291099999999995</v>
      </c>
      <c r="E58">
        <f>GT_NG!Q58</f>
        <v>-0.15917999999999999</v>
      </c>
      <c r="F58">
        <f>GT_Spot!Q58</f>
        <v>0</v>
      </c>
      <c r="G58">
        <f>PPCL_NG!Q58</f>
        <v>24</v>
      </c>
      <c r="H58">
        <f>PPCL_Spot!Q58</f>
        <v>0</v>
      </c>
      <c r="I58">
        <f>Bawana_NG!Q58</f>
        <v>44.999999999999993</v>
      </c>
      <c r="J58">
        <f>Bawana_RLNG!Q58</f>
        <v>30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679.96126388026926</v>
      </c>
      <c r="P58" s="36">
        <v>68.11</v>
      </c>
      <c r="Q58" s="36">
        <v>0</v>
      </c>
      <c r="R58" s="38">
        <v>26.3</v>
      </c>
      <c r="S58" s="38">
        <v>0</v>
      </c>
      <c r="T58" s="37">
        <f>SUMPRODUCT(LTA!J58:AN58,LTA!J$101:AN$101,LTA!J$104:AN$104)</f>
        <v>235.61</v>
      </c>
      <c r="U58" s="37">
        <f>SUMPRODUCT(LTA!J58:AN58,LTA!J$102:AN$102,LTA!J$104:AN$104)</f>
        <v>107.05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265.44000000000005</v>
      </c>
      <c r="AB58" s="75">
        <f>-STOA!O58</f>
        <v>0</v>
      </c>
      <c r="AC58">
        <f t="shared" si="0"/>
        <v>12.49803157948091</v>
      </c>
      <c r="AD58">
        <f t="shared" si="1"/>
        <v>1475.0431623007883</v>
      </c>
      <c r="AE58">
        <f>'IDT-1'!C58</f>
        <v>0</v>
      </c>
      <c r="AF58" s="24"/>
      <c r="AG58">
        <f t="shared" si="2"/>
        <v>1475.0431623007883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6.2291099999999995</v>
      </c>
      <c r="E59">
        <f>GT_NG!Q59</f>
        <v>-0.15917999999999999</v>
      </c>
      <c r="F59">
        <f>GT_Spot!Q59</f>
        <v>0</v>
      </c>
      <c r="G59">
        <f>PPCL_NG!Q59</f>
        <v>24</v>
      </c>
      <c r="H59">
        <f>PPCL_Spot!Q59</f>
        <v>0</v>
      </c>
      <c r="I59">
        <f>Bawana_NG!Q59</f>
        <v>44.999999999999993</v>
      </c>
      <c r="J59">
        <f>Bawana_RLNG!Q59</f>
        <v>30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704.26273038141835</v>
      </c>
      <c r="P59" s="36">
        <v>68.11</v>
      </c>
      <c r="Q59" s="36">
        <v>0</v>
      </c>
      <c r="R59" s="38">
        <v>26.3</v>
      </c>
      <c r="S59" s="38">
        <v>0</v>
      </c>
      <c r="T59" s="37">
        <f>SUMPRODUCT(LTA!J59:AN59,LTA!J$101:AN$101,LTA!J$104:AN$104)</f>
        <v>231.11</v>
      </c>
      <c r="U59" s="37">
        <f>SUMPRODUCT(LTA!J59:AN59,LTA!J$102:AN$102,LTA!J$104:AN$104)</f>
        <v>107.05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265.44000000000005</v>
      </c>
      <c r="AB59" s="75">
        <f>-STOA!O59</f>
        <v>0</v>
      </c>
      <c r="AC59">
        <f t="shared" si="0"/>
        <v>14.062104922697259</v>
      </c>
      <c r="AD59">
        <f t="shared" si="1"/>
        <v>1328.2805554587212</v>
      </c>
      <c r="AE59">
        <f>'IDT-1'!C59</f>
        <v>0</v>
      </c>
      <c r="AF59" s="24"/>
      <c r="AG59">
        <f t="shared" si="2"/>
        <v>1328.2805554587212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-165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6.2291099999999995</v>
      </c>
      <c r="E60">
        <f>GT_NG!Q60</f>
        <v>-0.15917999999999999</v>
      </c>
      <c r="F60">
        <f>GT_Spot!Q60</f>
        <v>0</v>
      </c>
      <c r="G60">
        <f>PPCL_NG!Q60</f>
        <v>24</v>
      </c>
      <c r="H60">
        <f>PPCL_Spot!Q60</f>
        <v>0</v>
      </c>
      <c r="I60">
        <f>Bawana_NG!Q60</f>
        <v>44.999999999999993</v>
      </c>
      <c r="J60">
        <f>Bawana_RLNG!Q60</f>
        <v>30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690.63349079358329</v>
      </c>
      <c r="P60" s="36">
        <v>68.11</v>
      </c>
      <c r="Q60" s="36">
        <v>0</v>
      </c>
      <c r="R60" s="38">
        <v>26.3</v>
      </c>
      <c r="S60" s="38">
        <v>0</v>
      </c>
      <c r="T60" s="37">
        <f>SUMPRODUCT(LTA!J60:AN60,LTA!J$101:AN$101,LTA!J$104:AN$104)</f>
        <v>225.15</v>
      </c>
      <c r="U60" s="37">
        <f>SUMPRODUCT(LTA!J60:AN60,LTA!J$102:AN$102,LTA!J$104:AN$104)</f>
        <v>107.05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265.44000000000005</v>
      </c>
      <c r="AB60" s="75">
        <f>-STOA!O60</f>
        <v>0</v>
      </c>
      <c r="AC60">
        <f t="shared" si="0"/>
        <v>13.948382256508777</v>
      </c>
      <c r="AD60">
        <f t="shared" si="1"/>
        <v>1302.8050385370746</v>
      </c>
      <c r="AE60">
        <f>'IDT-1'!C60</f>
        <v>0</v>
      </c>
      <c r="AF60" s="24"/>
      <c r="AG60">
        <f t="shared" si="2"/>
        <v>1302.8050385370746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-171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6.2291099999999995</v>
      </c>
      <c r="E61">
        <f>GT_NG!Q61</f>
        <v>-0.15917999999999999</v>
      </c>
      <c r="F61">
        <f>GT_Spot!Q61</f>
        <v>0</v>
      </c>
      <c r="G61">
        <f>PPCL_NG!Q61</f>
        <v>24</v>
      </c>
      <c r="H61">
        <f>PPCL_Spot!Q61</f>
        <v>0</v>
      </c>
      <c r="I61">
        <f>Bawana_NG!Q61</f>
        <v>44.999999999999993</v>
      </c>
      <c r="J61">
        <f>Bawana_RLNG!Q61</f>
        <v>30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677.03511688623212</v>
      </c>
      <c r="P61" s="36">
        <v>66.094930398435409</v>
      </c>
      <c r="Q61" s="36">
        <v>0</v>
      </c>
      <c r="R61" s="38">
        <v>26.3</v>
      </c>
      <c r="S61" s="38">
        <v>0</v>
      </c>
      <c r="T61" s="37">
        <f>SUMPRODUCT(LTA!J61:AN61,LTA!J$101:AN$101,LTA!J$104:AN$104)</f>
        <v>216.33</v>
      </c>
      <c r="U61" s="37">
        <f>SUMPRODUCT(LTA!J61:AN61,LTA!J$102:AN$102,LTA!J$104:AN$104)</f>
        <v>107.05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265.44000000000005</v>
      </c>
      <c r="AB61" s="75">
        <f>-STOA!O61</f>
        <v>0</v>
      </c>
      <c r="AC61">
        <f t="shared" si="0"/>
        <v>12.836727454470754</v>
      </c>
      <c r="AD61">
        <f t="shared" si="1"/>
        <v>1386.4832498301967</v>
      </c>
      <c r="AE61">
        <f>'IDT-1'!C61</f>
        <v>0</v>
      </c>
      <c r="AF61" s="24"/>
      <c r="AG61">
        <f t="shared" si="2"/>
        <v>1386.4832498301967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-64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6.2291099999999995</v>
      </c>
      <c r="E62">
        <f>GT_NG!Q62</f>
        <v>-0.15917999999999999</v>
      </c>
      <c r="F62">
        <f>GT_Spot!Q62</f>
        <v>0</v>
      </c>
      <c r="G62">
        <f>PPCL_NG!Q62</f>
        <v>24</v>
      </c>
      <c r="H62">
        <f>PPCL_Spot!Q62</f>
        <v>0</v>
      </c>
      <c r="I62">
        <f>Bawana_NG!Q62</f>
        <v>57.599999999999987</v>
      </c>
      <c r="J62">
        <f>Bawana_RLNG!Q62</f>
        <v>30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654.74210928809691</v>
      </c>
      <c r="P62" s="36">
        <v>66.094930398435409</v>
      </c>
      <c r="Q62" s="36">
        <v>0</v>
      </c>
      <c r="R62" s="38">
        <v>26.3</v>
      </c>
      <c r="S62" s="38">
        <v>0</v>
      </c>
      <c r="T62" s="37">
        <f>SUMPRODUCT(LTA!J62:AN62,LTA!J$101:AN$101,LTA!J$104:AN$104)</f>
        <v>213.5</v>
      </c>
      <c r="U62" s="37">
        <f>SUMPRODUCT(LTA!J62:AN62,LTA!J$102:AN$102,LTA!J$104:AN$104)</f>
        <v>107.05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265.44000000000005</v>
      </c>
      <c r="AB62" s="75">
        <f>-STOA!O62</f>
        <v>0</v>
      </c>
      <c r="AC62">
        <f t="shared" si="0"/>
        <v>12.621409140222861</v>
      </c>
      <c r="AD62">
        <f t="shared" si="1"/>
        <v>1387.1755605463095</v>
      </c>
      <c r="AE62">
        <f>'IDT-1'!C62</f>
        <v>0</v>
      </c>
      <c r="AF62" s="24"/>
      <c r="AG62">
        <f t="shared" si="2"/>
        <v>1387.1755605463095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-51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6.2291099999999995</v>
      </c>
      <c r="E63">
        <f>GT_NG!Q63</f>
        <v>-0.15917999999999999</v>
      </c>
      <c r="F63">
        <f>GT_Spot!Q63</f>
        <v>0</v>
      </c>
      <c r="G63">
        <f>PPCL_NG!Q63</f>
        <v>24</v>
      </c>
      <c r="H63">
        <f>PPCL_Spot!Q63</f>
        <v>0</v>
      </c>
      <c r="I63">
        <f>Bawana_NG!Q63</f>
        <v>57.599999999999987</v>
      </c>
      <c r="J63">
        <f>Bawana_RLNG!Q63</f>
        <v>30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672.49557405534335</v>
      </c>
      <c r="P63" s="36">
        <v>49.379999999999995</v>
      </c>
      <c r="Q63" s="36">
        <v>0</v>
      </c>
      <c r="R63" s="38">
        <v>26.3</v>
      </c>
      <c r="S63" s="38">
        <v>0</v>
      </c>
      <c r="T63" s="37">
        <f>SUMPRODUCT(LTA!J63:AN63,LTA!J$101:AN$101,LTA!J$104:AN$104)</f>
        <v>199.07</v>
      </c>
      <c r="U63" s="37">
        <f>SUMPRODUCT(LTA!J63:AN63,LTA!J$102:AN$102,LTA!J$104:AN$104)</f>
        <v>78.239999999999995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265.44000000000005</v>
      </c>
      <c r="AB63" s="75">
        <f>-STOA!O63</f>
        <v>0</v>
      </c>
      <c r="AC63">
        <f t="shared" si="0"/>
        <v>12.278575784951531</v>
      </c>
      <c r="AD63">
        <f t="shared" si="1"/>
        <v>1449.1369282703918</v>
      </c>
      <c r="AE63">
        <f>'IDT-1'!C63</f>
        <v>0</v>
      </c>
      <c r="AF63" s="24"/>
      <c r="AG63">
        <f t="shared" si="2"/>
        <v>1449.1369282703918</v>
      </c>
      <c r="AI63" s="34">
        <f>PXIL!I63</f>
        <v>0</v>
      </c>
      <c r="AJ63" s="34">
        <f>PXIL!O63</f>
        <v>0</v>
      </c>
      <c r="AK63" s="34">
        <f>RTM_IEX!I63</f>
        <v>52.82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6.2291099999999995</v>
      </c>
      <c r="E64">
        <f>GT_NG!Q64</f>
        <v>-0.15917999999999999</v>
      </c>
      <c r="F64">
        <f>GT_Spot!Q64</f>
        <v>0</v>
      </c>
      <c r="G64">
        <f>PPCL_NG!Q64</f>
        <v>24</v>
      </c>
      <c r="H64">
        <f>PPCL_Spot!Q64</f>
        <v>0</v>
      </c>
      <c r="I64">
        <f>Bawana_NG!Q64</f>
        <v>57.599999999999987</v>
      </c>
      <c r="J64">
        <f>Bawana_RLNG!Q64</f>
        <v>30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672.49631252551171</v>
      </c>
      <c r="P64" s="36">
        <v>32.651977230061163</v>
      </c>
      <c r="Q64" s="36">
        <v>0</v>
      </c>
      <c r="R64" s="38">
        <v>26.3</v>
      </c>
      <c r="S64" s="38">
        <v>0</v>
      </c>
      <c r="T64" s="37">
        <f>SUMPRODUCT(LTA!J64:AN64,LTA!J$101:AN$101,LTA!J$104:AN$104)</f>
        <v>185</v>
      </c>
      <c r="U64" s="37">
        <f>SUMPRODUCT(LTA!J64:AN64,LTA!J$102:AN$102,LTA!J$104:AN$104)</f>
        <v>59.82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265.44000000000005</v>
      </c>
      <c r="AB64" s="75">
        <f>-STOA!O64</f>
        <v>0</v>
      </c>
      <c r="AC64">
        <f t="shared" si="0"/>
        <v>11.986194596833458</v>
      </c>
      <c r="AD64">
        <f t="shared" si="1"/>
        <v>1414.6220251587395</v>
      </c>
      <c r="AE64">
        <f>'IDT-1'!C64</f>
        <v>0</v>
      </c>
      <c r="AF64" s="24"/>
      <c r="AG64">
        <f t="shared" si="2"/>
        <v>1414.6220251587395</v>
      </c>
      <c r="AI64" s="34">
        <f>PXIL!I64</f>
        <v>0</v>
      </c>
      <c r="AJ64" s="34">
        <f>PXIL!O64</f>
        <v>0</v>
      </c>
      <c r="AK64" s="34">
        <f>RTM_IEX!I64</f>
        <v>67.23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6.2291099999999995</v>
      </c>
      <c r="E65">
        <f>GT_NG!Q65</f>
        <v>-0.15917999999999999</v>
      </c>
      <c r="F65">
        <f>GT_Spot!Q65</f>
        <v>0</v>
      </c>
      <c r="G65">
        <f>PPCL_NG!Q65</f>
        <v>24</v>
      </c>
      <c r="H65">
        <f>PPCL_Spot!Q65</f>
        <v>0</v>
      </c>
      <c r="I65">
        <f>Bawana_NG!Q65</f>
        <v>57.599999999999987</v>
      </c>
      <c r="J65">
        <f>Bawana_RLNG!Q65</f>
        <v>30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760.86017149251416</v>
      </c>
      <c r="P65" s="36">
        <v>32.651977230061163</v>
      </c>
      <c r="Q65" s="36">
        <v>0</v>
      </c>
      <c r="R65" s="38">
        <v>26.3</v>
      </c>
      <c r="S65" s="38">
        <v>0</v>
      </c>
      <c r="T65" s="37">
        <f>SUMPRODUCT(LTA!J65:AN65,LTA!J$101:AN$101,LTA!J$104:AN$104)</f>
        <v>168.32999999999998</v>
      </c>
      <c r="U65" s="37">
        <f>SUMPRODUCT(LTA!J65:AN65,LTA!J$102:AN$102,LTA!J$104:AN$104)</f>
        <v>59.82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265.44000000000005</v>
      </c>
      <c r="AB65" s="75">
        <f>-STOA!O65</f>
        <v>0</v>
      </c>
      <c r="AC65">
        <f t="shared" si="0"/>
        <v>12.709383012156279</v>
      </c>
      <c r="AD65">
        <f t="shared" si="1"/>
        <v>1499.992695710419</v>
      </c>
      <c r="AE65">
        <f>'IDT-1'!C65</f>
        <v>0</v>
      </c>
      <c r="AF65" s="24"/>
      <c r="AG65">
        <f t="shared" si="2"/>
        <v>1499.992695710419</v>
      </c>
      <c r="AI65" s="34">
        <f>PXIL!I65</f>
        <v>0</v>
      </c>
      <c r="AJ65" s="34">
        <f>PXIL!O65</f>
        <v>0</v>
      </c>
      <c r="AK65" s="34">
        <f>RTM_IEX!I65</f>
        <v>81.63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6.2291099999999995</v>
      </c>
      <c r="E66">
        <f>GT_NG!Q66</f>
        <v>-0.15917999999999999</v>
      </c>
      <c r="F66">
        <f>GT_Spot!Q66</f>
        <v>0</v>
      </c>
      <c r="G66">
        <f>PPCL_NG!Q66</f>
        <v>24</v>
      </c>
      <c r="H66">
        <f>PPCL_Spot!Q66</f>
        <v>0</v>
      </c>
      <c r="I66">
        <f>Bawana_NG!Q66</f>
        <v>57.599999999999987</v>
      </c>
      <c r="J66">
        <f>Bawana_RLNG!Q66</f>
        <v>30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760.85996052343148</v>
      </c>
      <c r="P66" s="36">
        <v>32.651977230061163</v>
      </c>
      <c r="Q66" s="36">
        <v>0</v>
      </c>
      <c r="R66" s="38">
        <v>26.3</v>
      </c>
      <c r="S66" s="38">
        <v>0</v>
      </c>
      <c r="T66" s="37">
        <f>SUMPRODUCT(LTA!J66:AN66,LTA!J$101:AN$101,LTA!J$104:AN$104)</f>
        <v>155.26999999999998</v>
      </c>
      <c r="U66" s="37">
        <f>SUMPRODUCT(LTA!J66:AN66,LTA!J$102:AN$102,LTA!J$104:AN$104)</f>
        <v>59.82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265.44000000000005</v>
      </c>
      <c r="AB66" s="75">
        <f>-STOA!O66</f>
        <v>0</v>
      </c>
      <c r="AC66">
        <f t="shared" si="0"/>
        <v>12.559357240015984</v>
      </c>
      <c r="AD66">
        <f t="shared" si="1"/>
        <v>1482.2825105134766</v>
      </c>
      <c r="AE66">
        <f>'IDT-1'!C66</f>
        <v>0</v>
      </c>
      <c r="AF66" s="24"/>
      <c r="AG66">
        <f t="shared" si="2"/>
        <v>1482.2825105134766</v>
      </c>
      <c r="AI66" s="34">
        <f>PXIL!I66</f>
        <v>0</v>
      </c>
      <c r="AJ66" s="34">
        <f>PXIL!O66</f>
        <v>0</v>
      </c>
      <c r="AK66" s="34">
        <f>RTM_IEX!I66</f>
        <v>76.83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6.2291099999999995</v>
      </c>
      <c r="E67">
        <f>GT_NG!Q67</f>
        <v>-0.15917999999999999</v>
      </c>
      <c r="F67">
        <f>GT_Spot!Q67</f>
        <v>0</v>
      </c>
      <c r="G67">
        <f>PPCL_NG!Q67</f>
        <v>24</v>
      </c>
      <c r="H67">
        <f>PPCL_Spot!Q67</f>
        <v>0</v>
      </c>
      <c r="I67">
        <f>Bawana_NG!Q67</f>
        <v>57.599999999999987</v>
      </c>
      <c r="J67">
        <f>Bawana_RLNG!Q67</f>
        <v>30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761.62621611080181</v>
      </c>
      <c r="P67" s="36">
        <v>55.677388000187641</v>
      </c>
      <c r="Q67" s="36">
        <v>0</v>
      </c>
      <c r="R67" s="38">
        <v>26.3</v>
      </c>
      <c r="S67" s="38">
        <v>0</v>
      </c>
      <c r="T67" s="37">
        <f>SUMPRODUCT(LTA!J67:AN67,LTA!J$101:AN$101,LTA!J$104:AN$104)</f>
        <v>174.39</v>
      </c>
      <c r="U67" s="37">
        <f>SUMPRODUCT(LTA!J67:AN67,LTA!J$102:AN$102,LTA!J$104:AN$104)</f>
        <v>82.23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265.44000000000005</v>
      </c>
      <c r="AB67" s="75">
        <f>-STOA!O67</f>
        <v>0</v>
      </c>
      <c r="AC67">
        <f t="shared" si="0"/>
        <v>12.825735237418957</v>
      </c>
      <c r="AD67">
        <f t="shared" si="1"/>
        <v>1513.7277988735707</v>
      </c>
      <c r="AE67">
        <f>'IDT-1'!C67</f>
        <v>0</v>
      </c>
      <c r="AF67" s="24"/>
      <c r="AG67">
        <f t="shared" si="2"/>
        <v>1513.7277988735707</v>
      </c>
      <c r="AI67" s="34">
        <f>PXIL!I67</f>
        <v>0</v>
      </c>
      <c r="AJ67" s="34">
        <f>PXIL!O67</f>
        <v>0</v>
      </c>
      <c r="AK67" s="34">
        <f>RTM_IEX!I67</f>
        <v>43.22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6.2291099999999995</v>
      </c>
      <c r="E68">
        <f>GT_NG!Q68</f>
        <v>-0.15917999999999999</v>
      </c>
      <c r="F68">
        <f>GT_Spot!Q68</f>
        <v>0</v>
      </c>
      <c r="G68">
        <f>PPCL_NG!Q68</f>
        <v>24</v>
      </c>
      <c r="H68">
        <f>PPCL_Spot!Q68</f>
        <v>0</v>
      </c>
      <c r="I68">
        <f>Bawana_NG!Q68</f>
        <v>57.599999999999987</v>
      </c>
      <c r="J68">
        <f>Bawana_RLNG!Q68</f>
        <v>30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761.71911554661801</v>
      </c>
      <c r="P68" s="36">
        <v>68.11</v>
      </c>
      <c r="Q68" s="36">
        <v>0</v>
      </c>
      <c r="R68" s="38">
        <v>26.3</v>
      </c>
      <c r="S68" s="38">
        <v>0</v>
      </c>
      <c r="T68" s="37">
        <f>SUMPRODUCT(LTA!J68:AN68,LTA!J$101:AN$101,LTA!J$104:AN$104)</f>
        <v>159.04000000000002</v>
      </c>
      <c r="U68" s="37">
        <f>SUMPRODUCT(LTA!J68:AN68,LTA!J$102:AN$102,LTA!J$104:AN$104)</f>
        <v>86.69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265.44000000000005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12.637789533478239</v>
      </c>
      <c r="AD68">
        <f t="shared" ref="AD68:AD98" si="4">SUM(B68:AB68,AI68:AV68)-AC68</f>
        <v>1491.5412560131399</v>
      </c>
      <c r="AE68">
        <f>'IDT-1'!C68</f>
        <v>0</v>
      </c>
      <c r="AF68" s="24"/>
      <c r="AG68">
        <f t="shared" ref="AG68:AG98" si="5">SUM(AD68:AF68)</f>
        <v>1491.5412560131399</v>
      </c>
      <c r="AI68" s="34">
        <f>PXIL!I68</f>
        <v>0</v>
      </c>
      <c r="AJ68" s="34">
        <f>PXIL!O68</f>
        <v>0</v>
      </c>
      <c r="AK68" s="34">
        <f>RTM_IEX!I68</f>
        <v>19.21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6.2291099999999995</v>
      </c>
      <c r="E69">
        <f>GT_NG!Q69</f>
        <v>-0.15917999999999999</v>
      </c>
      <c r="F69">
        <f>GT_Spot!Q69</f>
        <v>0</v>
      </c>
      <c r="G69">
        <f>PPCL_NG!Q69</f>
        <v>24</v>
      </c>
      <c r="H69">
        <f>PPCL_Spot!Q69</f>
        <v>0</v>
      </c>
      <c r="I69">
        <f>Bawana_NG!Q69</f>
        <v>57.599999999999987</v>
      </c>
      <c r="J69">
        <f>Bawana_RLNG!Q69</f>
        <v>30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765.90671881781122</v>
      </c>
      <c r="P69" s="36">
        <v>68.11</v>
      </c>
      <c r="Q69" s="36">
        <v>0</v>
      </c>
      <c r="R69" s="38">
        <v>23.38</v>
      </c>
      <c r="S69" s="38">
        <v>0</v>
      </c>
      <c r="T69" s="37">
        <f>SUMPRODUCT(LTA!J69:AN69,LTA!J$101:AN$101,LTA!J$104:AN$104)</f>
        <v>118.76</v>
      </c>
      <c r="U69" s="37">
        <f>SUMPRODUCT(LTA!J69:AN69,LTA!J$102:AN$102,LTA!J$104:AN$104)</f>
        <v>114.21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265.44000000000005</v>
      </c>
      <c r="AB69" s="75">
        <f>-STOA!O69</f>
        <v>0</v>
      </c>
      <c r="AC69">
        <f t="shared" si="3"/>
        <v>13.481139905191842</v>
      </c>
      <c r="AD69">
        <f t="shared" si="4"/>
        <v>1329.9955089126195</v>
      </c>
      <c r="AE69">
        <f>'IDT-1'!C69</f>
        <v>0</v>
      </c>
      <c r="AF69" s="24"/>
      <c r="AG69">
        <f t="shared" si="5"/>
        <v>1329.9955089126195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-130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6.2291099999999995</v>
      </c>
      <c r="E70">
        <f>GT_NG!Q70</f>
        <v>-0.15917999999999999</v>
      </c>
      <c r="F70">
        <f>GT_Spot!Q70</f>
        <v>0</v>
      </c>
      <c r="G70">
        <f>PPCL_NG!Q70</f>
        <v>24</v>
      </c>
      <c r="H70">
        <f>PPCL_Spot!Q70</f>
        <v>0</v>
      </c>
      <c r="I70">
        <f>Bawana_NG!Q70</f>
        <v>57.599999999999987</v>
      </c>
      <c r="J70">
        <f>Bawana_RLNG!Q70</f>
        <v>30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760.16601218223377</v>
      </c>
      <c r="P70" s="36">
        <v>68.11</v>
      </c>
      <c r="Q70" s="36">
        <v>0</v>
      </c>
      <c r="R70" s="38">
        <v>20.189999999999998</v>
      </c>
      <c r="S70" s="38">
        <v>0</v>
      </c>
      <c r="T70" s="37">
        <f>SUMPRODUCT(LTA!J70:AN70,LTA!J$101:AN$101,LTA!J$104:AN$104)</f>
        <v>106.33</v>
      </c>
      <c r="U70" s="37">
        <f>SUMPRODUCT(LTA!J70:AN70,LTA!J$102:AN$102,LTA!J$104:AN$104)</f>
        <v>113.39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265.44000000000005</v>
      </c>
      <c r="AB70" s="75">
        <f>-STOA!O70</f>
        <v>0</v>
      </c>
      <c r="AC70">
        <f t="shared" si="3"/>
        <v>13.167754603579654</v>
      </c>
      <c r="AD70">
        <f t="shared" si="4"/>
        <v>1323.1281875786542</v>
      </c>
      <c r="AE70">
        <f>'IDT-1'!C70</f>
        <v>0</v>
      </c>
      <c r="AF70" s="24"/>
      <c r="AG70">
        <f t="shared" si="5"/>
        <v>1323.1281875786542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-115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6.2291099999999995</v>
      </c>
      <c r="E71">
        <f>GT_NG!Q71</f>
        <v>-0.15917999999999999</v>
      </c>
      <c r="F71">
        <f>GT_Spot!Q71</f>
        <v>0</v>
      </c>
      <c r="G71">
        <f>PPCL_NG!Q71</f>
        <v>24</v>
      </c>
      <c r="H71">
        <f>PPCL_Spot!Q71</f>
        <v>0</v>
      </c>
      <c r="I71">
        <f>Bawana_NG!Q71</f>
        <v>57.599999999999987</v>
      </c>
      <c r="J71">
        <f>Bawana_RLNG!Q71</f>
        <v>30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779.74239284599253</v>
      </c>
      <c r="P71" s="36">
        <v>68.11</v>
      </c>
      <c r="Q71" s="36">
        <v>0</v>
      </c>
      <c r="R71" s="38">
        <v>17.11</v>
      </c>
      <c r="S71" s="38">
        <v>0</v>
      </c>
      <c r="T71" s="37">
        <f>SUMPRODUCT(LTA!J71:AN71,LTA!J$101:AN$101,LTA!J$104:AN$104)</f>
        <v>89.08</v>
      </c>
      <c r="U71" s="37">
        <f>SUMPRODUCT(LTA!J71:AN71,LTA!J$102:AN$102,LTA!J$104:AN$104)</f>
        <v>112.55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265.44000000000005</v>
      </c>
      <c r="AB71" s="75">
        <f>-STOA!O71</f>
        <v>0</v>
      </c>
      <c r="AC71">
        <f t="shared" si="3"/>
        <v>13.154368201155227</v>
      </c>
      <c r="AD71">
        <f t="shared" si="4"/>
        <v>1321.5479546448373</v>
      </c>
      <c r="AE71">
        <f>'IDT-1'!C71</f>
        <v>0</v>
      </c>
      <c r="AF71" s="24"/>
      <c r="AG71">
        <f t="shared" si="5"/>
        <v>1321.5479546448373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-115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6.2291099999999995</v>
      </c>
      <c r="E72">
        <f>GT_NG!Q72</f>
        <v>-0.15917999999999999</v>
      </c>
      <c r="F72">
        <f>GT_Spot!Q72</f>
        <v>0</v>
      </c>
      <c r="G72">
        <f>PPCL_NG!Q72</f>
        <v>24</v>
      </c>
      <c r="H72">
        <f>PPCL_Spot!Q72</f>
        <v>0</v>
      </c>
      <c r="I72">
        <f>Bawana_NG!Q72</f>
        <v>57.599999999999987</v>
      </c>
      <c r="J72">
        <f>Bawana_RLNG!Q72</f>
        <v>30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791.1432108708409</v>
      </c>
      <c r="P72" s="36">
        <v>68.11</v>
      </c>
      <c r="Q72" s="36">
        <v>0</v>
      </c>
      <c r="R72" s="38">
        <v>12.83</v>
      </c>
      <c r="S72" s="38">
        <v>0</v>
      </c>
      <c r="T72" s="37">
        <f>SUMPRODUCT(LTA!J72:AN72,LTA!J$101:AN$101,LTA!J$104:AN$104)</f>
        <v>78.819999999999993</v>
      </c>
      <c r="U72" s="37">
        <f>SUMPRODUCT(LTA!J72:AN72,LTA!J$102:AN$102,LTA!J$104:AN$104)</f>
        <v>111.71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265.83000000000004</v>
      </c>
      <c r="AB72" s="75">
        <f>-STOA!O72</f>
        <v>0</v>
      </c>
      <c r="AC72">
        <f t="shared" si="3"/>
        <v>13.107276757114178</v>
      </c>
      <c r="AD72">
        <f t="shared" si="4"/>
        <v>1320.0058641137268</v>
      </c>
      <c r="AE72">
        <f>'IDT-1'!C72</f>
        <v>0</v>
      </c>
      <c r="AF72" s="24"/>
      <c r="AG72">
        <f t="shared" si="5"/>
        <v>1320.0058641137268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-113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6.2291099999999995</v>
      </c>
      <c r="E73">
        <f>GT_NG!Q73</f>
        <v>-0.15917999999999999</v>
      </c>
      <c r="F73">
        <f>GT_Spot!Q73</f>
        <v>0</v>
      </c>
      <c r="G73">
        <f>PPCL_NG!Q73</f>
        <v>24</v>
      </c>
      <c r="H73">
        <f>PPCL_Spot!Q73</f>
        <v>0</v>
      </c>
      <c r="I73">
        <f>Bawana_NG!Q73</f>
        <v>57.599999999999987</v>
      </c>
      <c r="J73">
        <f>Bawana_RLNG!Q73</f>
        <v>30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791.15631471882489</v>
      </c>
      <c r="P73" s="36">
        <v>68.11</v>
      </c>
      <c r="Q73" s="36">
        <v>0</v>
      </c>
      <c r="R73" s="38">
        <v>9.3600000000000012</v>
      </c>
      <c r="S73" s="38">
        <v>0</v>
      </c>
      <c r="T73" s="37">
        <f>SUMPRODUCT(LTA!J73:AN73,LTA!J$101:AN$101,LTA!J$104:AN$104)</f>
        <v>88.73</v>
      </c>
      <c r="U73" s="37">
        <f>SUMPRODUCT(LTA!J73:AN73,LTA!J$102:AN$102,LTA!J$104:AN$104)</f>
        <v>115.89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386.44000000000005</v>
      </c>
      <c r="AB73" s="75">
        <f>-STOA!O73</f>
        <v>0</v>
      </c>
      <c r="AC73">
        <f t="shared" si="3"/>
        <v>14.904353762878145</v>
      </c>
      <c r="AD73">
        <f t="shared" si="4"/>
        <v>1367.451890955947</v>
      </c>
      <c r="AE73">
        <f>'IDT-1'!C73</f>
        <v>0</v>
      </c>
      <c r="AF73" s="24"/>
      <c r="AG73">
        <f t="shared" si="5"/>
        <v>1367.451890955947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-195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6.2291099999999995</v>
      </c>
      <c r="E74">
        <f>GT_NG!Q74</f>
        <v>-0.15917999999999999</v>
      </c>
      <c r="F74">
        <f>GT_Spot!Q74</f>
        <v>0</v>
      </c>
      <c r="G74">
        <f>PPCL_NG!Q74</f>
        <v>24</v>
      </c>
      <c r="H74">
        <f>PPCL_Spot!Q74</f>
        <v>0</v>
      </c>
      <c r="I74">
        <f>Bawana_NG!Q74</f>
        <v>57.599999999999987</v>
      </c>
      <c r="J74">
        <f>Bawana_RLNG!Q74</f>
        <v>30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791.8035495427298</v>
      </c>
      <c r="P74" s="36">
        <v>68.11</v>
      </c>
      <c r="Q74" s="36">
        <v>0</v>
      </c>
      <c r="R74" s="38">
        <v>6.85</v>
      </c>
      <c r="S74" s="38">
        <v>0</v>
      </c>
      <c r="T74" s="37">
        <f>SUMPRODUCT(LTA!J74:AN74,LTA!J$101:AN$101,LTA!J$104:AN$104)</f>
        <v>81.03</v>
      </c>
      <c r="U74" s="37">
        <f>SUMPRODUCT(LTA!J74:AN74,LTA!J$102:AN$102,LTA!J$104:AN$104)</f>
        <v>115.55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386.44000000000005</v>
      </c>
      <c r="AB74" s="75">
        <f>-STOA!O74</f>
        <v>0</v>
      </c>
      <c r="AC74">
        <f t="shared" si="3"/>
        <v>14.770343589049613</v>
      </c>
      <c r="AD74">
        <f t="shared" si="4"/>
        <v>1363.6831359536802</v>
      </c>
      <c r="AE74">
        <f>'IDT-1'!C74</f>
        <v>0</v>
      </c>
      <c r="AF74" s="24"/>
      <c r="AG74">
        <f t="shared" si="5"/>
        <v>1363.6831359536802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-189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6.2291099999999995</v>
      </c>
      <c r="E75">
        <f>GT_NG!Q75</f>
        <v>-9.0959999999999999E-2</v>
      </c>
      <c r="F75">
        <f>GT_Spot!Q75</f>
        <v>0</v>
      </c>
      <c r="G75">
        <f>PPCL_NG!Q75</f>
        <v>24</v>
      </c>
      <c r="H75">
        <f>PPCL_Spot!Q75</f>
        <v>0</v>
      </c>
      <c r="I75">
        <f>Bawana_NG!Q75</f>
        <v>57.599999999999987</v>
      </c>
      <c r="J75">
        <f>Bawana_RLNG!Q75</f>
        <v>30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792.04529124296573</v>
      </c>
      <c r="P75" s="36">
        <v>68.11</v>
      </c>
      <c r="Q75" s="36">
        <v>0</v>
      </c>
      <c r="R75" s="38">
        <v>0</v>
      </c>
      <c r="S75" s="38">
        <v>0</v>
      </c>
      <c r="T75" s="37">
        <f>SUMPRODUCT(LTA!J75:AN75,LTA!J$101:AN$101,LTA!J$104:AN$104)</f>
        <v>66.67</v>
      </c>
      <c r="U75" s="37">
        <f>SUMPRODUCT(LTA!J75:AN75,LTA!J$102:AN$102,LTA!J$104:AN$104)</f>
        <v>115.05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317.84000000000003</v>
      </c>
      <c r="AB75" s="75">
        <f>-STOA!O75</f>
        <v>0</v>
      </c>
      <c r="AC75">
        <f t="shared" si="3"/>
        <v>13.598105588432036</v>
      </c>
      <c r="AD75">
        <f t="shared" si="4"/>
        <v>1323.8553356545337</v>
      </c>
      <c r="AE75">
        <f>'IDT-1'!C75</f>
        <v>0</v>
      </c>
      <c r="AF75" s="24"/>
      <c r="AG75">
        <f t="shared" si="5"/>
        <v>1323.8553356545337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-140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6.2291099999999995</v>
      </c>
      <c r="E76">
        <f>GT_NG!Q76</f>
        <v>-9.0959999999999999E-2</v>
      </c>
      <c r="F76">
        <f>GT_Spot!Q76</f>
        <v>0</v>
      </c>
      <c r="G76">
        <f>PPCL_NG!Q76</f>
        <v>24</v>
      </c>
      <c r="H76">
        <f>PPCL_Spot!Q76</f>
        <v>0</v>
      </c>
      <c r="I76">
        <f>Bawana_NG!Q76</f>
        <v>57.599999999999987</v>
      </c>
      <c r="J76">
        <f>Bawana_RLNG!Q76</f>
        <v>30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803.40383839190577</v>
      </c>
      <c r="P76" s="36">
        <v>68.11</v>
      </c>
      <c r="Q76" s="36">
        <v>0</v>
      </c>
      <c r="R76" s="38">
        <v>0</v>
      </c>
      <c r="S76" s="38">
        <v>0</v>
      </c>
      <c r="T76" s="37">
        <f>SUMPRODUCT(LTA!J76:AN76,LTA!J$101:AN$101,LTA!J$104:AN$104)</f>
        <v>55.59</v>
      </c>
      <c r="U76" s="37">
        <f>SUMPRODUCT(LTA!J76:AN76,LTA!J$102:AN$102,LTA!J$104:AN$104)</f>
        <v>115.05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-5</v>
      </c>
      <c r="AA76" s="75">
        <f>STOA!I76</f>
        <v>315.85000000000008</v>
      </c>
      <c r="AB76" s="75">
        <f>-STOA!O76</f>
        <v>0</v>
      </c>
      <c r="AC76">
        <f t="shared" si="3"/>
        <v>13.626085173107578</v>
      </c>
      <c r="AD76">
        <f t="shared" si="4"/>
        <v>1317.1159032187982</v>
      </c>
      <c r="AE76">
        <f>'IDT-1'!C76</f>
        <v>0</v>
      </c>
      <c r="AF76" s="24"/>
      <c r="AG76">
        <f t="shared" si="5"/>
        <v>1317.1159032187982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-140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6.2291099999999995</v>
      </c>
      <c r="E77">
        <f>GT_NG!Q77</f>
        <v>-9.0959999999999999E-2</v>
      </c>
      <c r="F77">
        <f>GT_Spot!Q77</f>
        <v>0</v>
      </c>
      <c r="G77">
        <f>PPCL_NG!Q77</f>
        <v>24</v>
      </c>
      <c r="H77">
        <f>PPCL_Spot!Q77</f>
        <v>0</v>
      </c>
      <c r="I77">
        <f>Bawana_NG!Q77</f>
        <v>57.599999999999987</v>
      </c>
      <c r="J77">
        <f>Bawana_RLNG!Q77</f>
        <v>28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805.37030445718165</v>
      </c>
      <c r="P77" s="36">
        <v>68.11</v>
      </c>
      <c r="Q77" s="36">
        <v>0</v>
      </c>
      <c r="R77" s="38">
        <v>0</v>
      </c>
      <c r="S77" s="38">
        <v>0</v>
      </c>
      <c r="T77" s="37">
        <f>SUMPRODUCT(LTA!J77:AN77,LTA!J$101:AN$101,LTA!J$104:AN$104)</f>
        <v>48.57</v>
      </c>
      <c r="U77" s="37">
        <f>SUMPRODUCT(LTA!J77:AN77,LTA!J$102:AN$102,LTA!J$104:AN$104)</f>
        <v>95.75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333.3900000000001</v>
      </c>
      <c r="AB77" s="75">
        <f>-STOA!O77</f>
        <v>0</v>
      </c>
      <c r="AC77">
        <f t="shared" si="3"/>
        <v>13.441926437632338</v>
      </c>
      <c r="AD77">
        <f t="shared" si="4"/>
        <v>1321.4865280195493</v>
      </c>
      <c r="AE77">
        <f>'IDT-1'!C77</f>
        <v>0</v>
      </c>
      <c r="AF77" s="24"/>
      <c r="AG77">
        <f t="shared" si="5"/>
        <v>1321.4865280195493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-132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6.2291099999999995</v>
      </c>
      <c r="E78">
        <f>GT_NG!Q78</f>
        <v>-9.0959999999999999E-2</v>
      </c>
      <c r="F78">
        <f>GT_Spot!Q78</f>
        <v>0</v>
      </c>
      <c r="G78">
        <f>PPCL_NG!Q78</f>
        <v>24</v>
      </c>
      <c r="H78">
        <f>PPCL_Spot!Q78</f>
        <v>0</v>
      </c>
      <c r="I78">
        <f>Bawana_NG!Q78</f>
        <v>57.599999999999987</v>
      </c>
      <c r="J78">
        <f>Bawana_RLNG!Q78</f>
        <v>28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812.96333411272155</v>
      </c>
      <c r="P78" s="36">
        <v>68.11</v>
      </c>
      <c r="Q78" s="36">
        <v>0</v>
      </c>
      <c r="R78" s="38">
        <v>0</v>
      </c>
      <c r="S78" s="38">
        <v>0</v>
      </c>
      <c r="T78" s="37">
        <f>SUMPRODUCT(LTA!J78:AN78,LTA!J$101:AN$101,LTA!J$104:AN$104)</f>
        <v>42.31</v>
      </c>
      <c r="U78" s="37">
        <f>SUMPRODUCT(LTA!J78:AN78,LTA!J$102:AN$102,LTA!J$104:AN$104)</f>
        <v>95.59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333.3900000000001</v>
      </c>
      <c r="AB78" s="75">
        <f>-STOA!O78</f>
        <v>0</v>
      </c>
      <c r="AC78">
        <f t="shared" si="3"/>
        <v>13.502606833088208</v>
      </c>
      <c r="AD78">
        <f t="shared" si="4"/>
        <v>1316.5988772796334</v>
      </c>
      <c r="AE78">
        <f>'IDT-1'!C78</f>
        <v>0</v>
      </c>
      <c r="AF78" s="24"/>
      <c r="AG78">
        <f t="shared" si="5"/>
        <v>1316.5988772796334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-138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6.2291099999999995</v>
      </c>
      <c r="E79">
        <f>GT_NG!Q79</f>
        <v>-9.0959999999999999E-2</v>
      </c>
      <c r="F79">
        <f>GT_Spot!Q79</f>
        <v>0</v>
      </c>
      <c r="G79">
        <f>PPCL_NG!Q79</f>
        <v>24.33</v>
      </c>
      <c r="H79">
        <f>PPCL_Spot!Q79</f>
        <v>0</v>
      </c>
      <c r="I79">
        <f>Bawana_NG!Q79</f>
        <v>57.597750087887192</v>
      </c>
      <c r="J79">
        <f>Bawana_RLNG!Q79</f>
        <v>58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812.43801562631563</v>
      </c>
      <c r="P79" s="36">
        <v>68.11</v>
      </c>
      <c r="Q79" s="36">
        <v>0</v>
      </c>
      <c r="R79" s="38">
        <v>0</v>
      </c>
      <c r="S79" s="38">
        <v>0</v>
      </c>
      <c r="T79" s="37">
        <f>SUMPRODUCT(LTA!J79:AN79,LTA!J$101:AN$101,LTA!J$104:AN$104)</f>
        <v>36.549999999999997</v>
      </c>
      <c r="U79" s="37">
        <f>SUMPRODUCT(LTA!J79:AN79,LTA!J$102:AN$102,LTA!J$104:AN$104)</f>
        <v>95.41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347.99000000000007</v>
      </c>
      <c r="AB79" s="75">
        <f>-STOA!O79</f>
        <v>0</v>
      </c>
      <c r="AC79">
        <f t="shared" si="3"/>
        <v>14.122181778911767</v>
      </c>
      <c r="AD79">
        <f t="shared" si="4"/>
        <v>1319.441733935291</v>
      </c>
      <c r="AE79">
        <f>'IDT-1'!C79</f>
        <v>0</v>
      </c>
      <c r="AF79" s="24"/>
      <c r="AG79">
        <f t="shared" si="5"/>
        <v>1319.441733935291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-173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6.2291099999999995</v>
      </c>
      <c r="E80">
        <f>GT_NG!Q80</f>
        <v>-9.0959999999999999E-2</v>
      </c>
      <c r="F80">
        <f>GT_Spot!Q80</f>
        <v>0</v>
      </c>
      <c r="G80">
        <f>PPCL_NG!Q80</f>
        <v>24.33</v>
      </c>
      <c r="H80">
        <f>PPCL_Spot!Q80</f>
        <v>0</v>
      </c>
      <c r="I80">
        <f>Bawana_NG!Q80</f>
        <v>57.597750087887192</v>
      </c>
      <c r="J80">
        <f>Bawana_RLNG!Q80</f>
        <v>58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812.43801562631563</v>
      </c>
      <c r="P80" s="36">
        <v>68.11</v>
      </c>
      <c r="Q80" s="36">
        <v>0</v>
      </c>
      <c r="R80" s="38">
        <v>0</v>
      </c>
      <c r="S80" s="38">
        <v>0</v>
      </c>
      <c r="T80" s="37">
        <f>SUMPRODUCT(LTA!J80:AN80,LTA!J$101:AN$101,LTA!J$104:AN$104)</f>
        <v>33.61</v>
      </c>
      <c r="U80" s="37">
        <f>SUMPRODUCT(LTA!J80:AN80,LTA!J$102:AN$102,LTA!J$104:AN$104)</f>
        <v>95.25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347.44000000000011</v>
      </c>
      <c r="AB80" s="75">
        <f>-STOA!O80</f>
        <v>0</v>
      </c>
      <c r="AC80">
        <f t="shared" si="3"/>
        <v>14.04069483256243</v>
      </c>
      <c r="AD80">
        <f t="shared" si="4"/>
        <v>1321.8732208816402</v>
      </c>
      <c r="AE80">
        <f>'IDT-1'!C80</f>
        <v>0</v>
      </c>
      <c r="AF80" s="24"/>
      <c r="AG80">
        <f t="shared" si="5"/>
        <v>1321.8732208816402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-167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6.2291099999999995</v>
      </c>
      <c r="E81">
        <f>GT_NG!Q81</f>
        <v>-9.0959999999999999E-2</v>
      </c>
      <c r="F81">
        <f>GT_Spot!Q81</f>
        <v>0</v>
      </c>
      <c r="G81">
        <f>PPCL_NG!Q81</f>
        <v>24.33</v>
      </c>
      <c r="H81">
        <f>PPCL_Spot!Q81</f>
        <v>0</v>
      </c>
      <c r="I81">
        <f>Bawana_NG!Q81</f>
        <v>57.597750087887192</v>
      </c>
      <c r="J81">
        <f>Bawana_RLNG!Q81</f>
        <v>58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814.72703308790983</v>
      </c>
      <c r="P81" s="36">
        <v>68.11</v>
      </c>
      <c r="Q81" s="36">
        <v>0</v>
      </c>
      <c r="R81" s="38">
        <v>0</v>
      </c>
      <c r="S81" s="38">
        <v>0</v>
      </c>
      <c r="T81" s="37">
        <f>SUMPRODUCT(LTA!J81:AN81,LTA!J$101:AN$101,LTA!J$104:AN$104)</f>
        <v>20.72</v>
      </c>
      <c r="U81" s="37">
        <f>SUMPRODUCT(LTA!J81:AN81,LTA!J$102:AN$102,LTA!J$104:AN$104)</f>
        <v>91.59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348.18000000000006</v>
      </c>
      <c r="AB81" s="75">
        <f>-STOA!O81</f>
        <v>0</v>
      </c>
      <c r="AC81">
        <f t="shared" si="3"/>
        <v>13.901705106065156</v>
      </c>
      <c r="AD81">
        <f t="shared" si="4"/>
        <v>1311.4912280697317</v>
      </c>
      <c r="AE81">
        <f>'IDT-1'!C81</f>
        <v>0</v>
      </c>
      <c r="AF81" s="24"/>
      <c r="AG81">
        <f t="shared" si="5"/>
        <v>1311.4912280697317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-164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6.2291099999999995</v>
      </c>
      <c r="E82">
        <f>GT_NG!Q82</f>
        <v>-9.0959999999999999E-2</v>
      </c>
      <c r="F82">
        <f>GT_Spot!Q82</f>
        <v>0</v>
      </c>
      <c r="G82">
        <f>PPCL_NG!Q82</f>
        <v>24.33</v>
      </c>
      <c r="H82">
        <f>PPCL_Spot!Q82</f>
        <v>0</v>
      </c>
      <c r="I82">
        <f>Bawana_NG!Q82</f>
        <v>57.597750087887192</v>
      </c>
      <c r="J82">
        <f>Bawana_RLNG!Q82</f>
        <v>58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800.63790668615388</v>
      </c>
      <c r="P82" s="36">
        <v>68.11</v>
      </c>
      <c r="Q82" s="36">
        <v>0</v>
      </c>
      <c r="R82" s="38">
        <v>0</v>
      </c>
      <c r="S82" s="38">
        <v>0</v>
      </c>
      <c r="T82" s="37">
        <f>SUMPRODUCT(LTA!J82:AN82,LTA!J$101:AN$101,LTA!J$104:AN$104)</f>
        <v>19.329999999999998</v>
      </c>
      <c r="U82" s="37">
        <f>SUMPRODUCT(LTA!J82:AN82,LTA!J$102:AN$102,LTA!J$104:AN$104)</f>
        <v>91.59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348.0800000000001</v>
      </c>
      <c r="AB82" s="75">
        <f>-STOA!O82</f>
        <v>0</v>
      </c>
      <c r="AC82">
        <f t="shared" si="3"/>
        <v>13.550590343443293</v>
      </c>
      <c r="AD82">
        <f t="shared" si="4"/>
        <v>1322.263216430598</v>
      </c>
      <c r="AE82">
        <f>'IDT-1'!C82</f>
        <v>0</v>
      </c>
      <c r="AF82" s="24"/>
      <c r="AG82">
        <f t="shared" si="5"/>
        <v>1322.263216430598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-138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6.2291099999999995</v>
      </c>
      <c r="E83">
        <f>GT_NG!Q83</f>
        <v>-9.0959999999999999E-2</v>
      </c>
      <c r="F83">
        <f>GT_Spot!Q83</f>
        <v>0</v>
      </c>
      <c r="G83">
        <f>PPCL_NG!Q83</f>
        <v>24.33</v>
      </c>
      <c r="H83">
        <f>PPCL_Spot!Q83</f>
        <v>0</v>
      </c>
      <c r="I83">
        <f>Bawana_NG!Q83</f>
        <v>57.597750087887192</v>
      </c>
      <c r="J83">
        <f>Bawana_RLNG!Q83</f>
        <v>58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799.64431520709479</v>
      </c>
      <c r="P83" s="36">
        <v>68.11</v>
      </c>
      <c r="Q83" s="36">
        <v>0</v>
      </c>
      <c r="R83" s="38">
        <v>0</v>
      </c>
      <c r="S83" s="38">
        <v>0</v>
      </c>
      <c r="T83" s="37">
        <f>SUMPRODUCT(LTA!J83:AN83,LTA!J$101:AN$101,LTA!J$104:AN$104)</f>
        <v>18.670000000000002</v>
      </c>
      <c r="U83" s="37">
        <f>SUMPRODUCT(LTA!J83:AN83,LTA!J$102:AN$102,LTA!J$104:AN$104)</f>
        <v>91.59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350.66000000000008</v>
      </c>
      <c r="AB83" s="75">
        <f>-STOA!O83</f>
        <v>0</v>
      </c>
      <c r="AC83">
        <f t="shared" si="3"/>
        <v>13.372006705071634</v>
      </c>
      <c r="AD83">
        <f t="shared" si="4"/>
        <v>1345.3682085899102</v>
      </c>
      <c r="AE83">
        <f>'IDT-1'!C83</f>
        <v>0</v>
      </c>
      <c r="AF83" s="24"/>
      <c r="AG83">
        <f t="shared" si="5"/>
        <v>1345.3682085899102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-116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6.2291099999999995</v>
      </c>
      <c r="E84">
        <f>GT_NG!Q84</f>
        <v>-9.0959999999999999E-2</v>
      </c>
      <c r="F84">
        <f>GT_Spot!Q84</f>
        <v>0</v>
      </c>
      <c r="G84">
        <f>PPCL_NG!Q84</f>
        <v>24.33</v>
      </c>
      <c r="H84">
        <f>PPCL_Spot!Q84</f>
        <v>0</v>
      </c>
      <c r="I84">
        <f>Bawana_NG!Q84</f>
        <v>57.597750087887192</v>
      </c>
      <c r="J84">
        <f>Bawana_RLNG!Q84</f>
        <v>57.997918386390559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799.68017441909478</v>
      </c>
      <c r="P84" s="36">
        <v>68.11</v>
      </c>
      <c r="Q84" s="36">
        <v>0</v>
      </c>
      <c r="R84" s="38">
        <v>0</v>
      </c>
      <c r="S84" s="38">
        <v>0</v>
      </c>
      <c r="T84" s="37">
        <f>SUMPRODUCT(LTA!J84:AN84,LTA!J$101:AN$101,LTA!J$104:AN$104)</f>
        <v>18.329999999999998</v>
      </c>
      <c r="U84" s="37">
        <f>SUMPRODUCT(LTA!J84:AN84,LTA!J$102:AN$102,LTA!J$104:AN$104)</f>
        <v>91.59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350.32000000000011</v>
      </c>
      <c r="AB84" s="75">
        <f>-STOA!O84</f>
        <v>0</v>
      </c>
      <c r="AC84">
        <f t="shared" si="3"/>
        <v>13.298809175099004</v>
      </c>
      <c r="AD84">
        <f t="shared" si="4"/>
        <v>1352.7951837182736</v>
      </c>
      <c r="AE84">
        <f>'IDT-1'!C84</f>
        <v>0</v>
      </c>
      <c r="AF84" s="24"/>
      <c r="AG84">
        <f t="shared" si="5"/>
        <v>1352.7951837182736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-108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6.2291099999999995</v>
      </c>
      <c r="E85">
        <f>GT_NG!Q85</f>
        <v>-9.0959999999999999E-2</v>
      </c>
      <c r="F85">
        <f>GT_Spot!Q85</f>
        <v>0</v>
      </c>
      <c r="G85">
        <f>PPCL_NG!Q85</f>
        <v>24.33</v>
      </c>
      <c r="H85">
        <f>PPCL_Spot!Q85</f>
        <v>0</v>
      </c>
      <c r="I85">
        <f>Bawana_NG!Q85</f>
        <v>57.597750087887192</v>
      </c>
      <c r="J85">
        <f>Bawana_RLNG!Q85</f>
        <v>58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800.11997802350061</v>
      </c>
      <c r="P85" s="36">
        <v>68.11</v>
      </c>
      <c r="Q85" s="36">
        <v>0</v>
      </c>
      <c r="R85" s="38">
        <v>0</v>
      </c>
      <c r="S85" s="38">
        <v>0</v>
      </c>
      <c r="T85" s="37">
        <f>SUMPRODUCT(LTA!J85:AN85,LTA!J$101:AN$101,LTA!J$104:AN$104)</f>
        <v>18</v>
      </c>
      <c r="U85" s="37">
        <f>SUMPRODUCT(LTA!J85:AN85,LTA!J$102:AN$102,LTA!J$104:AN$104)</f>
        <v>91.59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350.29000000000008</v>
      </c>
      <c r="AB85" s="75">
        <f>-STOA!O85</f>
        <v>0</v>
      </c>
      <c r="AC85">
        <f t="shared" si="3"/>
        <v>13.172429645056999</v>
      </c>
      <c r="AD85">
        <f t="shared" si="4"/>
        <v>1368.0034484663311</v>
      </c>
      <c r="AE85">
        <f>'IDT-1'!C85</f>
        <v>0</v>
      </c>
      <c r="AF85" s="24"/>
      <c r="AG85">
        <f t="shared" si="5"/>
        <v>1368.0034484663311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-93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6.2291099999999995</v>
      </c>
      <c r="E86">
        <f>GT_NG!Q86</f>
        <v>-9.0959999999999999E-2</v>
      </c>
      <c r="F86">
        <f>GT_Spot!Q86</f>
        <v>0</v>
      </c>
      <c r="G86">
        <f>PPCL_NG!Q86</f>
        <v>24</v>
      </c>
      <c r="H86">
        <f>PPCL_Spot!Q86</f>
        <v>0</v>
      </c>
      <c r="I86">
        <f>Bawana_NG!Q86</f>
        <v>57.597750087887192</v>
      </c>
      <c r="J86">
        <f>Bawana_RLNG!Q86</f>
        <v>58.00175147214253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794.60354060777354</v>
      </c>
      <c r="P86" s="36">
        <v>68.11</v>
      </c>
      <c r="Q86" s="36">
        <v>0</v>
      </c>
      <c r="R86" s="38">
        <v>0</v>
      </c>
      <c r="S86" s="38">
        <v>0</v>
      </c>
      <c r="T86" s="37">
        <f>SUMPRODUCT(LTA!J86:AN86,LTA!J$101:AN$101,LTA!J$104:AN$104)</f>
        <v>17.670000000000002</v>
      </c>
      <c r="U86" s="37">
        <f>SUMPRODUCT(LTA!J86:AN86,LTA!J$102:AN$102,LTA!J$104:AN$104)</f>
        <v>92.09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0.5</v>
      </c>
      <c r="Z86" s="34">
        <f>IEX!O86</f>
        <v>0</v>
      </c>
      <c r="AA86" s="75">
        <f>STOA!I86</f>
        <v>351.03000000000009</v>
      </c>
      <c r="AB86" s="75">
        <f>-STOA!O86</f>
        <v>0</v>
      </c>
      <c r="AC86">
        <f t="shared" si="3"/>
        <v>13.149069863606883</v>
      </c>
      <c r="AD86">
        <f t="shared" si="4"/>
        <v>1383.3221223041962</v>
      </c>
      <c r="AE86">
        <f>'IDT-1'!C86</f>
        <v>0</v>
      </c>
      <c r="AF86" s="24"/>
      <c r="AG86">
        <f t="shared" si="5"/>
        <v>1383.3221223041962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-84</v>
      </c>
      <c r="AM86" s="34">
        <f>RTM_PXI!I86</f>
        <v>0</v>
      </c>
      <c r="AN86" s="34">
        <f>RTM_PXI!O86</f>
        <v>0</v>
      </c>
      <c r="AO86" s="147">
        <f>GDAM_IEX!I86</f>
        <v>10.73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6.2291099999999995</v>
      </c>
      <c r="E87">
        <f>GT_NG!Q87</f>
        <v>-9.0959999999999999E-2</v>
      </c>
      <c r="F87">
        <f>GT_Spot!Q87</f>
        <v>0</v>
      </c>
      <c r="G87">
        <f>PPCL_NG!Q87</f>
        <v>24</v>
      </c>
      <c r="H87">
        <f>PPCL_Spot!Q87</f>
        <v>0</v>
      </c>
      <c r="I87">
        <f>Bawana_NG!Q87</f>
        <v>57.597750087887192</v>
      </c>
      <c r="J87">
        <f>Bawana_RLNG!Q87</f>
        <v>60.108298179553252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794.93170922387912</v>
      </c>
      <c r="P87" s="36">
        <v>68.11</v>
      </c>
      <c r="Q87" s="36">
        <v>0</v>
      </c>
      <c r="R87" s="38">
        <v>0</v>
      </c>
      <c r="S87" s="38">
        <v>0</v>
      </c>
      <c r="T87" s="37">
        <f>SUMPRODUCT(LTA!J87:AN87,LTA!J$101:AN$101,LTA!J$104:AN$104)</f>
        <v>17.329999999999998</v>
      </c>
      <c r="U87" s="37">
        <f>SUMPRODUCT(LTA!J87:AN87,LTA!J$102:AN$102,LTA!J$104:AN$104)</f>
        <v>92.25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0.94</v>
      </c>
      <c r="Z87" s="34">
        <f>IEX!O87</f>
        <v>0</v>
      </c>
      <c r="AA87" s="75">
        <f>STOA!I87</f>
        <v>387.07000000000005</v>
      </c>
      <c r="AB87" s="75">
        <f>-STOA!O87</f>
        <v>0</v>
      </c>
      <c r="AC87">
        <f t="shared" si="3"/>
        <v>13.961114939044872</v>
      </c>
      <c r="AD87">
        <f t="shared" si="4"/>
        <v>1396.8347925522746</v>
      </c>
      <c r="AE87">
        <f>'IDT-1'!C87</f>
        <v>0</v>
      </c>
      <c r="AF87" s="24"/>
      <c r="AG87">
        <f t="shared" si="5"/>
        <v>1396.8347925522746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-125</v>
      </c>
      <c r="AM87" s="34">
        <f>RTM_PXI!I87</f>
        <v>0</v>
      </c>
      <c r="AN87" s="34">
        <f>RTM_PXI!O87</f>
        <v>0</v>
      </c>
      <c r="AO87" s="147">
        <f>GDAM_IEX!I87</f>
        <v>27.32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6.2291099999999995</v>
      </c>
      <c r="E88">
        <f>GT_NG!Q88</f>
        <v>-9.0959999999999999E-2</v>
      </c>
      <c r="F88">
        <f>GT_Spot!Q88</f>
        <v>0</v>
      </c>
      <c r="G88">
        <f>PPCL_NG!Q88</f>
        <v>24</v>
      </c>
      <c r="H88">
        <f>PPCL_Spot!Q88</f>
        <v>0</v>
      </c>
      <c r="I88">
        <f>Bawana_NG!Q88</f>
        <v>57.597750087887192</v>
      </c>
      <c r="J88">
        <f>Bawana_RLNG!Q88</f>
        <v>57.998434759141809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794.96756868987916</v>
      </c>
      <c r="P88" s="36">
        <v>68.11</v>
      </c>
      <c r="Q88" s="36">
        <v>0</v>
      </c>
      <c r="R88" s="38">
        <v>0</v>
      </c>
      <c r="S88" s="38">
        <v>0</v>
      </c>
      <c r="T88" s="37">
        <f>SUMPRODUCT(LTA!J88:AN88,LTA!J$101:AN$101,LTA!J$104:AN$104)</f>
        <v>17</v>
      </c>
      <c r="U88" s="37">
        <f>SUMPRODUCT(LTA!J88:AN88,LTA!J$102:AN$102,LTA!J$104:AN$104)</f>
        <v>92.41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1.84</v>
      </c>
      <c r="Z88" s="34">
        <f>IEX!O88</f>
        <v>0</v>
      </c>
      <c r="AA88" s="75">
        <f>STOA!I88</f>
        <v>386.32000000000005</v>
      </c>
      <c r="AB88" s="75">
        <f>-STOA!O88</f>
        <v>0</v>
      </c>
      <c r="AC88">
        <f t="shared" si="3"/>
        <v>14.007888044028705</v>
      </c>
      <c r="AD88">
        <f t="shared" si="4"/>
        <v>1418.4240154928796</v>
      </c>
      <c r="AE88">
        <f>'IDT-1'!C88</f>
        <v>0</v>
      </c>
      <c r="AF88" s="24"/>
      <c r="AG88">
        <f t="shared" si="5"/>
        <v>1418.4240154928796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-117</v>
      </c>
      <c r="AM88" s="34">
        <f>RTM_PXI!I88</f>
        <v>0</v>
      </c>
      <c r="AN88" s="34">
        <f>RTM_PXI!O88</f>
        <v>0</v>
      </c>
      <c r="AO88" s="147">
        <f>GDAM_IEX!I88</f>
        <v>43.05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6.2291099999999995</v>
      </c>
      <c r="E89">
        <f>GT_NG!Q89</f>
        <v>-9.0959999999999999E-2</v>
      </c>
      <c r="F89">
        <f>GT_Spot!Q89</f>
        <v>0</v>
      </c>
      <c r="G89">
        <f>PPCL_NG!Q89</f>
        <v>24</v>
      </c>
      <c r="H89">
        <f>PPCL_Spot!Q89</f>
        <v>0</v>
      </c>
      <c r="I89">
        <f>Bawana_NG!Q89</f>
        <v>57.597750087887192</v>
      </c>
      <c r="J89">
        <f>Bawana_RLNG!Q89</f>
        <v>58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795.00342815587919</v>
      </c>
      <c r="P89" s="36">
        <v>68.11</v>
      </c>
      <c r="Q89" s="36">
        <v>0</v>
      </c>
      <c r="R89" s="38">
        <v>0</v>
      </c>
      <c r="S89" s="38">
        <v>0</v>
      </c>
      <c r="T89" s="37">
        <f>SUMPRODUCT(LTA!J89:AN89,LTA!J$101:AN$101,LTA!J$104:AN$104)</f>
        <v>16.670000000000002</v>
      </c>
      <c r="U89" s="37">
        <f>SUMPRODUCT(LTA!J89:AN89,LTA!J$102:AN$102,LTA!J$104:AN$104)</f>
        <v>92.91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1.38</v>
      </c>
      <c r="Z89" s="34">
        <f>IEX!O89</f>
        <v>0</v>
      </c>
      <c r="AA89" s="75">
        <f>STOA!I89</f>
        <v>387.08000000000004</v>
      </c>
      <c r="AB89" s="75">
        <f>-STOA!O89</f>
        <v>0</v>
      </c>
      <c r="AC89">
        <f t="shared" si="3"/>
        <v>13.724584730243201</v>
      </c>
      <c r="AD89">
        <f t="shared" si="4"/>
        <v>1419.1247435135235</v>
      </c>
      <c r="AE89">
        <f>'IDT-1'!C89</f>
        <v>0</v>
      </c>
      <c r="AF89" s="24"/>
      <c r="AG89">
        <f t="shared" si="5"/>
        <v>1419.1247435135235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-100</v>
      </c>
      <c r="AM89" s="34">
        <f>RTM_PXI!I89</f>
        <v>0</v>
      </c>
      <c r="AN89" s="34">
        <f>RTM_PXI!O89</f>
        <v>0</v>
      </c>
      <c r="AO89" s="147">
        <f>GDAM_IEX!I89</f>
        <v>25.96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6.2291099999999995</v>
      </c>
      <c r="E90">
        <f>GT_NG!Q90</f>
        <v>-9.0959999999999999E-2</v>
      </c>
      <c r="F90">
        <f>GT_Spot!Q90</f>
        <v>0</v>
      </c>
      <c r="G90">
        <f>PPCL_NG!Q90</f>
        <v>24</v>
      </c>
      <c r="H90">
        <f>PPCL_Spot!Q90</f>
        <v>0</v>
      </c>
      <c r="I90">
        <f>Bawana_NG!Q90</f>
        <v>57.597750087887192</v>
      </c>
      <c r="J90">
        <f>Bawana_RLNG!Q90</f>
        <v>58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803.40894528350066</v>
      </c>
      <c r="P90" s="36">
        <v>68.11</v>
      </c>
      <c r="Q90" s="36">
        <v>0</v>
      </c>
      <c r="R90" s="38">
        <v>0</v>
      </c>
      <c r="S90" s="38">
        <v>0</v>
      </c>
      <c r="T90" s="37">
        <f>SUMPRODUCT(LTA!J90:AN90,LTA!J$101:AN$101,LTA!J$104:AN$104)</f>
        <v>17.329999999999998</v>
      </c>
      <c r="U90" s="37">
        <f>SUMPRODUCT(LTA!J90:AN90,LTA!J$102:AN$102,LTA!J$104:AN$104)</f>
        <v>92.41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3.23</v>
      </c>
      <c r="Z90" s="34">
        <f>IEX!O90</f>
        <v>0</v>
      </c>
      <c r="AA90" s="75">
        <f>STOA!I90</f>
        <v>386.48000000000008</v>
      </c>
      <c r="AB90" s="75">
        <f>-STOA!O90</f>
        <v>0</v>
      </c>
      <c r="AC90">
        <f t="shared" si="3"/>
        <v>13.686733181416551</v>
      </c>
      <c r="AD90">
        <f t="shared" si="4"/>
        <v>1438.7581121899716</v>
      </c>
      <c r="AE90">
        <f>'IDT-1'!C90</f>
        <v>0</v>
      </c>
      <c r="AF90" s="24"/>
      <c r="AG90">
        <f t="shared" si="5"/>
        <v>1438.7581121899716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-88</v>
      </c>
      <c r="AM90" s="34">
        <f>RTM_PXI!I90</f>
        <v>0</v>
      </c>
      <c r="AN90" s="34">
        <f>RTM_PXI!O90</f>
        <v>0</v>
      </c>
      <c r="AO90" s="147">
        <f>GDAM_IEX!I90</f>
        <v>23.74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6.2291099999999995</v>
      </c>
      <c r="E91">
        <f>GT_NG!Q91</f>
        <v>-9.0959999999999999E-2</v>
      </c>
      <c r="F91">
        <f>GT_Spot!Q91</f>
        <v>0</v>
      </c>
      <c r="G91">
        <f>PPCL_NG!Q91</f>
        <v>24</v>
      </c>
      <c r="H91">
        <f>PPCL_Spot!Q91</f>
        <v>0</v>
      </c>
      <c r="I91">
        <f>Bawana_NG!Q91</f>
        <v>57.597750087887192</v>
      </c>
      <c r="J91">
        <f>Bawana_RLNG!Q91</f>
        <v>58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803.44480449550065</v>
      </c>
      <c r="P91" s="36">
        <v>68.11</v>
      </c>
      <c r="Q91" s="36">
        <v>0</v>
      </c>
      <c r="R91" s="38">
        <v>0</v>
      </c>
      <c r="S91" s="38">
        <v>0</v>
      </c>
      <c r="T91" s="37">
        <f>SUMPRODUCT(LTA!J91:AN91,LTA!J$101:AN$101,LTA!J$104:AN$104)</f>
        <v>17.670000000000002</v>
      </c>
      <c r="U91" s="37">
        <f>SUMPRODUCT(LTA!J91:AN91,LTA!J$102:AN$102,LTA!J$104:AN$104)</f>
        <v>92.41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4.68</v>
      </c>
      <c r="Z91" s="34">
        <f>IEX!O91</f>
        <v>0</v>
      </c>
      <c r="AA91" s="75">
        <f>STOA!I91</f>
        <v>400.40000000000003</v>
      </c>
      <c r="AB91" s="75">
        <f>-STOA!O91</f>
        <v>0</v>
      </c>
      <c r="AC91">
        <f t="shared" si="3"/>
        <v>13.843009556522244</v>
      </c>
      <c r="AD91">
        <f t="shared" si="4"/>
        <v>1455.1976950268659</v>
      </c>
      <c r="AE91">
        <f>'IDT-1'!C91</f>
        <v>0</v>
      </c>
      <c r="AF91" s="24"/>
      <c r="AG91">
        <f t="shared" si="5"/>
        <v>1455.1976950268659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-89</v>
      </c>
      <c r="AM91" s="34">
        <f>RTM_PXI!I91</f>
        <v>0</v>
      </c>
      <c r="AN91" s="34">
        <f>RTM_PXI!O91</f>
        <v>0</v>
      </c>
      <c r="AO91" s="147">
        <f>GDAM_IEX!I91</f>
        <v>25.59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6.2291099999999995</v>
      </c>
      <c r="E92">
        <f>GT_NG!Q92</f>
        <v>-9.0959999999999999E-2</v>
      </c>
      <c r="F92">
        <f>GT_Spot!Q92</f>
        <v>0</v>
      </c>
      <c r="G92">
        <f>PPCL_NG!Q92</f>
        <v>24</v>
      </c>
      <c r="H92">
        <f>PPCL_Spot!Q92</f>
        <v>0</v>
      </c>
      <c r="I92">
        <f>Bawana_NG!Q92</f>
        <v>57.597750087887192</v>
      </c>
      <c r="J92">
        <f>Bawana_RLNG!Q92</f>
        <v>58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803.48066396150068</v>
      </c>
      <c r="P92" s="36">
        <v>68.11</v>
      </c>
      <c r="Q92" s="36">
        <v>0</v>
      </c>
      <c r="R92" s="38">
        <v>0</v>
      </c>
      <c r="S92" s="38">
        <v>0</v>
      </c>
      <c r="T92" s="37">
        <f>SUMPRODUCT(LTA!J92:AN92,LTA!J$101:AN$101,LTA!J$104:AN$104)</f>
        <v>18</v>
      </c>
      <c r="U92" s="37">
        <f>SUMPRODUCT(LTA!J92:AN92,LTA!J$102:AN$102,LTA!J$104:AN$104)</f>
        <v>92.41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5.71</v>
      </c>
      <c r="Z92" s="34">
        <f>IEX!O92</f>
        <v>0</v>
      </c>
      <c r="AA92" s="75">
        <f>STOA!I92</f>
        <v>398.45000000000005</v>
      </c>
      <c r="AB92" s="75">
        <f>-STOA!O92</f>
        <v>0</v>
      </c>
      <c r="AC92">
        <f t="shared" si="3"/>
        <v>13.606486990639304</v>
      </c>
      <c r="AD92">
        <f t="shared" si="4"/>
        <v>1475.4800770587487</v>
      </c>
      <c r="AE92">
        <f>'IDT-1'!C92</f>
        <v>0</v>
      </c>
      <c r="AF92" s="24"/>
      <c r="AG92">
        <f t="shared" si="5"/>
        <v>1475.4800770587487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-65</v>
      </c>
      <c r="AM92" s="34">
        <f>RTM_PXI!I92</f>
        <v>0</v>
      </c>
      <c r="AN92" s="34">
        <f>RTM_PXI!O92</f>
        <v>0</v>
      </c>
      <c r="AO92" s="147">
        <f>GDAM_IEX!I92</f>
        <v>22.19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6.2291099999999995</v>
      </c>
      <c r="E93">
        <f>GT_NG!Q93</f>
        <v>-9.0959999999999999E-2</v>
      </c>
      <c r="F93">
        <f>GT_Spot!Q93</f>
        <v>0</v>
      </c>
      <c r="G93">
        <f>PPCL_NG!Q93</f>
        <v>24</v>
      </c>
      <c r="H93">
        <f>PPCL_Spot!Q93</f>
        <v>0</v>
      </c>
      <c r="I93">
        <f>Bawana_NG!Q93</f>
        <v>57.597750087887192</v>
      </c>
      <c r="J93">
        <f>Bawana_RLNG!Q93</f>
        <v>56.899018982431336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803.58824235950067</v>
      </c>
      <c r="P93" s="36">
        <v>68.11</v>
      </c>
      <c r="Q93" s="36">
        <v>0</v>
      </c>
      <c r="R93" s="38">
        <v>0</v>
      </c>
      <c r="S93" s="38">
        <v>0</v>
      </c>
      <c r="T93" s="37">
        <f>SUMPRODUCT(LTA!J93:AN93,LTA!J$101:AN$101,LTA!J$104:AN$104)</f>
        <v>18.329999999999998</v>
      </c>
      <c r="U93" s="37">
        <f>SUMPRODUCT(LTA!J93:AN93,LTA!J$102:AN$102,LTA!J$104:AN$104)</f>
        <v>92.41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4.41</v>
      </c>
      <c r="Z93" s="34">
        <f>IEX!O93</f>
        <v>0</v>
      </c>
      <c r="AA93" s="75">
        <f>STOA!I93</f>
        <v>481.21000000000004</v>
      </c>
      <c r="AB93" s="75">
        <f>-STOA!O93</f>
        <v>0</v>
      </c>
      <c r="AC93">
        <f t="shared" si="3"/>
        <v>14.626016083503824</v>
      </c>
      <c r="AD93">
        <f t="shared" si="4"/>
        <v>1485.3671453463155</v>
      </c>
      <c r="AE93">
        <f>'IDT-1'!C93</f>
        <v>0</v>
      </c>
      <c r="AF93" s="24"/>
      <c r="AG93">
        <f t="shared" si="5"/>
        <v>1485.3671453463155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-120</v>
      </c>
      <c r="AM93" s="34">
        <f>RTM_PXI!I93</f>
        <v>0</v>
      </c>
      <c r="AN93" s="34">
        <f>RTM_PXI!O93</f>
        <v>0</v>
      </c>
      <c r="AO93" s="147">
        <f>GDAM_IEX!I93</f>
        <v>7.3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6.2291099999999995</v>
      </c>
      <c r="E94">
        <f>GT_NG!Q94</f>
        <v>-9.0959999999999999E-2</v>
      </c>
      <c r="F94">
        <f>GT_Spot!Q94</f>
        <v>0</v>
      </c>
      <c r="G94">
        <f>PPCL_NG!Q94</f>
        <v>24</v>
      </c>
      <c r="H94">
        <f>PPCL_Spot!Q94</f>
        <v>0</v>
      </c>
      <c r="I94">
        <f>Bawana_NG!Q94</f>
        <v>57.597750087887192</v>
      </c>
      <c r="J94">
        <f>Bawana_RLNG!Q94</f>
        <v>51.65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794.58979449784863</v>
      </c>
      <c r="P94" s="36">
        <v>68.11</v>
      </c>
      <c r="Q94" s="36">
        <v>0</v>
      </c>
      <c r="R94" s="38">
        <v>0</v>
      </c>
      <c r="S94" s="38">
        <v>0</v>
      </c>
      <c r="T94" s="37">
        <f>SUMPRODUCT(LTA!J94:AN94,LTA!J$101:AN$101,LTA!J$104:AN$104)</f>
        <v>18.670000000000002</v>
      </c>
      <c r="U94" s="37">
        <f>SUMPRODUCT(LTA!J94:AN94,LTA!J$102:AN$102,LTA!J$104:AN$104)</f>
        <v>92.41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3.67</v>
      </c>
      <c r="Z94" s="34">
        <f>IEX!O94</f>
        <v>0</v>
      </c>
      <c r="AA94" s="75">
        <f>STOA!I94</f>
        <v>477.61</v>
      </c>
      <c r="AB94" s="75">
        <f>-STOA!O94</f>
        <v>0</v>
      </c>
      <c r="AC94">
        <f t="shared" si="3"/>
        <v>14.227422630266853</v>
      </c>
      <c r="AD94">
        <f t="shared" si="4"/>
        <v>1498.5682719554691</v>
      </c>
      <c r="AE94">
        <f>'IDT-1'!C94</f>
        <v>0</v>
      </c>
      <c r="AF94" s="24"/>
      <c r="AG94">
        <f t="shared" si="5"/>
        <v>1498.5682719554691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-90</v>
      </c>
      <c r="AM94" s="34">
        <f>RTM_PXI!I94</f>
        <v>0</v>
      </c>
      <c r="AN94" s="34">
        <f>RTM_PXI!O94</f>
        <v>0</v>
      </c>
      <c r="AO94" s="147">
        <f>GDAM_IEX!I94</f>
        <v>8.35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6.2291099999999995</v>
      </c>
      <c r="E95">
        <f>GT_NG!Q95</f>
        <v>-9.0959999999999999E-2</v>
      </c>
      <c r="F95">
        <f>GT_Spot!Q95</f>
        <v>0</v>
      </c>
      <c r="G95">
        <f>PPCL_NG!Q95</f>
        <v>24</v>
      </c>
      <c r="H95">
        <f>PPCL_Spot!Q95</f>
        <v>0</v>
      </c>
      <c r="I95">
        <f>Bawana_NG!Q95</f>
        <v>57.597750087887192</v>
      </c>
      <c r="J95">
        <f>Bawana_RLNG!Q95</f>
        <v>51.65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793.75626116567184</v>
      </c>
      <c r="P95" s="36">
        <v>68.11</v>
      </c>
      <c r="Q95" s="36">
        <v>0</v>
      </c>
      <c r="R95" s="38">
        <v>0</v>
      </c>
      <c r="S95" s="38">
        <v>0</v>
      </c>
      <c r="T95" s="37">
        <f>SUMPRODUCT(LTA!J95:AN95,LTA!J$101:AN$101,LTA!J$104:AN$104)</f>
        <v>19.670000000000002</v>
      </c>
      <c r="U95" s="37">
        <f>SUMPRODUCT(LTA!J95:AN95,LTA!J$102:AN$102,LTA!J$104:AN$104)</f>
        <v>92.41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2.62</v>
      </c>
      <c r="Z95" s="34">
        <f>IEX!O95</f>
        <v>0</v>
      </c>
      <c r="AA95" s="75">
        <f>STOA!I95</f>
        <v>479.95000000000005</v>
      </c>
      <c r="AB95" s="75">
        <f>-STOA!O95</f>
        <v>0</v>
      </c>
      <c r="AC95">
        <f t="shared" si="3"/>
        <v>14.064198638053893</v>
      </c>
      <c r="AD95">
        <f t="shared" si="4"/>
        <v>1521.477962615505</v>
      </c>
      <c r="AE95">
        <f>'IDT-1'!C95</f>
        <v>0</v>
      </c>
      <c r="AF95" s="24"/>
      <c r="AG95">
        <f t="shared" si="5"/>
        <v>1521.477962615505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-69</v>
      </c>
      <c r="AM95" s="34">
        <f>RTM_PXI!I95</f>
        <v>0</v>
      </c>
      <c r="AN95" s="34">
        <f>RTM_PXI!O95</f>
        <v>0</v>
      </c>
      <c r="AO95" s="147">
        <f>GDAM_IEX!I95</f>
        <v>8.64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6.2291099999999995</v>
      </c>
      <c r="E96">
        <f>GT_NG!Q96</f>
        <v>-9.0959999999999999E-2</v>
      </c>
      <c r="F96">
        <f>GT_Spot!Q96</f>
        <v>0</v>
      </c>
      <c r="G96">
        <f>PPCL_NG!Q96</f>
        <v>24</v>
      </c>
      <c r="H96">
        <f>PPCL_Spot!Q96</f>
        <v>0</v>
      </c>
      <c r="I96">
        <f>Bawana_NG!Q96</f>
        <v>57.597750087887192</v>
      </c>
      <c r="J96">
        <f>Bawana_RLNG!Q96</f>
        <v>54.15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793.79212063167188</v>
      </c>
      <c r="P96" s="36">
        <v>68.11</v>
      </c>
      <c r="Q96" s="36">
        <v>0</v>
      </c>
      <c r="R96" s="38">
        <v>0</v>
      </c>
      <c r="S96" s="38">
        <v>0</v>
      </c>
      <c r="T96" s="37">
        <f>SUMPRODUCT(LTA!J96:AN96,LTA!J$101:AN$101,LTA!J$104:AN$104)</f>
        <v>20.67</v>
      </c>
      <c r="U96" s="37">
        <f>SUMPRODUCT(LTA!J96:AN96,LTA!J$102:AN$102,LTA!J$104:AN$104)</f>
        <v>92.41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3.15</v>
      </c>
      <c r="Z96" s="34">
        <f>IEX!O96</f>
        <v>0</v>
      </c>
      <c r="AA96" s="75">
        <f>STOA!I96</f>
        <v>487.92</v>
      </c>
      <c r="AB96" s="75">
        <f>-STOA!O96</f>
        <v>0</v>
      </c>
      <c r="AC96">
        <f t="shared" si="3"/>
        <v>14.209839646192744</v>
      </c>
      <c r="AD96">
        <f t="shared" si="4"/>
        <v>1528.6281810733667</v>
      </c>
      <c r="AE96">
        <f>'IDT-1'!C96</f>
        <v>0</v>
      </c>
      <c r="AF96" s="24"/>
      <c r="AG96">
        <f t="shared" si="5"/>
        <v>1528.6281810733667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-74</v>
      </c>
      <c r="AM96" s="34">
        <f>RTM_PXI!I96</f>
        <v>0</v>
      </c>
      <c r="AN96" s="34">
        <f>RTM_PXI!O96</f>
        <v>0</v>
      </c>
      <c r="AO96" s="147">
        <f>GDAM_IEX!I96</f>
        <v>8.9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6.2291099999999995</v>
      </c>
      <c r="E97">
        <f>GT_NG!Q97</f>
        <v>-9.0959999999999999E-2</v>
      </c>
      <c r="F97">
        <f>GT_Spot!Q97</f>
        <v>0</v>
      </c>
      <c r="G97">
        <f>PPCL_NG!Q97</f>
        <v>24</v>
      </c>
      <c r="H97">
        <f>PPCL_Spot!Q97</f>
        <v>0</v>
      </c>
      <c r="I97">
        <f>Bawana_NG!Q97</f>
        <v>57.597750087887192</v>
      </c>
      <c r="J97">
        <f>Bawana_RLNG!Q97</f>
        <v>56.899018982431336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797.41392161767192</v>
      </c>
      <c r="P97" s="36">
        <v>68.11</v>
      </c>
      <c r="Q97" s="36">
        <v>0</v>
      </c>
      <c r="R97" s="38">
        <v>0</v>
      </c>
      <c r="S97" s="38">
        <v>0</v>
      </c>
      <c r="T97" s="37">
        <f>SUMPRODUCT(LTA!J97:AN97,LTA!J$101:AN$101,LTA!J$104:AN$104)</f>
        <v>21.67</v>
      </c>
      <c r="U97" s="37">
        <f>SUMPRODUCT(LTA!J97:AN97,LTA!J$102:AN$102,LTA!J$104:AN$104)</f>
        <v>92.41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5.33</v>
      </c>
      <c r="Z97" s="34">
        <f>IEX!O97</f>
        <v>0</v>
      </c>
      <c r="AA97" s="75">
        <f>STOA!I97</f>
        <v>501.75</v>
      </c>
      <c r="AB97" s="75">
        <f>-STOA!O97</f>
        <v>0</v>
      </c>
      <c r="AC97">
        <f t="shared" si="3"/>
        <v>14.566828846150234</v>
      </c>
      <c r="AD97">
        <f t="shared" si="4"/>
        <v>1528.5920118418401</v>
      </c>
      <c r="AE97">
        <f>'IDT-1'!C97</f>
        <v>0</v>
      </c>
      <c r="AF97" s="24"/>
      <c r="AG97">
        <f t="shared" si="5"/>
        <v>1528.5920118418401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-95</v>
      </c>
      <c r="AM97" s="34">
        <f>RTM_PXI!I97</f>
        <v>0</v>
      </c>
      <c r="AN97" s="34">
        <f>RTM_PXI!O97</f>
        <v>0</v>
      </c>
      <c r="AO97" s="147">
        <f>GDAM_IEX!I97</f>
        <v>6.84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6.2291099999999995</v>
      </c>
      <c r="E98">
        <f>GT_NG!Q98</f>
        <v>-9.0959999999999999E-2</v>
      </c>
      <c r="F98">
        <f>GT_Spot!Q98</f>
        <v>0</v>
      </c>
      <c r="G98">
        <f>PPCL_NG!Q98</f>
        <v>24</v>
      </c>
      <c r="H98">
        <f>PPCL_Spot!Q98</f>
        <v>0</v>
      </c>
      <c r="I98">
        <f>Bawana_NG!Q98</f>
        <v>57.597750087887192</v>
      </c>
      <c r="J98">
        <f>Bawana_RLNG!Q98</f>
        <v>58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797.41392161767192</v>
      </c>
      <c r="P98" s="36">
        <v>68.11</v>
      </c>
      <c r="Q98" s="36">
        <v>0</v>
      </c>
      <c r="R98" s="38">
        <v>0</v>
      </c>
      <c r="S98" s="38">
        <v>0</v>
      </c>
      <c r="T98" s="37">
        <f>SUMPRODUCT(LTA!J98:AN98,LTA!J$101:AN$101,LTA!J$104:AN$104)</f>
        <v>22</v>
      </c>
      <c r="U98" s="37">
        <f>SUMPRODUCT(LTA!J98:AN98,LTA!J$102:AN$102,LTA!J$104:AN$104)</f>
        <v>92.41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4.99</v>
      </c>
      <c r="Z98" s="34">
        <f>IEX!O98</f>
        <v>0</v>
      </c>
      <c r="AA98" s="75">
        <f>STOA!I98</f>
        <v>513.91000000000008</v>
      </c>
      <c r="AB98" s="75">
        <f>-STOA!O98</f>
        <v>0</v>
      </c>
      <c r="AC98">
        <f t="shared" si="3"/>
        <v>14.857588872095153</v>
      </c>
      <c r="AD98">
        <f t="shared" si="4"/>
        <v>1514.7122328334642</v>
      </c>
      <c r="AE98">
        <f>'IDT-1'!C98</f>
        <v>0</v>
      </c>
      <c r="AF98" s="24"/>
      <c r="AG98">
        <f t="shared" si="5"/>
        <v>1514.7122328334642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-119</v>
      </c>
      <c r="AM98" s="34">
        <f>RTM_PXI!I98</f>
        <v>0</v>
      </c>
      <c r="AN98" s="34">
        <f>RTM_PXI!O98</f>
        <v>0</v>
      </c>
      <c r="AO98" s="147">
        <f>GDAM_IEX!I98</f>
        <v>4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0.14949863999999985</v>
      </c>
      <c r="E99">
        <f t="shared" si="6"/>
        <v>-2.7970200000000038E-3</v>
      </c>
      <c r="F99">
        <f t="shared" si="6"/>
        <v>0</v>
      </c>
      <c r="G99">
        <f t="shared" si="6"/>
        <v>0.58132999999999979</v>
      </c>
      <c r="H99">
        <f t="shared" si="6"/>
        <v>0</v>
      </c>
      <c r="I99">
        <f t="shared" si="6"/>
        <v>1.2595165964982515</v>
      </c>
      <c r="J99">
        <f t="shared" si="6"/>
        <v>0.83628951915155714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18.126476340902933</v>
      </c>
      <c r="P99" s="36">
        <f t="shared" si="6"/>
        <v>1.5102382337356215</v>
      </c>
      <c r="Q99" s="36">
        <f t="shared" si="6"/>
        <v>0</v>
      </c>
      <c r="R99" s="38">
        <f t="shared" si="6"/>
        <v>0.28166433581804262</v>
      </c>
      <c r="S99" s="38">
        <f t="shared" si="6"/>
        <v>0</v>
      </c>
      <c r="T99" s="37">
        <f t="shared" si="6"/>
        <v>2.1966999999999985</v>
      </c>
      <c r="U99" s="37">
        <f t="shared" si="6"/>
        <v>2.2971200000000005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1.06125E-2</v>
      </c>
      <c r="Z99" s="34">
        <f t="shared" si="6"/>
        <v>-0.72909500000000005</v>
      </c>
      <c r="AA99" s="75">
        <f t="shared" si="6"/>
        <v>8.4829374999999949</v>
      </c>
      <c r="AB99" s="75">
        <f t="shared" si="6"/>
        <v>0</v>
      </c>
      <c r="AC99">
        <f t="shared" si="6"/>
        <v>0.32369571653026757</v>
      </c>
      <c r="AD99">
        <f t="shared" si="6"/>
        <v>32.959573429576146</v>
      </c>
      <c r="AE99">
        <f t="shared" si="6"/>
        <v>-0.76964325</v>
      </c>
      <c r="AG99">
        <f t="shared" si="6"/>
        <v>32.189930179576152</v>
      </c>
      <c r="AI99">
        <f t="shared" si="6"/>
        <v>0</v>
      </c>
      <c r="AJ99">
        <f t="shared" si="6"/>
        <v>0</v>
      </c>
      <c r="AK99">
        <f t="shared" si="6"/>
        <v>0.10999999999999999</v>
      </c>
      <c r="AL99">
        <f t="shared" si="6"/>
        <v>-1.883</v>
      </c>
      <c r="AM99">
        <f t="shared" si="6"/>
        <v>0</v>
      </c>
      <c r="AN99">
        <f t="shared" si="6"/>
        <v>0</v>
      </c>
      <c r="AO99">
        <f t="shared" si="6"/>
        <v>5.5777500000000001E-2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G1:G2"/>
    <mergeCell ref="H1:H2"/>
    <mergeCell ref="I1:I2"/>
    <mergeCell ref="J1:J2"/>
    <mergeCell ref="K1:K2"/>
    <mergeCell ref="F1:F2"/>
    <mergeCell ref="B1:B2"/>
    <mergeCell ref="C1:C2"/>
    <mergeCell ref="D1:D2"/>
    <mergeCell ref="E1:E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45491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TWEPL!R3</f>
        <v>8.0340299999999996</v>
      </c>
      <c r="E3">
        <f>GT_NG!T3</f>
        <v>-0.11868000000000002</v>
      </c>
      <c r="F3">
        <f>GT_Spot!T3</f>
        <v>0</v>
      </c>
      <c r="G3">
        <f>PPCL_NG!T3</f>
        <v>29</v>
      </c>
      <c r="H3">
        <f>PPCL_Spot!T3</f>
        <v>0</v>
      </c>
      <c r="I3">
        <f>Bawana_NG!T3</f>
        <v>69.607280965587279</v>
      </c>
      <c r="J3">
        <f>Bawana_RLNG!T3</f>
        <v>65.992356869888198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727.5241382462292</v>
      </c>
      <c r="P3" s="36">
        <v>74.86</v>
      </c>
      <c r="Q3" s="36">
        <v>0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417.12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0</v>
      </c>
      <c r="AA3" s="75">
        <f>STOA!J3</f>
        <v>680.76</v>
      </c>
      <c r="AB3" s="75">
        <f>-STOA!P3</f>
        <v>0</v>
      </c>
      <c r="AC3">
        <f>SUMIF(B3:AB3,"&gt;0")*$AC$2-SUMIF(B3:AB3,"&lt;0")*($AC$2/(1-$AC$2))+SUMIF(AI3:AR3,"&gt;0")*$AC$2-SUMIF(AI3:AR3,"&lt;0")*($AC$2/(1-$AC$2))</f>
        <v>17.82843365660467</v>
      </c>
      <c r="AD3">
        <f>SUM(B3:AB3,AI3:AV3)-AC3</f>
        <v>2005.9506924251002</v>
      </c>
      <c r="AE3">
        <f>'IDT-1'!F3</f>
        <v>0</v>
      </c>
      <c r="AF3" s="24"/>
      <c r="AG3">
        <f>SUM(AD3:AF3)</f>
        <v>2005.9506924251002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-49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8.0340299999999996</v>
      </c>
      <c r="E4">
        <f>GT_NG!T4</f>
        <v>-0.11868000000000002</v>
      </c>
      <c r="F4">
        <f>GT_Spot!T4</f>
        <v>0</v>
      </c>
      <c r="G4">
        <f>PPCL_NG!T4</f>
        <v>29</v>
      </c>
      <c r="H4">
        <f>PPCL_Spot!T4</f>
        <v>0</v>
      </c>
      <c r="I4">
        <f>Bawana_NG!T4</f>
        <v>69.607280965587279</v>
      </c>
      <c r="J4">
        <f>Bawana_RLNG!T4</f>
        <v>65.992356869888198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730.08494968756133</v>
      </c>
      <c r="P4" s="36">
        <v>74.86</v>
      </c>
      <c r="Q4" s="36">
        <v>0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417.12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2.62</v>
      </c>
      <c r="Z4" s="34">
        <f>IEX!P4</f>
        <v>0</v>
      </c>
      <c r="AA4" s="75">
        <f>STOA!J4</f>
        <v>680.76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18.126087204458532</v>
      </c>
      <c r="AD4">
        <f t="shared" ref="AD4:AD67" si="1">SUM(B4:AB4,AI4:AV4)-AC4</f>
        <v>1980.8338503185778</v>
      </c>
      <c r="AE4">
        <f>'IDT-1'!F4</f>
        <v>0</v>
      </c>
      <c r="AF4" s="24"/>
      <c r="AG4">
        <f t="shared" ref="AG4:AG67" si="2">SUM(AD4:AF4)</f>
        <v>1980.8338503185778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-79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8.0340299999999996</v>
      </c>
      <c r="E5">
        <f>GT_NG!T5</f>
        <v>-0.11868000000000002</v>
      </c>
      <c r="F5">
        <f>GT_Spot!T5</f>
        <v>0</v>
      </c>
      <c r="G5">
        <f>PPCL_NG!T5</f>
        <v>29</v>
      </c>
      <c r="H5">
        <f>PPCL_Spot!T5</f>
        <v>0</v>
      </c>
      <c r="I5">
        <f>Bawana_NG!T5</f>
        <v>69.607280965587279</v>
      </c>
      <c r="J5">
        <f>Bawana_RLNG!T5</f>
        <v>65.992356869888198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730.55551727580826</v>
      </c>
      <c r="P5" s="36">
        <v>74.86</v>
      </c>
      <c r="Q5" s="36">
        <v>0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417.12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5.8</v>
      </c>
      <c r="Z5" s="34">
        <f>IEX!P5</f>
        <v>0</v>
      </c>
      <c r="AA5" s="75">
        <f>STOA!J5</f>
        <v>680.76</v>
      </c>
      <c r="AB5" s="75">
        <f>-STOA!P5</f>
        <v>0</v>
      </c>
      <c r="AC5">
        <f t="shared" si="0"/>
        <v>18.478655965745592</v>
      </c>
      <c r="AD5">
        <f t="shared" si="1"/>
        <v>1946.1318491455379</v>
      </c>
      <c r="AE5">
        <f>'IDT-1'!F5</f>
        <v>0</v>
      </c>
      <c r="AF5" s="24"/>
      <c r="AG5">
        <f t="shared" si="2"/>
        <v>1946.1318491455379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-117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8.0340299999999996</v>
      </c>
      <c r="E6">
        <f>GT_NG!T6</f>
        <v>-0.11868000000000002</v>
      </c>
      <c r="F6">
        <f>GT_Spot!T6</f>
        <v>0</v>
      </c>
      <c r="G6">
        <f>PPCL_NG!T6</f>
        <v>29</v>
      </c>
      <c r="H6">
        <f>PPCL_Spot!T6</f>
        <v>0</v>
      </c>
      <c r="I6">
        <f>Bawana_NG!T6</f>
        <v>69.607280965587279</v>
      </c>
      <c r="J6">
        <f>Bawana_RLNG!T6</f>
        <v>65.992356869888198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730.76387363615083</v>
      </c>
      <c r="P6" s="36">
        <v>74.86</v>
      </c>
      <c r="Q6" s="36">
        <v>0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417.29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5.4</v>
      </c>
      <c r="Z6" s="34">
        <f>IEX!P6</f>
        <v>0</v>
      </c>
      <c r="AA6" s="75">
        <f>STOA!J6</f>
        <v>680.76</v>
      </c>
      <c r="AB6" s="75">
        <f>-STOA!P6</f>
        <v>0</v>
      </c>
      <c r="AC6">
        <f t="shared" si="0"/>
        <v>18.698724260019588</v>
      </c>
      <c r="AD6">
        <f t="shared" si="1"/>
        <v>1919.8901372116068</v>
      </c>
      <c r="AE6">
        <f>'IDT-1'!F6</f>
        <v>0</v>
      </c>
      <c r="AF6" s="24"/>
      <c r="AG6">
        <f t="shared" si="2"/>
        <v>1919.8901372116068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-143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8.0340299999999996</v>
      </c>
      <c r="E7">
        <f>GT_NG!T7</f>
        <v>-0.11868000000000002</v>
      </c>
      <c r="F7">
        <f>GT_Spot!T7</f>
        <v>0</v>
      </c>
      <c r="G7">
        <f>PPCL_NG!T7</f>
        <v>29</v>
      </c>
      <c r="H7">
        <f>PPCL_Spot!T7</f>
        <v>0</v>
      </c>
      <c r="I7">
        <f>Bawana_NG!T7</f>
        <v>69.607280965587279</v>
      </c>
      <c r="J7">
        <f>Bawana_RLNG!T7</f>
        <v>33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730.76387363615083</v>
      </c>
      <c r="P7" s="36">
        <v>74.86</v>
      </c>
      <c r="Q7" s="36">
        <v>0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416.69000000000005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0</v>
      </c>
      <c r="AA7" s="75">
        <f>STOA!J7</f>
        <v>680.76</v>
      </c>
      <c r="AB7" s="75">
        <f>-STOA!P7</f>
        <v>0</v>
      </c>
      <c r="AC7">
        <f t="shared" si="0"/>
        <v>18.42201540866186</v>
      </c>
      <c r="AD7">
        <f t="shared" si="1"/>
        <v>1875.1744891930764</v>
      </c>
      <c r="AE7">
        <f>'IDT-1'!F7</f>
        <v>20.594999999999999</v>
      </c>
      <c r="AF7" s="24"/>
      <c r="AG7">
        <f t="shared" si="2"/>
        <v>1895.7694891930764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-149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8.0340299999999996</v>
      </c>
      <c r="E8">
        <f>GT_NG!T8</f>
        <v>-0.11868000000000002</v>
      </c>
      <c r="F8">
        <f>GT_Spot!T8</f>
        <v>0</v>
      </c>
      <c r="G8">
        <f>PPCL_NG!T8</f>
        <v>29</v>
      </c>
      <c r="H8">
        <f>PPCL_Spot!T8</f>
        <v>0</v>
      </c>
      <c r="I8">
        <f>Bawana_NG!T8</f>
        <v>69.607280965587279</v>
      </c>
      <c r="J8">
        <f>Bawana_RLNG!T8</f>
        <v>33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730.76387363615083</v>
      </c>
      <c r="P8" s="36">
        <v>74.86</v>
      </c>
      <c r="Q8" s="36">
        <v>0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417.02000000000004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0</v>
      </c>
      <c r="AA8" s="75">
        <f>STOA!J8</f>
        <v>680.76</v>
      </c>
      <c r="AB8" s="75">
        <f>-STOA!P8</f>
        <v>0</v>
      </c>
      <c r="AC8">
        <f t="shared" si="0"/>
        <v>18.577268247709863</v>
      </c>
      <c r="AD8">
        <f t="shared" si="1"/>
        <v>1857.3492363540283</v>
      </c>
      <c r="AE8">
        <f>'IDT-1'!F8</f>
        <v>15.973000000000001</v>
      </c>
      <c r="AF8" s="24"/>
      <c r="AG8">
        <f t="shared" si="2"/>
        <v>1873.3222363540283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-167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8.0340299999999996</v>
      </c>
      <c r="E9">
        <f>GT_NG!T9</f>
        <v>-0.11868000000000002</v>
      </c>
      <c r="F9">
        <f>GT_Spot!T9</f>
        <v>0</v>
      </c>
      <c r="G9">
        <f>PPCL_NG!T9</f>
        <v>29</v>
      </c>
      <c r="H9">
        <f>PPCL_Spot!T9</f>
        <v>0</v>
      </c>
      <c r="I9">
        <f>Bawana_NG!T9</f>
        <v>69.607280965587279</v>
      </c>
      <c r="J9">
        <f>Bawana_RLNG!T9</f>
        <v>33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730.78119924575083</v>
      </c>
      <c r="P9" s="36">
        <v>74.86</v>
      </c>
      <c r="Q9" s="36">
        <v>0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417.36000000000007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0</v>
      </c>
      <c r="AA9" s="75">
        <f>STOA!J9</f>
        <v>680.76</v>
      </c>
      <c r="AB9" s="75">
        <f>-STOA!P9</f>
        <v>0</v>
      </c>
      <c r="AC9">
        <f t="shared" si="0"/>
        <v>18.749692937328284</v>
      </c>
      <c r="AD9">
        <f t="shared" si="1"/>
        <v>1837.5341372740099</v>
      </c>
      <c r="AE9">
        <f>'IDT-1'!F9</f>
        <v>0</v>
      </c>
      <c r="AF9" s="24"/>
      <c r="AG9">
        <f t="shared" si="2"/>
        <v>1837.5341372740099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-187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8.0340299999999996</v>
      </c>
      <c r="E10">
        <f>GT_NG!T10</f>
        <v>-0.11868000000000002</v>
      </c>
      <c r="F10">
        <f>GT_Spot!T10</f>
        <v>0</v>
      </c>
      <c r="G10">
        <f>PPCL_NG!T10</f>
        <v>29</v>
      </c>
      <c r="H10">
        <f>PPCL_Spot!T10</f>
        <v>0</v>
      </c>
      <c r="I10">
        <f>Bawana_NG!T10</f>
        <v>69.607280965587279</v>
      </c>
      <c r="J10">
        <f>Bawana_RLNG!T10</f>
        <v>33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730.78119924575083</v>
      </c>
      <c r="P10" s="36">
        <v>74.86</v>
      </c>
      <c r="Q10" s="36">
        <v>0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417.86000000000007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680.76</v>
      </c>
      <c r="AB10" s="75">
        <f>-STOA!P10</f>
        <v>0</v>
      </c>
      <c r="AC10">
        <f t="shared" si="0"/>
        <v>18.931787249550954</v>
      </c>
      <c r="AD10">
        <f t="shared" si="1"/>
        <v>1816.8520429617872</v>
      </c>
      <c r="AE10">
        <f>'IDT-1'!F10</f>
        <v>0</v>
      </c>
      <c r="AF10" s="24"/>
      <c r="AG10">
        <f t="shared" si="2"/>
        <v>1816.8520429617872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-208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8.0340299999999996</v>
      </c>
      <c r="E11">
        <f>GT_NG!T11</f>
        <v>-0.11868000000000002</v>
      </c>
      <c r="F11">
        <f>GT_Spot!T11</f>
        <v>0</v>
      </c>
      <c r="G11">
        <f>PPCL_NG!T11</f>
        <v>29</v>
      </c>
      <c r="H11">
        <f>PPCL_Spot!T11</f>
        <v>0</v>
      </c>
      <c r="I11">
        <f>Bawana_NG!T11</f>
        <v>69.607280965587279</v>
      </c>
      <c r="J11">
        <f>Bawana_RLNG!T11</f>
        <v>33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731.46856041693889</v>
      </c>
      <c r="P11" s="36">
        <v>74.86</v>
      </c>
      <c r="Q11" s="36">
        <v>0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414.92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680.76</v>
      </c>
      <c r="AB11" s="75">
        <f>-STOA!P11</f>
        <v>0</v>
      </c>
      <c r="AC11">
        <f t="shared" si="0"/>
        <v>19.522788439580946</v>
      </c>
      <c r="AD11">
        <f t="shared" si="1"/>
        <v>1742.0084029429454</v>
      </c>
      <c r="AE11">
        <f>'IDT-1'!F11</f>
        <v>42.664999999999999</v>
      </c>
      <c r="AF11" s="24"/>
      <c r="AG11">
        <f t="shared" si="2"/>
        <v>1784.6734029429454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-280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8.0340299999999996</v>
      </c>
      <c r="E12">
        <f>GT_NG!T12</f>
        <v>-0.11868000000000002</v>
      </c>
      <c r="F12">
        <f>GT_Spot!T12</f>
        <v>0</v>
      </c>
      <c r="G12">
        <f>PPCL_NG!T12</f>
        <v>29</v>
      </c>
      <c r="H12">
        <f>PPCL_Spot!T12</f>
        <v>0</v>
      </c>
      <c r="I12">
        <f>Bawana_NG!T12</f>
        <v>69.607280965587279</v>
      </c>
      <c r="J12">
        <f>Bawana_RLNG!T12</f>
        <v>33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733.74763506506417</v>
      </c>
      <c r="P12" s="36">
        <v>74.86</v>
      </c>
      <c r="Q12" s="36">
        <v>0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414.92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680.76</v>
      </c>
      <c r="AB12" s="75">
        <f>-STOA!P12</f>
        <v>0</v>
      </c>
      <c r="AC12">
        <f t="shared" si="0"/>
        <v>19.499576878000756</v>
      </c>
      <c r="AD12">
        <f t="shared" si="1"/>
        <v>1749.3106891526509</v>
      </c>
      <c r="AE12">
        <f>'IDT-1'!F12</f>
        <v>16.695</v>
      </c>
      <c r="AF12" s="24"/>
      <c r="AG12">
        <f t="shared" si="2"/>
        <v>1766.0056891526508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-275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8.0340299999999996</v>
      </c>
      <c r="E13">
        <f>GT_NG!T13</f>
        <v>-0.11868000000000002</v>
      </c>
      <c r="F13">
        <f>GT_Spot!T13</f>
        <v>0</v>
      </c>
      <c r="G13">
        <f>PPCL_NG!T13</f>
        <v>29</v>
      </c>
      <c r="H13">
        <f>PPCL_Spot!T13</f>
        <v>0</v>
      </c>
      <c r="I13">
        <f>Bawana_NG!T13</f>
        <v>69.607280965587279</v>
      </c>
      <c r="J13">
        <f>Bawana_RLNG!T13</f>
        <v>35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729.72220289025734</v>
      </c>
      <c r="P13" s="36">
        <v>74.86</v>
      </c>
      <c r="Q13" s="36">
        <v>0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414.92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680.76</v>
      </c>
      <c r="AB13" s="75">
        <f>-STOA!P13</f>
        <v>0</v>
      </c>
      <c r="AC13">
        <f t="shared" si="0"/>
        <v>19.635044086780379</v>
      </c>
      <c r="AD13">
        <f t="shared" si="1"/>
        <v>1729.1497897690642</v>
      </c>
      <c r="AE13">
        <f>'IDT-1'!F13</f>
        <v>0</v>
      </c>
      <c r="AF13" s="24"/>
      <c r="AG13">
        <f t="shared" si="2"/>
        <v>1729.1497897690642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-293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8.0340299999999996</v>
      </c>
      <c r="E14">
        <f>GT_NG!T14</f>
        <v>-0.11868000000000002</v>
      </c>
      <c r="F14">
        <f>GT_Spot!T14</f>
        <v>0</v>
      </c>
      <c r="G14">
        <f>PPCL_NG!T14</f>
        <v>29</v>
      </c>
      <c r="H14">
        <f>PPCL_Spot!T14</f>
        <v>0</v>
      </c>
      <c r="I14">
        <f>Bawana_NG!T14</f>
        <v>69.607280965587279</v>
      </c>
      <c r="J14">
        <f>Bawana_RLNG!T14</f>
        <v>35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730.77257322046285</v>
      </c>
      <c r="P14" s="36">
        <v>74.86</v>
      </c>
      <c r="Q14" s="36">
        <v>0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414.92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680.76</v>
      </c>
      <c r="AB14" s="75">
        <f>-STOA!P14</f>
        <v>0</v>
      </c>
      <c r="AC14">
        <f t="shared" si="0"/>
        <v>19.830232667501665</v>
      </c>
      <c r="AD14">
        <f t="shared" si="1"/>
        <v>1708.0049715185485</v>
      </c>
      <c r="AE14">
        <f>'IDT-1'!F14</f>
        <v>0</v>
      </c>
      <c r="AF14" s="24"/>
      <c r="AG14">
        <f t="shared" si="2"/>
        <v>1708.0049715185485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-315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8.0340299999999996</v>
      </c>
      <c r="E15">
        <f>GT_NG!T15</f>
        <v>-0.11868000000000002</v>
      </c>
      <c r="F15">
        <f>GT_Spot!T15</f>
        <v>0</v>
      </c>
      <c r="G15">
        <f>PPCL_NG!T15</f>
        <v>29</v>
      </c>
      <c r="H15">
        <f>PPCL_Spot!T15</f>
        <v>0</v>
      </c>
      <c r="I15">
        <f>Bawana_NG!T15</f>
        <v>69.607280965587279</v>
      </c>
      <c r="J15">
        <f>Bawana_RLNG!T15</f>
        <v>35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733.58444996149046</v>
      </c>
      <c r="P15" s="36">
        <v>74.86</v>
      </c>
      <c r="Q15" s="36">
        <v>0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413.69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680.76</v>
      </c>
      <c r="AB15" s="75">
        <f>-STOA!P15</f>
        <v>0</v>
      </c>
      <c r="AC15">
        <f t="shared" si="0"/>
        <v>20.097655163872968</v>
      </c>
      <c r="AD15">
        <f t="shared" si="1"/>
        <v>1679.3194257632047</v>
      </c>
      <c r="AE15">
        <f>'IDT-1'!F15</f>
        <v>0</v>
      </c>
      <c r="AF15" s="24"/>
      <c r="AG15">
        <f t="shared" si="2"/>
        <v>1679.3194257632047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-345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8.0340299999999996</v>
      </c>
      <c r="E16">
        <f>GT_NG!T16</f>
        <v>-0.11868000000000002</v>
      </c>
      <c r="F16">
        <f>GT_Spot!T16</f>
        <v>0</v>
      </c>
      <c r="G16">
        <f>PPCL_NG!T16</f>
        <v>29</v>
      </c>
      <c r="H16">
        <f>PPCL_Spot!T16</f>
        <v>0</v>
      </c>
      <c r="I16">
        <f>Bawana_NG!T16</f>
        <v>69.607280965587279</v>
      </c>
      <c r="J16">
        <f>Bawana_RLNG!T16</f>
        <v>35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733.58444996149046</v>
      </c>
      <c r="P16" s="36">
        <v>74.86</v>
      </c>
      <c r="Q16" s="36">
        <v>0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413.69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680.76</v>
      </c>
      <c r="AB16" s="75">
        <f>-STOA!P16</f>
        <v>0</v>
      </c>
      <c r="AC16">
        <f t="shared" si="0"/>
        <v>20.275549476095641</v>
      </c>
      <c r="AD16">
        <f t="shared" si="1"/>
        <v>1658.141531450982</v>
      </c>
      <c r="AE16">
        <f>'IDT-1'!F16</f>
        <v>0</v>
      </c>
      <c r="AF16" s="24"/>
      <c r="AG16">
        <f t="shared" si="2"/>
        <v>1658.141531450982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-366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8.0340299999999996</v>
      </c>
      <c r="E17">
        <f>GT_NG!T17</f>
        <v>-0.11868000000000002</v>
      </c>
      <c r="F17">
        <f>GT_Spot!T17</f>
        <v>0</v>
      </c>
      <c r="G17">
        <f>PPCL_NG!T17</f>
        <v>29</v>
      </c>
      <c r="H17">
        <f>PPCL_Spot!T17</f>
        <v>0</v>
      </c>
      <c r="I17">
        <f>Bawana_NG!T17</f>
        <v>69.607280965587279</v>
      </c>
      <c r="J17">
        <f>Bawana_RLNG!T17</f>
        <v>35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733.58444996149046</v>
      </c>
      <c r="P17" s="36">
        <v>74.86</v>
      </c>
      <c r="Q17" s="36">
        <v>0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413.69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680.76</v>
      </c>
      <c r="AB17" s="75">
        <f>-STOA!P17</f>
        <v>0</v>
      </c>
      <c r="AC17">
        <f t="shared" si="0"/>
        <v>20.470386103768089</v>
      </c>
      <c r="AD17">
        <f t="shared" si="1"/>
        <v>1634.9466948233096</v>
      </c>
      <c r="AE17">
        <f>'IDT-1'!F17</f>
        <v>0</v>
      </c>
      <c r="AF17" s="24"/>
      <c r="AG17">
        <f t="shared" si="2"/>
        <v>1634.9466948233096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-389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8.0340299999999996</v>
      </c>
      <c r="E18">
        <f>GT_NG!T18</f>
        <v>-0.11868000000000002</v>
      </c>
      <c r="F18">
        <f>GT_Spot!T18</f>
        <v>0</v>
      </c>
      <c r="G18">
        <f>PPCL_NG!T18</f>
        <v>29</v>
      </c>
      <c r="H18">
        <f>PPCL_Spot!T18</f>
        <v>0</v>
      </c>
      <c r="I18">
        <f>Bawana_NG!T18</f>
        <v>69.607280965587279</v>
      </c>
      <c r="J18">
        <f>Bawana_RLNG!T18</f>
        <v>35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733.58444996149046</v>
      </c>
      <c r="P18" s="36">
        <v>74.86</v>
      </c>
      <c r="Q18" s="36">
        <v>0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413.69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680.76</v>
      </c>
      <c r="AB18" s="75">
        <f>-STOA!P18</f>
        <v>0</v>
      </c>
      <c r="AC18">
        <f t="shared" si="0"/>
        <v>20.656751573715646</v>
      </c>
      <c r="AD18">
        <f t="shared" si="1"/>
        <v>1612.7603293533621</v>
      </c>
      <c r="AE18">
        <f>'IDT-1'!F18</f>
        <v>0</v>
      </c>
      <c r="AF18" s="24"/>
      <c r="AG18">
        <f t="shared" si="2"/>
        <v>1612.7603293533621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-411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8.0340299999999996</v>
      </c>
      <c r="E19">
        <f>GT_NG!T19</f>
        <v>-0.11868000000000002</v>
      </c>
      <c r="F19">
        <f>GT_Spot!T19</f>
        <v>0</v>
      </c>
      <c r="G19">
        <f>PPCL_NG!T19</f>
        <v>29</v>
      </c>
      <c r="H19">
        <f>PPCL_Spot!T19</f>
        <v>0</v>
      </c>
      <c r="I19">
        <f>Bawana_NG!T19</f>
        <v>69.607280965587279</v>
      </c>
      <c r="J19">
        <f>Bawana_RLNG!T19</f>
        <v>35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733.35055607269055</v>
      </c>
      <c r="P19" s="36">
        <v>74.86</v>
      </c>
      <c r="Q19" s="36">
        <v>0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413.09999999999997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587.33000000000004</v>
      </c>
      <c r="AB19" s="75">
        <f>-STOA!P19</f>
        <v>0</v>
      </c>
      <c r="AC19">
        <f t="shared" si="0"/>
        <v>19.263566666582605</v>
      </c>
      <c r="AD19">
        <f t="shared" si="1"/>
        <v>1590.8996203716954</v>
      </c>
      <c r="AE19">
        <f>'IDT-1'!F19</f>
        <v>0</v>
      </c>
      <c r="AF19" s="24"/>
      <c r="AG19">
        <f t="shared" si="2"/>
        <v>1590.8996203716954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-340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8.0340299999999996</v>
      </c>
      <c r="E20">
        <f>GT_NG!T20</f>
        <v>-0.11868000000000002</v>
      </c>
      <c r="F20">
        <f>GT_Spot!T20</f>
        <v>0</v>
      </c>
      <c r="G20">
        <f>PPCL_NG!T20</f>
        <v>29</v>
      </c>
      <c r="H20">
        <f>PPCL_Spot!T20</f>
        <v>0</v>
      </c>
      <c r="I20">
        <f>Bawana_NG!T20</f>
        <v>69.607280965587279</v>
      </c>
      <c r="J20">
        <f>Bawana_RLNG!T20</f>
        <v>35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733.35055607269055</v>
      </c>
      <c r="P20" s="36">
        <v>74.86</v>
      </c>
      <c r="Q20" s="36">
        <v>0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413.09999999999997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587.33000000000004</v>
      </c>
      <c r="AB20" s="75">
        <f>-STOA!P20</f>
        <v>0</v>
      </c>
      <c r="AC20">
        <f t="shared" si="0"/>
        <v>19.390634032455942</v>
      </c>
      <c r="AD20">
        <f t="shared" si="1"/>
        <v>1575.7725530058221</v>
      </c>
      <c r="AE20">
        <f>'IDT-1'!F20</f>
        <v>0</v>
      </c>
      <c r="AF20" s="24"/>
      <c r="AG20">
        <f t="shared" si="2"/>
        <v>1575.7725530058221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-355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8.0340299999999996</v>
      </c>
      <c r="E21">
        <f>GT_NG!T21</f>
        <v>-0.11868000000000002</v>
      </c>
      <c r="F21">
        <f>GT_Spot!T21</f>
        <v>0</v>
      </c>
      <c r="G21">
        <f>PPCL_NG!T21</f>
        <v>29</v>
      </c>
      <c r="H21">
        <f>PPCL_Spot!T21</f>
        <v>0</v>
      </c>
      <c r="I21">
        <f>Bawana_NG!T21</f>
        <v>69.607280965587279</v>
      </c>
      <c r="J21">
        <f>Bawana_RLNG!T21</f>
        <v>35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734.39716158616352</v>
      </c>
      <c r="P21" s="36">
        <v>74.86</v>
      </c>
      <c r="Q21" s="36">
        <v>0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413.09999999999997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587.33000000000004</v>
      </c>
      <c r="AB21" s="75">
        <f>-STOA!P21</f>
        <v>0</v>
      </c>
      <c r="AC21">
        <f t="shared" si="0"/>
        <v>19.323185099245116</v>
      </c>
      <c r="AD21">
        <f t="shared" si="1"/>
        <v>1585.8866074525058</v>
      </c>
      <c r="AE21">
        <f>'IDT-1'!F21</f>
        <v>0</v>
      </c>
      <c r="AF21" s="24"/>
      <c r="AG21">
        <f t="shared" si="2"/>
        <v>1585.8866074525058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-346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8.0340299999999996</v>
      </c>
      <c r="E22">
        <f>GT_NG!T22</f>
        <v>-0.11868000000000002</v>
      </c>
      <c r="F22">
        <f>GT_Spot!T22</f>
        <v>0</v>
      </c>
      <c r="G22">
        <f>PPCL_NG!T22</f>
        <v>29</v>
      </c>
      <c r="H22">
        <f>PPCL_Spot!T22</f>
        <v>0</v>
      </c>
      <c r="I22">
        <f>Bawana_NG!T22</f>
        <v>69.607280965587279</v>
      </c>
      <c r="J22">
        <f>Bawana_RLNG!T22</f>
        <v>35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645.35682517570785</v>
      </c>
      <c r="P22" s="36">
        <v>74.86</v>
      </c>
      <c r="Q22" s="36">
        <v>0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382.97999999999996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587.33000000000004</v>
      </c>
      <c r="AB22" s="75">
        <f>-STOA!P22</f>
        <v>0</v>
      </c>
      <c r="AC22">
        <f t="shared" si="0"/>
        <v>17.441237870008823</v>
      </c>
      <c r="AD22">
        <f t="shared" si="1"/>
        <v>1572.6082182712864</v>
      </c>
      <c r="AE22">
        <f>'IDT-1'!F22</f>
        <v>0</v>
      </c>
      <c r="AF22" s="24"/>
      <c r="AG22">
        <f t="shared" si="2"/>
        <v>1572.6082182712864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-242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8.0340299999999996</v>
      </c>
      <c r="E23">
        <f>GT_NG!T23</f>
        <v>-0.11868000000000002</v>
      </c>
      <c r="F23">
        <f>GT_Spot!T23</f>
        <v>0</v>
      </c>
      <c r="G23">
        <f>PPCL_NG!T23</f>
        <v>29</v>
      </c>
      <c r="H23">
        <f>PPCL_Spot!T23</f>
        <v>0</v>
      </c>
      <c r="I23">
        <f>Bawana_NG!T23</f>
        <v>69.607280965587279</v>
      </c>
      <c r="J23">
        <f>Bawana_RLNG!T23</f>
        <v>35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548.60313111703954</v>
      </c>
      <c r="P23" s="36">
        <v>74.86</v>
      </c>
      <c r="Q23" s="36">
        <v>0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363.59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587.33000000000004</v>
      </c>
      <c r="AB23" s="75">
        <f>-STOA!P23</f>
        <v>0</v>
      </c>
      <c r="AC23">
        <f t="shared" si="0"/>
        <v>15.660870856051549</v>
      </c>
      <c r="AD23">
        <f t="shared" si="1"/>
        <v>1553.2448912265754</v>
      </c>
      <c r="AE23">
        <f>'IDT-1'!F23</f>
        <v>0</v>
      </c>
      <c r="AF23" s="24"/>
      <c r="AG23">
        <f t="shared" si="2"/>
        <v>1553.2448912265754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-147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8.0340299999999996</v>
      </c>
      <c r="E24">
        <f>GT_NG!T24</f>
        <v>-0.11868000000000002</v>
      </c>
      <c r="F24">
        <f>GT_Spot!T24</f>
        <v>0</v>
      </c>
      <c r="G24">
        <f>PPCL_NG!T24</f>
        <v>29</v>
      </c>
      <c r="H24">
        <f>PPCL_Spot!T24</f>
        <v>0</v>
      </c>
      <c r="I24">
        <f>Bawana_NG!T24</f>
        <v>69.607280965587279</v>
      </c>
      <c r="J24">
        <f>Bawana_RLNG!T24</f>
        <v>35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481.62219539665819</v>
      </c>
      <c r="P24" s="36">
        <v>74.86</v>
      </c>
      <c r="Q24" s="36">
        <v>0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363.59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587.33000000000004</v>
      </c>
      <c r="AB24" s="75">
        <f>-STOA!P24</f>
        <v>0</v>
      </c>
      <c r="AC24">
        <f t="shared" si="0"/>
        <v>14.750913529279892</v>
      </c>
      <c r="AD24">
        <f t="shared" si="1"/>
        <v>1528.1739128329655</v>
      </c>
      <c r="AE24">
        <f>'IDT-1'!F24</f>
        <v>0</v>
      </c>
      <c r="AF24" s="24"/>
      <c r="AG24">
        <f t="shared" si="2"/>
        <v>1528.1739128329655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-106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8.0340299999999996</v>
      </c>
      <c r="E25">
        <f>GT_NG!T25</f>
        <v>-0.11868000000000002</v>
      </c>
      <c r="F25">
        <f>GT_Spot!T25</f>
        <v>0</v>
      </c>
      <c r="G25">
        <f>PPCL_NG!T25</f>
        <v>29</v>
      </c>
      <c r="H25">
        <f>PPCL_Spot!T25</f>
        <v>0</v>
      </c>
      <c r="I25">
        <f>Bawana_NG!T25</f>
        <v>69.607280965587279</v>
      </c>
      <c r="J25">
        <f>Bawana_RLNG!T25</f>
        <v>35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482.35514509482118</v>
      </c>
      <c r="P25" s="36">
        <v>74.86</v>
      </c>
      <c r="Q25" s="36">
        <v>0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363.59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587.33000000000004</v>
      </c>
      <c r="AB25" s="75">
        <f>-STOA!P25</f>
        <v>0</v>
      </c>
      <c r="AC25">
        <f t="shared" si="0"/>
        <v>14.892608830342688</v>
      </c>
      <c r="AD25">
        <f t="shared" si="1"/>
        <v>1512.765167230066</v>
      </c>
      <c r="AE25">
        <f>'IDT-1'!F25</f>
        <v>0</v>
      </c>
      <c r="AF25" s="24"/>
      <c r="AG25">
        <f t="shared" si="2"/>
        <v>1512.765167230066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-122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8.0340299999999996</v>
      </c>
      <c r="E26">
        <f>GT_NG!T26</f>
        <v>-0.11868000000000002</v>
      </c>
      <c r="F26">
        <f>GT_Spot!T26</f>
        <v>0</v>
      </c>
      <c r="G26">
        <f>PPCL_NG!T26</f>
        <v>29</v>
      </c>
      <c r="H26">
        <f>PPCL_Spot!T26</f>
        <v>0</v>
      </c>
      <c r="I26">
        <f>Bawana_NG!T26</f>
        <v>69.607280965587279</v>
      </c>
      <c r="J26">
        <f>Bawana_RLNG!T26</f>
        <v>35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498.44852622613251</v>
      </c>
      <c r="P26" s="36">
        <v>74.86</v>
      </c>
      <c r="Q26" s="36">
        <v>0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364.63367799999997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587.33000000000004</v>
      </c>
      <c r="AB26" s="75">
        <f>-STOA!P26</f>
        <v>0</v>
      </c>
      <c r="AC26">
        <f t="shared" si="0"/>
        <v>15.375406436041265</v>
      </c>
      <c r="AD26">
        <f t="shared" si="1"/>
        <v>1489.4194287556786</v>
      </c>
      <c r="AE26">
        <f>'IDT-1'!F26</f>
        <v>0</v>
      </c>
      <c r="AF26" s="24"/>
      <c r="AG26">
        <f t="shared" si="2"/>
        <v>1489.4194287556786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-162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8.0340299999999996</v>
      </c>
      <c r="E27">
        <f>GT_NG!T27</f>
        <v>-0.11868000000000002</v>
      </c>
      <c r="F27">
        <f>GT_Spot!T27</f>
        <v>0</v>
      </c>
      <c r="G27">
        <f>PPCL_NG!T27</f>
        <v>29</v>
      </c>
      <c r="H27">
        <f>PPCL_Spot!T27</f>
        <v>0</v>
      </c>
      <c r="I27">
        <f>Bawana_NG!T27</f>
        <v>69.607280965587279</v>
      </c>
      <c r="J27">
        <f>Bawana_RLNG!T27</f>
        <v>35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496.39863815153223</v>
      </c>
      <c r="P27" s="36">
        <v>74.86</v>
      </c>
      <c r="Q27" s="36">
        <v>0</v>
      </c>
      <c r="R27" s="38">
        <v>4.1899999999999995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366.112596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0</v>
      </c>
      <c r="AA27" s="75">
        <f>STOA!J27</f>
        <v>587.14</v>
      </c>
      <c r="AB27" s="75">
        <f>-STOA!P27</f>
        <v>0</v>
      </c>
      <c r="AC27">
        <f t="shared" si="0"/>
        <v>15.641331545986629</v>
      </c>
      <c r="AD27">
        <f t="shared" si="1"/>
        <v>1466.5825335711331</v>
      </c>
      <c r="AE27">
        <f>'IDT-1'!F27</f>
        <v>0</v>
      </c>
      <c r="AF27" s="24"/>
      <c r="AG27">
        <f t="shared" si="2"/>
        <v>1466.5825335711331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-189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8.0340299999999996</v>
      </c>
      <c r="E28">
        <f>GT_NG!T28</f>
        <v>-0.11868000000000002</v>
      </c>
      <c r="F28">
        <f>GT_Spot!T28</f>
        <v>0</v>
      </c>
      <c r="G28">
        <f>PPCL_NG!T28</f>
        <v>29</v>
      </c>
      <c r="H28">
        <f>PPCL_Spot!T28</f>
        <v>0</v>
      </c>
      <c r="I28">
        <f>Bawana_NG!T28</f>
        <v>69.607280965587279</v>
      </c>
      <c r="J28">
        <f>Bawana_RLNG!T28</f>
        <v>35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496.43102924167022</v>
      </c>
      <c r="P28" s="36">
        <v>74.86</v>
      </c>
      <c r="Q28" s="36">
        <v>0</v>
      </c>
      <c r="R28" s="38">
        <v>6.6574541284403663</v>
      </c>
      <c r="S28" s="38">
        <v>0</v>
      </c>
      <c r="T28" s="37">
        <f>SUMPRODUCT(LTA!J28:AN28,LTA!J$101:AN$101,LTA!J$105:AN$105)</f>
        <v>2.19</v>
      </c>
      <c r="U28" s="37">
        <f>SUMPRODUCT(LTA!J28:AN28,LTA!J$102:AN$102,LTA!J$105:AN$105)</f>
        <v>369.45821799999999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587.14</v>
      </c>
      <c r="AB28" s="75">
        <f>-STOA!P28</f>
        <v>0</v>
      </c>
      <c r="AC28">
        <f t="shared" si="0"/>
        <v>15.768198732421798</v>
      </c>
      <c r="AD28">
        <f t="shared" si="1"/>
        <v>1465.491133603276</v>
      </c>
      <c r="AE28">
        <f>'IDT-1'!F28</f>
        <v>0</v>
      </c>
      <c r="AF28" s="24"/>
      <c r="AG28">
        <f t="shared" si="2"/>
        <v>1465.491133603276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-197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8.0340299999999996</v>
      </c>
      <c r="E29">
        <f>GT_NG!T29</f>
        <v>-0.11868000000000002</v>
      </c>
      <c r="F29">
        <f>GT_Spot!T29</f>
        <v>0</v>
      </c>
      <c r="G29">
        <f>PPCL_NG!T29</f>
        <v>29</v>
      </c>
      <c r="H29">
        <f>PPCL_Spot!T29</f>
        <v>0</v>
      </c>
      <c r="I29">
        <f>Bawana_NG!T29</f>
        <v>69.607280965587279</v>
      </c>
      <c r="J29">
        <f>Bawana_RLNG!T29</f>
        <v>35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493.00318201376706</v>
      </c>
      <c r="P29" s="36">
        <v>74.86</v>
      </c>
      <c r="Q29" s="36">
        <v>0</v>
      </c>
      <c r="R29" s="38">
        <v>11.32</v>
      </c>
      <c r="S29" s="38">
        <v>0</v>
      </c>
      <c r="T29" s="37">
        <f>SUMPRODUCT(LTA!J29:AN29,LTA!J$101:AN$101,LTA!J$105:AN$105)</f>
        <v>5.57</v>
      </c>
      <c r="U29" s="37">
        <f>SUMPRODUCT(LTA!J29:AN29,LTA!J$102:AN$102,LTA!J$105:AN$105)</f>
        <v>373.915796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587.14</v>
      </c>
      <c r="AB29" s="75">
        <f>-STOA!P29</f>
        <v>0</v>
      </c>
      <c r="AC29">
        <f t="shared" si="0"/>
        <v>16.03924248390096</v>
      </c>
      <c r="AD29">
        <f t="shared" si="1"/>
        <v>1451.2923664954533</v>
      </c>
      <c r="AE29">
        <f>'IDT-1'!F29</f>
        <v>0</v>
      </c>
      <c r="AF29" s="24"/>
      <c r="AG29">
        <f t="shared" si="2"/>
        <v>1451.2923664954533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-220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8.0340299999999996</v>
      </c>
      <c r="E30">
        <f>GT_NG!T30</f>
        <v>-0.11868000000000002</v>
      </c>
      <c r="F30">
        <f>GT_Spot!T30</f>
        <v>0</v>
      </c>
      <c r="G30">
        <f>PPCL_NG!T30</f>
        <v>29</v>
      </c>
      <c r="H30">
        <f>PPCL_Spot!T30</f>
        <v>0</v>
      </c>
      <c r="I30">
        <f>Bawana_NG!T30</f>
        <v>69.607280965587279</v>
      </c>
      <c r="J30">
        <f>Bawana_RLNG!T30</f>
        <v>35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493.75806172669166</v>
      </c>
      <c r="P30" s="36">
        <v>74.86</v>
      </c>
      <c r="Q30" s="36">
        <v>0</v>
      </c>
      <c r="R30" s="38">
        <v>16.510000000000002</v>
      </c>
      <c r="S30" s="38">
        <v>0</v>
      </c>
      <c r="T30" s="37">
        <f>SUMPRODUCT(LTA!J30:AN30,LTA!J$101:AN$101,LTA!J$105:AN$105)</f>
        <v>8.91</v>
      </c>
      <c r="U30" s="37">
        <f>SUMPRODUCT(LTA!J30:AN30,LTA!J$102:AN$102,LTA!J$105:AN$105)</f>
        <v>379.40729800000003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587.14</v>
      </c>
      <c r="AB30" s="75">
        <f>-STOA!P30</f>
        <v>0</v>
      </c>
      <c r="AC30">
        <f t="shared" si="0"/>
        <v>16.375143033411753</v>
      </c>
      <c r="AD30">
        <f t="shared" si="1"/>
        <v>1440.7328476588673</v>
      </c>
      <c r="AE30">
        <f>'IDT-1'!F30</f>
        <v>0</v>
      </c>
      <c r="AF30" s="24"/>
      <c r="AG30">
        <f t="shared" si="2"/>
        <v>1440.7328476588673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-245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8.0340299999999996</v>
      </c>
      <c r="E31">
        <f>GT_NG!T31</f>
        <v>-0.11868000000000002</v>
      </c>
      <c r="F31">
        <f>GT_Spot!T31</f>
        <v>0</v>
      </c>
      <c r="G31">
        <f>PPCL_NG!T31</f>
        <v>29</v>
      </c>
      <c r="H31">
        <f>PPCL_Spot!T31</f>
        <v>0</v>
      </c>
      <c r="I31">
        <f>Bawana_NG!T31</f>
        <v>69.607460045245574</v>
      </c>
      <c r="J31">
        <f>Bawana_RLNG!T31</f>
        <v>35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497.57672265662507</v>
      </c>
      <c r="P31" s="36">
        <v>74.856736846693693</v>
      </c>
      <c r="Q31" s="36">
        <v>0</v>
      </c>
      <c r="R31" s="38">
        <v>20.75</v>
      </c>
      <c r="S31" s="38">
        <v>0</v>
      </c>
      <c r="T31" s="37">
        <f>SUMPRODUCT(LTA!J31:AN31,LTA!J$101:AN$101,LTA!J$105:AN$105)</f>
        <v>12.32</v>
      </c>
      <c r="U31" s="37">
        <f>SUMPRODUCT(LTA!J31:AN31,LTA!J$102:AN$102,LTA!J$105:AN$105)</f>
        <v>385.38789000000003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589.18000000000006</v>
      </c>
      <c r="AB31" s="75">
        <f>-STOA!P31</f>
        <v>0</v>
      </c>
      <c r="AC31">
        <f t="shared" si="0"/>
        <v>16.691307690852557</v>
      </c>
      <c r="AD31">
        <f t="shared" si="1"/>
        <v>1441.902851857712</v>
      </c>
      <c r="AE31">
        <f>'IDT-1'!F31</f>
        <v>0</v>
      </c>
      <c r="AF31" s="24"/>
      <c r="AG31">
        <f t="shared" si="2"/>
        <v>1441.902851857712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-263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8.0340299999999996</v>
      </c>
      <c r="E32">
        <f>GT_NG!T32</f>
        <v>-0.11868000000000002</v>
      </c>
      <c r="F32">
        <f>GT_Spot!T32</f>
        <v>0</v>
      </c>
      <c r="G32">
        <f>PPCL_NG!T32</f>
        <v>29</v>
      </c>
      <c r="H32">
        <f>PPCL_Spot!T32</f>
        <v>0</v>
      </c>
      <c r="I32">
        <f>Bawana_NG!T32</f>
        <v>69.607460045245574</v>
      </c>
      <c r="J32">
        <f>Bawana_RLNG!T32</f>
        <v>35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479.95054054522882</v>
      </c>
      <c r="P32" s="36">
        <v>74.860000000000014</v>
      </c>
      <c r="Q32" s="36">
        <v>0</v>
      </c>
      <c r="R32" s="38">
        <v>23.75</v>
      </c>
      <c r="S32" s="38">
        <v>0</v>
      </c>
      <c r="T32" s="37">
        <f>SUMPRODUCT(LTA!J32:AN32,LTA!J$101:AN$101,LTA!J$105:AN$105)</f>
        <v>17.809999999999999</v>
      </c>
      <c r="U32" s="37">
        <f>SUMPRODUCT(LTA!J32:AN32,LTA!J$102:AN$102,LTA!J$105:AN$105)</f>
        <v>392.20593600000001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589.18000000000006</v>
      </c>
      <c r="AB32" s="75">
        <f>-STOA!P32</f>
        <v>0</v>
      </c>
      <c r="AC32">
        <f t="shared" si="0"/>
        <v>16.6718627580046</v>
      </c>
      <c r="AD32">
        <f t="shared" si="1"/>
        <v>1439.6074238324697</v>
      </c>
      <c r="AE32">
        <f>'IDT-1'!F32</f>
        <v>0</v>
      </c>
      <c r="AF32" s="24"/>
      <c r="AG32">
        <f t="shared" si="2"/>
        <v>1439.6074238324697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-263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8.0340299999999996</v>
      </c>
      <c r="E33">
        <f>GT_NG!T33</f>
        <v>-0.11868000000000002</v>
      </c>
      <c r="F33">
        <f>GT_Spot!T33</f>
        <v>0</v>
      </c>
      <c r="G33">
        <f>PPCL_NG!T33</f>
        <v>29</v>
      </c>
      <c r="H33">
        <f>PPCL_Spot!T33</f>
        <v>0</v>
      </c>
      <c r="I33">
        <f>Bawana_NG!T33</f>
        <v>69.607460045245574</v>
      </c>
      <c r="J33">
        <f>Bawana_RLNG!T33</f>
        <v>35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488.89596424408796</v>
      </c>
      <c r="P33" s="36">
        <v>19.21</v>
      </c>
      <c r="Q33" s="36">
        <v>0</v>
      </c>
      <c r="R33" s="38">
        <v>24.2</v>
      </c>
      <c r="S33" s="38">
        <v>0</v>
      </c>
      <c r="T33" s="37">
        <f>SUMPRODUCT(LTA!J33:AN33,LTA!J$101:AN$101,LTA!J$105:AN$105)</f>
        <v>22.38</v>
      </c>
      <c r="U33" s="37">
        <f>SUMPRODUCT(LTA!J33:AN33,LTA!J$102:AN$102,LTA!J$105:AN$105)</f>
        <v>403.29078400000003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589.18000000000006</v>
      </c>
      <c r="AB33" s="75">
        <f>-STOA!P33</f>
        <v>0</v>
      </c>
      <c r="AC33">
        <f t="shared" si="0"/>
        <v>15.762545895458558</v>
      </c>
      <c r="AD33">
        <f t="shared" si="1"/>
        <v>1486.9170123938752</v>
      </c>
      <c r="AE33">
        <f>'IDT-1'!F33</f>
        <v>0</v>
      </c>
      <c r="AF33" s="24"/>
      <c r="AG33">
        <f t="shared" si="2"/>
        <v>1486.9170123938752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-186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8.0340299999999996</v>
      </c>
      <c r="E34">
        <f>GT_NG!T34</f>
        <v>-0.11868000000000002</v>
      </c>
      <c r="F34">
        <f>GT_Spot!T34</f>
        <v>0</v>
      </c>
      <c r="G34">
        <f>PPCL_NG!T34</f>
        <v>29</v>
      </c>
      <c r="H34">
        <f>PPCL_Spot!T34</f>
        <v>0</v>
      </c>
      <c r="I34">
        <f>Bawana_NG!T34</f>
        <v>69.607460045245574</v>
      </c>
      <c r="J34">
        <f>Bawana_RLNG!T34</f>
        <v>35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474.91202837644471</v>
      </c>
      <c r="P34" s="36">
        <v>19.21</v>
      </c>
      <c r="Q34" s="36">
        <v>0</v>
      </c>
      <c r="R34" s="38">
        <v>25.2</v>
      </c>
      <c r="S34" s="38">
        <v>0</v>
      </c>
      <c r="T34" s="37">
        <f>SUMPRODUCT(LTA!J34:AN34,LTA!J$101:AN$101,LTA!J$105:AN$105)</f>
        <v>30.27</v>
      </c>
      <c r="U34" s="37">
        <f>SUMPRODUCT(LTA!J34:AN34,LTA!J$102:AN$102,LTA!J$105:AN$105)</f>
        <v>410.16735399999999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589.18000000000006</v>
      </c>
      <c r="AB34" s="75">
        <f>-STOA!P34</f>
        <v>0</v>
      </c>
      <c r="AC34">
        <f t="shared" si="0"/>
        <v>15.760577706720577</v>
      </c>
      <c r="AD34">
        <f t="shared" si="1"/>
        <v>1490.7016147149698</v>
      </c>
      <c r="AE34">
        <f>'IDT-1'!F34</f>
        <v>0</v>
      </c>
      <c r="AF34" s="24"/>
      <c r="AG34">
        <f t="shared" si="2"/>
        <v>1490.7016147149698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-184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8.0340299999999996</v>
      </c>
      <c r="E35">
        <f>GT_NG!T35</f>
        <v>-0.11868000000000002</v>
      </c>
      <c r="F35">
        <f>GT_Spot!T35</f>
        <v>0</v>
      </c>
      <c r="G35">
        <f>PPCL_NG!T35</f>
        <v>29</v>
      </c>
      <c r="H35">
        <f>PPCL_Spot!T35</f>
        <v>0</v>
      </c>
      <c r="I35">
        <f>Bawana_NG!T35</f>
        <v>69.607460045245574</v>
      </c>
      <c r="J35">
        <f>Bawana_RLNG!T35</f>
        <v>35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449.92257580042974</v>
      </c>
      <c r="P35" s="36">
        <v>19.57</v>
      </c>
      <c r="Q35" s="36">
        <v>0</v>
      </c>
      <c r="R35" s="38">
        <v>25.2</v>
      </c>
      <c r="S35" s="38">
        <v>0</v>
      </c>
      <c r="T35" s="37">
        <f>SUMPRODUCT(LTA!J35:AN35,LTA!J$101:AN$101,LTA!J$105:AN$105)</f>
        <v>31.19</v>
      </c>
      <c r="U35" s="37">
        <f>SUMPRODUCT(LTA!J35:AN35,LTA!J$102:AN$102,LTA!J$105:AN$105)</f>
        <v>375.60998799999999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589.18000000000006</v>
      </c>
      <c r="AB35" s="75">
        <f>-STOA!P35</f>
        <v>0</v>
      </c>
      <c r="AC35">
        <f t="shared" si="0"/>
        <v>14.847578544437599</v>
      </c>
      <c r="AD35">
        <f t="shared" si="1"/>
        <v>1483.347795301238</v>
      </c>
      <c r="AE35">
        <f>'IDT-1'!F35</f>
        <v>0</v>
      </c>
      <c r="AF35" s="24"/>
      <c r="AG35">
        <f t="shared" si="2"/>
        <v>1483.347795301238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-134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8.0340299999999996</v>
      </c>
      <c r="E36">
        <f>GT_NG!T36</f>
        <v>-0.11868000000000002</v>
      </c>
      <c r="F36">
        <f>GT_Spot!T36</f>
        <v>0</v>
      </c>
      <c r="G36">
        <f>PPCL_NG!T36</f>
        <v>29</v>
      </c>
      <c r="H36">
        <f>PPCL_Spot!T36</f>
        <v>0</v>
      </c>
      <c r="I36">
        <f>Bawana_NG!T36</f>
        <v>69.607460045245574</v>
      </c>
      <c r="J36">
        <f>Bawana_RLNG!T36</f>
        <v>35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449.93938840122343</v>
      </c>
      <c r="P36" s="36">
        <v>19.21</v>
      </c>
      <c r="Q36" s="36">
        <v>0</v>
      </c>
      <c r="R36" s="38">
        <v>25.2</v>
      </c>
      <c r="S36" s="38">
        <v>0</v>
      </c>
      <c r="T36" s="37">
        <f>SUMPRODUCT(LTA!J36:AN36,LTA!J$101:AN$101,LTA!J$105:AN$105)</f>
        <v>39.11</v>
      </c>
      <c r="U36" s="37">
        <f>SUMPRODUCT(LTA!J36:AN36,LTA!J$102:AN$102,LTA!J$105:AN$105)</f>
        <v>344.41770200000002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589.18000000000006</v>
      </c>
      <c r="AB36" s="75">
        <f>-STOA!P36</f>
        <v>0</v>
      </c>
      <c r="AC36">
        <f t="shared" si="0"/>
        <v>14.318833416613591</v>
      </c>
      <c r="AD36">
        <f t="shared" si="1"/>
        <v>1499.2610670298554</v>
      </c>
      <c r="AE36">
        <f>'IDT-1'!F36</f>
        <v>0</v>
      </c>
      <c r="AF36" s="24"/>
      <c r="AG36">
        <f t="shared" si="2"/>
        <v>1499.2610670298554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-95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8.0340299999999996</v>
      </c>
      <c r="E37">
        <f>GT_NG!T37</f>
        <v>-0.11868000000000002</v>
      </c>
      <c r="F37">
        <f>GT_Spot!T37</f>
        <v>0</v>
      </c>
      <c r="G37">
        <f>PPCL_NG!T37</f>
        <v>29</v>
      </c>
      <c r="H37">
        <f>PPCL_Spot!T37</f>
        <v>0</v>
      </c>
      <c r="I37">
        <f>Bawana_NG!T37</f>
        <v>69.607460045245574</v>
      </c>
      <c r="J37">
        <f>Bawana_RLNG!T37</f>
        <v>35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475.96240872478569</v>
      </c>
      <c r="P37" s="36">
        <v>19.21</v>
      </c>
      <c r="Q37" s="36">
        <v>0</v>
      </c>
      <c r="R37" s="38">
        <v>25.2</v>
      </c>
      <c r="S37" s="38">
        <v>0</v>
      </c>
      <c r="T37" s="37">
        <f>SUMPRODUCT(LTA!J37:AN37,LTA!J$101:AN$101,LTA!J$105:AN$105)</f>
        <v>47.05</v>
      </c>
      <c r="U37" s="37">
        <f>SUMPRODUCT(LTA!J37:AN37,LTA!J$102:AN$102,LTA!J$105:AN$105)</f>
        <v>301.65843999999998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589.18000000000006</v>
      </c>
      <c r="AB37" s="75">
        <f>-STOA!P37</f>
        <v>0</v>
      </c>
      <c r="AC37">
        <f t="shared" si="0"/>
        <v>14.134819936107956</v>
      </c>
      <c r="AD37">
        <f t="shared" si="1"/>
        <v>1503.6488388339233</v>
      </c>
      <c r="AE37">
        <f>'IDT-1'!F37</f>
        <v>0</v>
      </c>
      <c r="AF37" s="24"/>
      <c r="AG37">
        <f t="shared" si="2"/>
        <v>1503.6488388339233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-82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8.0340299999999996</v>
      </c>
      <c r="E38">
        <f>GT_NG!T38</f>
        <v>-0.11868000000000002</v>
      </c>
      <c r="F38">
        <f>GT_Spot!T38</f>
        <v>0</v>
      </c>
      <c r="G38">
        <f>PPCL_NG!T38</f>
        <v>29</v>
      </c>
      <c r="H38">
        <f>PPCL_Spot!T38</f>
        <v>0</v>
      </c>
      <c r="I38">
        <f>Bawana_NG!T38</f>
        <v>69.607460045245574</v>
      </c>
      <c r="J38">
        <f>Bawana_RLNG!T38</f>
        <v>35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475.96240872478569</v>
      </c>
      <c r="P38" s="36">
        <v>19.21</v>
      </c>
      <c r="Q38" s="36">
        <v>0</v>
      </c>
      <c r="R38" s="38">
        <v>25.2</v>
      </c>
      <c r="S38" s="38">
        <v>0</v>
      </c>
      <c r="T38" s="37">
        <f>SUMPRODUCT(LTA!J38:AN38,LTA!J$101:AN$101,LTA!J$105:AN$105)</f>
        <v>53.94</v>
      </c>
      <c r="U38" s="37">
        <f>SUMPRODUCT(LTA!J38:AN38,LTA!J$102:AN$102,LTA!J$105:AN$105)</f>
        <v>300.29287999999997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0</v>
      </c>
      <c r="AA38" s="75">
        <f>STOA!J38</f>
        <v>589.18000000000006</v>
      </c>
      <c r="AB38" s="75">
        <f>-STOA!P38</f>
        <v>0</v>
      </c>
      <c r="AC38">
        <f t="shared" si="0"/>
        <v>14.232052178457291</v>
      </c>
      <c r="AD38">
        <f t="shared" si="1"/>
        <v>1503.0760465915741</v>
      </c>
      <c r="AE38">
        <f>'IDT-1'!F38</f>
        <v>0</v>
      </c>
      <c r="AF38" s="24"/>
      <c r="AG38">
        <f t="shared" si="2"/>
        <v>1503.0760465915741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-88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8.0340299999999996</v>
      </c>
      <c r="E39">
        <f>GT_NG!T39</f>
        <v>-0.20768999999999999</v>
      </c>
      <c r="F39">
        <f>GT_Spot!T39</f>
        <v>0</v>
      </c>
      <c r="G39">
        <f>PPCL_NG!T39</f>
        <v>29</v>
      </c>
      <c r="H39">
        <f>PPCL_Spot!T39</f>
        <v>0</v>
      </c>
      <c r="I39">
        <f>Bawana_NG!T39</f>
        <v>69.607460045245574</v>
      </c>
      <c r="J39">
        <f>Bawana_RLNG!T39</f>
        <v>35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473.19746502206829</v>
      </c>
      <c r="P39" s="36">
        <v>19.21</v>
      </c>
      <c r="Q39" s="36">
        <v>0</v>
      </c>
      <c r="R39" s="38">
        <v>25.2</v>
      </c>
      <c r="S39" s="38">
        <v>0</v>
      </c>
      <c r="T39" s="37">
        <f>SUMPRODUCT(LTA!J39:AN39,LTA!J$101:AN$101,LTA!J$105:AN$105)</f>
        <v>61.75</v>
      </c>
      <c r="U39" s="37">
        <f>SUMPRODUCT(LTA!J39:AN39,LTA!J$102:AN$102,LTA!J$105:AN$105)</f>
        <v>336.726876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0</v>
      </c>
      <c r="AA39" s="75">
        <f>STOA!J39</f>
        <v>589.18000000000006</v>
      </c>
      <c r="AB39" s="75">
        <f>-STOA!P39</f>
        <v>0</v>
      </c>
      <c r="AC39">
        <f t="shared" si="0"/>
        <v>14.310153188307108</v>
      </c>
      <c r="AD39">
        <f t="shared" si="1"/>
        <v>1576.3879878790069</v>
      </c>
      <c r="AE39">
        <f>'IDT-1'!F39</f>
        <v>0</v>
      </c>
      <c r="AF39" s="24"/>
      <c r="AG39">
        <f t="shared" si="2"/>
        <v>1576.3879878790069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-56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8.0340299999999996</v>
      </c>
      <c r="E40">
        <f>GT_NG!T40</f>
        <v>-0.20768999999999999</v>
      </c>
      <c r="F40">
        <f>GT_Spot!T40</f>
        <v>0</v>
      </c>
      <c r="G40">
        <f>PPCL_NG!T40</f>
        <v>29</v>
      </c>
      <c r="H40">
        <f>PPCL_Spot!T40</f>
        <v>0</v>
      </c>
      <c r="I40">
        <f>Bawana_NG!T40</f>
        <v>69.607460045245574</v>
      </c>
      <c r="J40">
        <f>Bawana_RLNG!T40</f>
        <v>35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473.19746502206829</v>
      </c>
      <c r="P40" s="36">
        <v>19.21</v>
      </c>
      <c r="Q40" s="36">
        <v>0</v>
      </c>
      <c r="R40" s="38">
        <v>25.2</v>
      </c>
      <c r="S40" s="38">
        <v>0</v>
      </c>
      <c r="T40" s="37">
        <f>SUMPRODUCT(LTA!J40:AN40,LTA!J$101:AN$101,LTA!J$105:AN$105)</f>
        <v>68.5</v>
      </c>
      <c r="U40" s="37">
        <f>SUMPRODUCT(LTA!J40:AN40,LTA!J$102:AN$102,LTA!J$105:AN$105)</f>
        <v>371.29404599999998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589.18000000000006</v>
      </c>
      <c r="AB40" s="75">
        <f>-STOA!P40</f>
        <v>0</v>
      </c>
      <c r="AC40">
        <f t="shared" si="0"/>
        <v>14.36072689593599</v>
      </c>
      <c r="AD40">
        <f t="shared" si="1"/>
        <v>1652.6545841713778</v>
      </c>
      <c r="AE40">
        <f>'IDT-1'!F40</f>
        <v>0</v>
      </c>
      <c r="AF40" s="24"/>
      <c r="AG40">
        <f t="shared" si="2"/>
        <v>1652.6545841713778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-21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8.0340299999999996</v>
      </c>
      <c r="E41">
        <f>GT_NG!T41</f>
        <v>-0.20768999999999999</v>
      </c>
      <c r="F41">
        <f>GT_Spot!T41</f>
        <v>0</v>
      </c>
      <c r="G41">
        <f>PPCL_NG!T41</f>
        <v>29</v>
      </c>
      <c r="H41">
        <f>PPCL_Spot!T41</f>
        <v>0</v>
      </c>
      <c r="I41">
        <f>Bawana_NG!T41</f>
        <v>69.607460045245574</v>
      </c>
      <c r="J41">
        <f>Bawana_RLNG!T41</f>
        <v>35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473.10662623891517</v>
      </c>
      <c r="P41" s="36">
        <v>48.019999999999996</v>
      </c>
      <c r="Q41" s="36">
        <v>0</v>
      </c>
      <c r="R41" s="38">
        <v>25.2</v>
      </c>
      <c r="S41" s="38">
        <v>0</v>
      </c>
      <c r="T41" s="37">
        <f>SUMPRODUCT(LTA!J41:AN41,LTA!J$101:AN$101,LTA!J$105:AN$105)</f>
        <v>75.2</v>
      </c>
      <c r="U41" s="37">
        <f>SUMPRODUCT(LTA!J41:AN41,LTA!J$102:AN$102,LTA!J$105:AN$105)</f>
        <v>423.01492200000001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589.18000000000006</v>
      </c>
      <c r="AB41" s="75">
        <f>-STOA!P41</f>
        <v>0</v>
      </c>
      <c r="AC41">
        <f t="shared" si="0"/>
        <v>15.21129941670595</v>
      </c>
      <c r="AD41">
        <f t="shared" si="1"/>
        <v>1724.944048867455</v>
      </c>
      <c r="AE41">
        <f>'IDT-1'!F41</f>
        <v>0</v>
      </c>
      <c r="AF41" s="24"/>
      <c r="AG41">
        <f t="shared" si="2"/>
        <v>1724.944048867455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-35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8.0340299999999996</v>
      </c>
      <c r="E42">
        <f>GT_NG!T42</f>
        <v>-0.20768999999999999</v>
      </c>
      <c r="F42">
        <f>GT_Spot!T42</f>
        <v>0</v>
      </c>
      <c r="G42">
        <f>PPCL_NG!T42</f>
        <v>29</v>
      </c>
      <c r="H42">
        <f>PPCL_Spot!T42</f>
        <v>0</v>
      </c>
      <c r="I42">
        <f>Bawana_NG!T42</f>
        <v>69.607460045245574</v>
      </c>
      <c r="J42">
        <f>Bawana_RLNG!T42</f>
        <v>35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473.10662623891517</v>
      </c>
      <c r="P42" s="36">
        <v>74.860000000000014</v>
      </c>
      <c r="Q42" s="36">
        <v>0</v>
      </c>
      <c r="R42" s="38">
        <v>25.2</v>
      </c>
      <c r="S42" s="38">
        <v>0</v>
      </c>
      <c r="T42" s="37">
        <f>SUMPRODUCT(LTA!J42:AN42,LTA!J$101:AN$101,LTA!J$105:AN$105)</f>
        <v>81.599999999999994</v>
      </c>
      <c r="U42" s="37">
        <f>SUMPRODUCT(LTA!J42:AN42,LTA!J$102:AN$102,LTA!J$105:AN$105)</f>
        <v>434.23202199999997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589.18000000000006</v>
      </c>
      <c r="AB42" s="75">
        <f>-STOA!P42</f>
        <v>0</v>
      </c>
      <c r="AC42">
        <f t="shared" si="0"/>
        <v>15.457671690832614</v>
      </c>
      <c r="AD42">
        <f t="shared" si="1"/>
        <v>1784.1547765933283</v>
      </c>
      <c r="AE42">
        <f>'IDT-1'!F42</f>
        <v>0</v>
      </c>
      <c r="AF42" s="24"/>
      <c r="AG42">
        <f t="shared" si="2"/>
        <v>1784.1547765933283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8.0340299999999996</v>
      </c>
      <c r="E43">
        <f>GT_NG!T43</f>
        <v>-0.20768999999999999</v>
      </c>
      <c r="F43">
        <f>GT_Spot!T43</f>
        <v>0</v>
      </c>
      <c r="G43">
        <f>PPCL_NG!T43</f>
        <v>29</v>
      </c>
      <c r="H43">
        <f>PPCL_Spot!T43</f>
        <v>0</v>
      </c>
      <c r="I43">
        <f>Bawana_NG!T43</f>
        <v>69.607460045245574</v>
      </c>
      <c r="J43">
        <f>Bawana_RLNG!T43</f>
        <v>35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464.30136881739259</v>
      </c>
      <c r="P43" s="36">
        <v>50</v>
      </c>
      <c r="Q43" s="36">
        <v>0</v>
      </c>
      <c r="R43" s="38">
        <v>25.2</v>
      </c>
      <c r="S43" s="38">
        <v>0</v>
      </c>
      <c r="T43" s="37">
        <f>SUMPRODUCT(LTA!J43:AN43,LTA!J$101:AN$101,LTA!J$105:AN$105)</f>
        <v>87.9</v>
      </c>
      <c r="U43" s="37">
        <f>SUMPRODUCT(LTA!J43:AN43,LTA!J$102:AN$102,LTA!J$105:AN$105)</f>
        <v>444.815518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589.18000000000006</v>
      </c>
      <c r="AB43" s="75">
        <f>-STOA!P43</f>
        <v>0</v>
      </c>
      <c r="AC43">
        <f t="shared" si="0"/>
        <v>15.282820263992267</v>
      </c>
      <c r="AD43">
        <f t="shared" si="1"/>
        <v>1771.5478665986459</v>
      </c>
      <c r="AE43">
        <f>'IDT-1'!F43</f>
        <v>56.573</v>
      </c>
      <c r="AF43" s="24"/>
      <c r="AG43">
        <f t="shared" si="2"/>
        <v>1828.120866598646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-16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8.0340299999999996</v>
      </c>
      <c r="E44">
        <f>GT_NG!T44</f>
        <v>-0.20768999999999999</v>
      </c>
      <c r="F44">
        <f>GT_Spot!T44</f>
        <v>0</v>
      </c>
      <c r="G44">
        <f>PPCL_NG!T44</f>
        <v>29</v>
      </c>
      <c r="H44">
        <f>PPCL_Spot!T44</f>
        <v>0</v>
      </c>
      <c r="I44">
        <f>Bawana_NG!T44</f>
        <v>69.607460045245574</v>
      </c>
      <c r="J44">
        <f>Bawana_RLNG!T44</f>
        <v>35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464.18500035072594</v>
      </c>
      <c r="P44" s="36">
        <v>48.023448473967683</v>
      </c>
      <c r="Q44" s="36">
        <v>0</v>
      </c>
      <c r="R44" s="38">
        <v>25.2</v>
      </c>
      <c r="S44" s="38">
        <v>0</v>
      </c>
      <c r="T44" s="37">
        <f>SUMPRODUCT(LTA!J44:AN44,LTA!J$101:AN$101,LTA!J$105:AN$105)</f>
        <v>91.65</v>
      </c>
      <c r="U44" s="37">
        <f>SUMPRODUCT(LTA!J44:AN44,LTA!J$102:AN$102,LTA!J$105:AN$105)</f>
        <v>454.75484399999999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589.18000000000006</v>
      </c>
      <c r="AB44" s="75">
        <f>-STOA!P44</f>
        <v>0</v>
      </c>
      <c r="AC44">
        <f t="shared" si="0"/>
        <v>15.397991550855371</v>
      </c>
      <c r="AD44">
        <f t="shared" si="1"/>
        <v>1817.279101319084</v>
      </c>
      <c r="AE44">
        <f>'IDT-1'!F44</f>
        <v>54</v>
      </c>
      <c r="AF44" s="24"/>
      <c r="AG44">
        <f t="shared" si="2"/>
        <v>1871.279101319084</v>
      </c>
      <c r="AI44" s="34">
        <f>PXIL!J44</f>
        <v>0</v>
      </c>
      <c r="AJ44" s="34">
        <f>PXIL!P44</f>
        <v>0</v>
      </c>
      <c r="AK44" s="34">
        <f>RTM_IEX!J44</f>
        <v>18.25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8.0340299999999996</v>
      </c>
      <c r="E45">
        <f>GT_NG!T45</f>
        <v>-0.20768999999999999</v>
      </c>
      <c r="F45">
        <f>GT_Spot!T45</f>
        <v>0</v>
      </c>
      <c r="G45">
        <f>PPCL_NG!T45</f>
        <v>29</v>
      </c>
      <c r="H45">
        <f>PPCL_Spot!T45</f>
        <v>0</v>
      </c>
      <c r="I45">
        <f>Bawana_NG!T45</f>
        <v>69.607460045245574</v>
      </c>
      <c r="J45">
        <f>Bawana_RLNG!T45</f>
        <v>35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463.77598895533731</v>
      </c>
      <c r="P45" s="36">
        <v>48.023448473967683</v>
      </c>
      <c r="Q45" s="36">
        <v>0</v>
      </c>
      <c r="R45" s="38">
        <v>25.2</v>
      </c>
      <c r="S45" s="38">
        <v>0</v>
      </c>
      <c r="T45" s="37">
        <f>SUMPRODUCT(LTA!J45:AN45,LTA!J$101:AN$101,LTA!J$105:AN$105)</f>
        <v>95.45</v>
      </c>
      <c r="U45" s="37">
        <f>SUMPRODUCT(LTA!J45:AN45,LTA!J$102:AN$102,LTA!J$105:AN$105)</f>
        <v>439.82146999999998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589.18000000000006</v>
      </c>
      <c r="AB45" s="75">
        <f>-STOA!P45</f>
        <v>0</v>
      </c>
      <c r="AC45">
        <f t="shared" si="0"/>
        <v>15.647955513534109</v>
      </c>
      <c r="AD45">
        <f t="shared" si="1"/>
        <v>1846.7867519610165</v>
      </c>
      <c r="AE45">
        <f>'IDT-1'!F45</f>
        <v>39</v>
      </c>
      <c r="AF45" s="24"/>
      <c r="AG45">
        <f t="shared" si="2"/>
        <v>1885.7867519610165</v>
      </c>
      <c r="AI45" s="34">
        <f>PXIL!J45</f>
        <v>0</v>
      </c>
      <c r="AJ45" s="34">
        <f>PXIL!P45</f>
        <v>0</v>
      </c>
      <c r="AK45" s="34">
        <f>RTM_IEX!J45</f>
        <v>59.55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8.0340299999999996</v>
      </c>
      <c r="E46">
        <f>GT_NG!T46</f>
        <v>-0.20768999999999999</v>
      </c>
      <c r="F46">
        <f>GT_Spot!T46</f>
        <v>0</v>
      </c>
      <c r="G46">
        <f>PPCL_NG!T46</f>
        <v>29</v>
      </c>
      <c r="H46">
        <f>PPCL_Spot!T46</f>
        <v>0</v>
      </c>
      <c r="I46">
        <f>Bawana_NG!T46</f>
        <v>69.607460045245574</v>
      </c>
      <c r="J46">
        <f>Bawana_RLNG!T46</f>
        <v>35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463.77598895533731</v>
      </c>
      <c r="P46" s="36">
        <v>48.023448473967683</v>
      </c>
      <c r="Q46" s="36">
        <v>0</v>
      </c>
      <c r="R46" s="38">
        <v>25.2</v>
      </c>
      <c r="S46" s="38">
        <v>0</v>
      </c>
      <c r="T46" s="37">
        <f>SUMPRODUCT(LTA!J46:AN46,LTA!J$101:AN$101,LTA!J$105:AN$105)</f>
        <v>99.95</v>
      </c>
      <c r="U46" s="37">
        <f>SUMPRODUCT(LTA!J46:AN46,LTA!J$102:AN$102,LTA!J$105:AN$105)</f>
        <v>433.43259999999998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589.18000000000006</v>
      </c>
      <c r="AB46" s="75">
        <f>-STOA!P46</f>
        <v>0</v>
      </c>
      <c r="AC46">
        <f t="shared" si="0"/>
        <v>16.011181005534109</v>
      </c>
      <c r="AD46">
        <f t="shared" si="1"/>
        <v>1889.6646564690168</v>
      </c>
      <c r="AE46">
        <f>'IDT-1'!F46</f>
        <v>24</v>
      </c>
      <c r="AF46" s="24"/>
      <c r="AG46">
        <f t="shared" si="2"/>
        <v>1913.6646564690168</v>
      </c>
      <c r="AI46" s="34">
        <f>PXIL!J46</f>
        <v>0</v>
      </c>
      <c r="AJ46" s="34">
        <f>PXIL!P46</f>
        <v>0</v>
      </c>
      <c r="AK46" s="34">
        <f>RTM_IEX!J46</f>
        <v>104.68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8.0340299999999996</v>
      </c>
      <c r="E47">
        <f>GT_NG!T47</f>
        <v>-0.20768999999999999</v>
      </c>
      <c r="F47">
        <f>GT_Spot!T47</f>
        <v>0</v>
      </c>
      <c r="G47">
        <f>PPCL_NG!T47</f>
        <v>29</v>
      </c>
      <c r="H47">
        <f>PPCL_Spot!T47</f>
        <v>0</v>
      </c>
      <c r="I47">
        <f>Bawana_NG!T47</f>
        <v>69.607460045245574</v>
      </c>
      <c r="J47">
        <f>Bawana_RLNG!T47</f>
        <v>35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540.86861059067223</v>
      </c>
      <c r="P47" s="36">
        <v>74.864507194894344</v>
      </c>
      <c r="Q47" s="36">
        <v>0</v>
      </c>
      <c r="R47" s="38">
        <v>25.2</v>
      </c>
      <c r="S47" s="38">
        <v>0</v>
      </c>
      <c r="T47" s="37">
        <f>SUMPRODUCT(LTA!J47:AN47,LTA!J$101:AN$101,LTA!J$105:AN$105)</f>
        <v>102.95</v>
      </c>
      <c r="U47" s="37">
        <f>SUMPRODUCT(LTA!J47:AN47,LTA!J$102:AN$102,LTA!J$105:AN$105)</f>
        <v>425.76873599999999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589.18000000000006</v>
      </c>
      <c r="AB47" s="75">
        <f>-STOA!P47</f>
        <v>0</v>
      </c>
      <c r="AC47">
        <f t="shared" si="0"/>
        <v>16.143227462926706</v>
      </c>
      <c r="AD47">
        <f t="shared" si="1"/>
        <v>1905.2524263678856</v>
      </c>
      <c r="AE47">
        <f>'IDT-1'!F47</f>
        <v>14</v>
      </c>
      <c r="AF47" s="24"/>
      <c r="AG47">
        <f t="shared" si="2"/>
        <v>1919.2524263678856</v>
      </c>
      <c r="AI47" s="34">
        <f>PXIL!J47</f>
        <v>0</v>
      </c>
      <c r="AJ47" s="34">
        <f>PXIL!P47</f>
        <v>0</v>
      </c>
      <c r="AK47" s="34">
        <f>RTM_IEX!J47</f>
        <v>21.13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8.0340299999999996</v>
      </c>
      <c r="E48">
        <f>GT_NG!T48</f>
        <v>-0.20768999999999999</v>
      </c>
      <c r="F48">
        <f>GT_Spot!T48</f>
        <v>0</v>
      </c>
      <c r="G48">
        <f>PPCL_NG!T48</f>
        <v>29</v>
      </c>
      <c r="H48">
        <f>PPCL_Spot!T48</f>
        <v>0</v>
      </c>
      <c r="I48">
        <f>Bawana_NG!T48</f>
        <v>69.607460045245574</v>
      </c>
      <c r="J48">
        <f>Bawana_RLNG!T48</f>
        <v>35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496.18680548281242</v>
      </c>
      <c r="P48" s="36">
        <v>74.864507194894344</v>
      </c>
      <c r="Q48" s="36">
        <v>0</v>
      </c>
      <c r="R48" s="38">
        <v>25.2</v>
      </c>
      <c r="S48" s="38">
        <v>0</v>
      </c>
      <c r="T48" s="37">
        <f>SUMPRODUCT(LTA!J48:AN48,LTA!J$101:AN$101,LTA!J$105:AN$105)</f>
        <v>103.95</v>
      </c>
      <c r="U48" s="37">
        <f>SUMPRODUCT(LTA!J48:AN48,LTA!J$102:AN$102,LTA!J$105:AN$105)</f>
        <v>418.19963200000001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52.82</v>
      </c>
      <c r="Z48" s="34">
        <f>IEX!P48</f>
        <v>0</v>
      </c>
      <c r="AA48" s="75">
        <f>STOA!J48</f>
        <v>589.18000000000006</v>
      </c>
      <c r="AB48" s="75">
        <f>-STOA!P48</f>
        <v>0</v>
      </c>
      <c r="AC48">
        <f t="shared" si="0"/>
        <v>16.36615582642068</v>
      </c>
      <c r="AD48">
        <f t="shared" si="1"/>
        <v>1931.5685888965315</v>
      </c>
      <c r="AE48">
        <f>'IDT-1'!F48</f>
        <v>4</v>
      </c>
      <c r="AF48" s="24"/>
      <c r="AG48">
        <f t="shared" si="2"/>
        <v>1935.5685888965315</v>
      </c>
      <c r="AI48" s="34">
        <f>PXIL!J48</f>
        <v>0</v>
      </c>
      <c r="AJ48" s="34">
        <f>PXIL!P48</f>
        <v>0</v>
      </c>
      <c r="AK48" s="34">
        <f>RTM_IEX!J48</f>
        <v>46.1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8.0340299999999996</v>
      </c>
      <c r="E49">
        <f>GT_NG!T49</f>
        <v>-0.20768999999999999</v>
      </c>
      <c r="F49">
        <f>GT_Spot!T49</f>
        <v>0</v>
      </c>
      <c r="G49">
        <f>PPCL_NG!T49</f>
        <v>29</v>
      </c>
      <c r="H49">
        <f>PPCL_Spot!T49</f>
        <v>0</v>
      </c>
      <c r="I49">
        <f>Bawana_NG!T49</f>
        <v>69.609999999999985</v>
      </c>
      <c r="J49">
        <f>Bawana_RLNG!T49</f>
        <v>35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496.18730765271022</v>
      </c>
      <c r="P49" s="36">
        <v>74.864507194894344</v>
      </c>
      <c r="Q49" s="36">
        <v>0</v>
      </c>
      <c r="R49" s="38">
        <v>25.2</v>
      </c>
      <c r="S49" s="38">
        <v>0</v>
      </c>
      <c r="T49" s="37">
        <f>SUMPRODUCT(LTA!J49:AN49,LTA!J$101:AN$101,LTA!J$105:AN$105)</f>
        <v>104.95</v>
      </c>
      <c r="U49" s="37">
        <f>SUMPRODUCT(LTA!J49:AN49,LTA!J$102:AN$102,LTA!J$105:AN$105)</f>
        <v>429.68009000000001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80.67</v>
      </c>
      <c r="Z49" s="34">
        <f>IEX!P49</f>
        <v>0</v>
      </c>
      <c r="AA49" s="75">
        <f>STOA!J49</f>
        <v>589.18000000000006</v>
      </c>
      <c r="AB49" s="75">
        <f>-STOA!P49</f>
        <v>0</v>
      </c>
      <c r="AC49">
        <f t="shared" si="0"/>
        <v>16.688745227467759</v>
      </c>
      <c r="AD49">
        <f t="shared" si="1"/>
        <v>1969.649499620137</v>
      </c>
      <c r="AE49">
        <f>'IDT-1'!F49</f>
        <v>0</v>
      </c>
      <c r="AF49" s="24"/>
      <c r="AG49">
        <f t="shared" si="2"/>
        <v>1969.649499620137</v>
      </c>
      <c r="AI49" s="34">
        <f>PXIL!J49</f>
        <v>0</v>
      </c>
      <c r="AJ49" s="34">
        <f>PXIL!P49</f>
        <v>0</v>
      </c>
      <c r="AK49" s="34">
        <f>RTM_IEX!J49</f>
        <v>44.17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8.0340299999999996</v>
      </c>
      <c r="E50">
        <f>GT_NG!T50</f>
        <v>-0.20768999999999999</v>
      </c>
      <c r="F50">
        <f>GT_Spot!T50</f>
        <v>0</v>
      </c>
      <c r="G50">
        <f>PPCL_NG!T50</f>
        <v>29</v>
      </c>
      <c r="H50">
        <f>PPCL_Spot!T50</f>
        <v>0</v>
      </c>
      <c r="I50">
        <f>Bawana_NG!T50</f>
        <v>69.609999999999985</v>
      </c>
      <c r="J50">
        <f>Bawana_RLNG!T50</f>
        <v>35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496.18730765271022</v>
      </c>
      <c r="P50" s="36">
        <v>74.864507194894344</v>
      </c>
      <c r="Q50" s="36">
        <v>0</v>
      </c>
      <c r="R50" s="38">
        <v>25.2</v>
      </c>
      <c r="S50" s="38">
        <v>0</v>
      </c>
      <c r="T50" s="37">
        <f>SUMPRODUCT(LTA!J50:AN50,LTA!J$101:AN$101,LTA!J$105:AN$105)</f>
        <v>104.95</v>
      </c>
      <c r="U50" s="37">
        <f>SUMPRODUCT(LTA!J50:AN50,LTA!J$102:AN$102,LTA!J$105:AN$105)</f>
        <v>441.71652599999999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105.64</v>
      </c>
      <c r="Z50" s="34">
        <f>IEX!P50</f>
        <v>0</v>
      </c>
      <c r="AA50" s="75">
        <f>STOA!J50</f>
        <v>589.18000000000006</v>
      </c>
      <c r="AB50" s="75">
        <f>-STOA!P50</f>
        <v>0</v>
      </c>
      <c r="AC50">
        <f t="shared" si="0"/>
        <v>16.82219128986776</v>
      </c>
      <c r="AD50">
        <f t="shared" si="1"/>
        <v>1985.402489557737</v>
      </c>
      <c r="AE50">
        <f>'IDT-1'!F50</f>
        <v>0</v>
      </c>
      <c r="AF50" s="24"/>
      <c r="AG50">
        <f t="shared" si="2"/>
        <v>1985.402489557737</v>
      </c>
      <c r="AI50" s="34">
        <f>PXIL!J50</f>
        <v>0</v>
      </c>
      <c r="AJ50" s="34">
        <f>PXIL!P50</f>
        <v>0</v>
      </c>
      <c r="AK50" s="34">
        <f>RTM_IEX!J50</f>
        <v>23.05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8.0340299999999996</v>
      </c>
      <c r="E51">
        <f>GT_NG!T51</f>
        <v>-0.20768999999999999</v>
      </c>
      <c r="F51">
        <f>GT_Spot!T51</f>
        <v>0</v>
      </c>
      <c r="G51">
        <f>PPCL_NG!T51</f>
        <v>29</v>
      </c>
      <c r="H51">
        <f>PPCL_Spot!T51</f>
        <v>0</v>
      </c>
      <c r="I51">
        <f>Bawana_NG!T51</f>
        <v>69.609999999999985</v>
      </c>
      <c r="J51">
        <f>Bawana_RLNG!T51</f>
        <v>26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496.19207551646554</v>
      </c>
      <c r="P51" s="36">
        <v>76.359999999999985</v>
      </c>
      <c r="Q51" s="36">
        <v>0</v>
      </c>
      <c r="R51" s="38">
        <v>25.2</v>
      </c>
      <c r="S51" s="38">
        <v>0</v>
      </c>
      <c r="T51" s="37">
        <f>SUMPRODUCT(LTA!J51:AN51,LTA!J$101:AN$101,LTA!J$105:AN$105)</f>
        <v>104.95</v>
      </c>
      <c r="U51" s="37">
        <f>SUMPRODUCT(LTA!J51:AN51,LTA!J$102:AN$102,LTA!J$105:AN$105)</f>
        <v>443.04094199999997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120.05</v>
      </c>
      <c r="Z51" s="34">
        <f>IEX!P51</f>
        <v>0</v>
      </c>
      <c r="AA51" s="75">
        <f>STOA!J51</f>
        <v>589.18000000000006</v>
      </c>
      <c r="AB51" s="75">
        <f>-STOA!P51</f>
        <v>0</v>
      </c>
      <c r="AC51">
        <f t="shared" si="0"/>
        <v>16.762254573886192</v>
      </c>
      <c r="AD51">
        <f t="shared" si="1"/>
        <v>1978.3271029425796</v>
      </c>
      <c r="AE51">
        <f>'IDT-1'!F51</f>
        <v>0</v>
      </c>
      <c r="AF51" s="24"/>
      <c r="AG51">
        <f t="shared" si="2"/>
        <v>1978.3271029425796</v>
      </c>
      <c r="AI51" s="34">
        <f>PXIL!J51</f>
        <v>0</v>
      </c>
      <c r="AJ51" s="34">
        <f>PXIL!P51</f>
        <v>0</v>
      </c>
      <c r="AK51" s="34">
        <f>RTM_IEX!J51</f>
        <v>7.68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8.0340299999999996</v>
      </c>
      <c r="E52">
        <f>GT_NG!T52</f>
        <v>-0.20768999999999999</v>
      </c>
      <c r="F52">
        <f>GT_Spot!T52</f>
        <v>0</v>
      </c>
      <c r="G52">
        <f>PPCL_NG!T52</f>
        <v>29</v>
      </c>
      <c r="H52">
        <f>PPCL_Spot!T52</f>
        <v>0</v>
      </c>
      <c r="I52">
        <f>Bawana_NG!T52</f>
        <v>69.609999999999985</v>
      </c>
      <c r="J52">
        <f>Bawana_RLNG!T52</f>
        <v>26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496.19207551646554</v>
      </c>
      <c r="P52" s="36">
        <v>76.359999999999985</v>
      </c>
      <c r="Q52" s="36">
        <v>0</v>
      </c>
      <c r="R52" s="38">
        <v>25.2</v>
      </c>
      <c r="S52" s="38">
        <v>0</v>
      </c>
      <c r="T52" s="37">
        <f>SUMPRODUCT(LTA!J52:AN52,LTA!J$101:AN$101,LTA!J$105:AN$105)</f>
        <v>104.95</v>
      </c>
      <c r="U52" s="37">
        <f>SUMPRODUCT(LTA!J52:AN52,LTA!J$102:AN$102,LTA!J$105:AN$105)</f>
        <v>451.88781999999998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143.1</v>
      </c>
      <c r="Z52" s="34">
        <f>IEX!P52</f>
        <v>0</v>
      </c>
      <c r="AA52" s="75">
        <f>STOA!J52</f>
        <v>589.18000000000006</v>
      </c>
      <c r="AB52" s="75">
        <f>-STOA!P52</f>
        <v>0</v>
      </c>
      <c r="AC52">
        <f t="shared" si="0"/>
        <v>17.07580139950975</v>
      </c>
      <c r="AD52">
        <f t="shared" si="1"/>
        <v>1989.2304341169558</v>
      </c>
      <c r="AE52">
        <f>'IDT-1'!F52</f>
        <v>0</v>
      </c>
      <c r="AF52" s="24"/>
      <c r="AG52">
        <f t="shared" si="2"/>
        <v>1989.2304341169558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-13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8.0340299999999996</v>
      </c>
      <c r="E53">
        <f>GT_NG!T53</f>
        <v>-0.20768999999999999</v>
      </c>
      <c r="F53">
        <f>GT_Spot!T53</f>
        <v>0</v>
      </c>
      <c r="G53">
        <f>PPCL_NG!T53</f>
        <v>32.869999999999997</v>
      </c>
      <c r="H53">
        <f>PPCL_Spot!T53</f>
        <v>0</v>
      </c>
      <c r="I53">
        <f>Bawana_NG!T53</f>
        <v>69.609999999999985</v>
      </c>
      <c r="J53">
        <f>Bawana_RLNG!T53</f>
        <v>26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494.34192261988841</v>
      </c>
      <c r="P53" s="36">
        <v>61.477128846962124</v>
      </c>
      <c r="Q53" s="36">
        <v>0</v>
      </c>
      <c r="R53" s="38">
        <v>25.2</v>
      </c>
      <c r="S53" s="38">
        <v>0</v>
      </c>
      <c r="T53" s="37">
        <f>SUMPRODUCT(LTA!J53:AN53,LTA!J$101:AN$101,LTA!J$105:AN$105)</f>
        <v>104.95</v>
      </c>
      <c r="U53" s="37">
        <f>SUMPRODUCT(LTA!J53:AN53,LTA!J$102:AN$102,LTA!J$105:AN$105)</f>
        <v>451.663478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136.38</v>
      </c>
      <c r="Z53" s="34">
        <f>IEX!P53</f>
        <v>0</v>
      </c>
      <c r="AA53" s="75">
        <f>STOA!J53</f>
        <v>585.29999999999995</v>
      </c>
      <c r="AB53" s="75">
        <f>-STOA!P53</f>
        <v>0</v>
      </c>
      <c r="AC53">
        <f t="shared" si="0"/>
        <v>16.895810474269425</v>
      </c>
      <c r="AD53">
        <f t="shared" si="1"/>
        <v>1994.0930589925811</v>
      </c>
      <c r="AE53">
        <f>'IDT-1'!F53</f>
        <v>0</v>
      </c>
      <c r="AF53" s="24"/>
      <c r="AG53">
        <f t="shared" si="2"/>
        <v>1994.0930589925811</v>
      </c>
      <c r="AI53" s="34">
        <f>PXIL!J53</f>
        <v>0</v>
      </c>
      <c r="AJ53" s="34">
        <f>PXIL!P53</f>
        <v>0</v>
      </c>
      <c r="AK53" s="34">
        <f>RTM_IEX!J53</f>
        <v>15.37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8.0340299999999996</v>
      </c>
      <c r="E54">
        <f>GT_NG!T54</f>
        <v>-0.20768999999999999</v>
      </c>
      <c r="F54">
        <f>GT_Spot!T54</f>
        <v>0</v>
      </c>
      <c r="G54">
        <f>PPCL_NG!T54</f>
        <v>32.869999999999997</v>
      </c>
      <c r="H54">
        <f>PPCL_Spot!T54</f>
        <v>0</v>
      </c>
      <c r="I54">
        <f>Bawana_NG!T54</f>
        <v>69.609999999999985</v>
      </c>
      <c r="J54">
        <f>Bawana_RLNG!T54</f>
        <v>26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494.34192261988841</v>
      </c>
      <c r="P54" s="36">
        <v>74.86</v>
      </c>
      <c r="Q54" s="36">
        <v>0</v>
      </c>
      <c r="R54" s="38">
        <v>25.2</v>
      </c>
      <c r="S54" s="38">
        <v>0</v>
      </c>
      <c r="T54" s="37">
        <f>SUMPRODUCT(LTA!J54:AN54,LTA!J$101:AN$101,LTA!J$105:AN$105)</f>
        <v>104.95</v>
      </c>
      <c r="U54" s="37">
        <f>SUMPRODUCT(LTA!J54:AN54,LTA!J$102:AN$102,LTA!J$105:AN$105)</f>
        <v>451.02946800000001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116.21</v>
      </c>
      <c r="Z54" s="34">
        <f>IEX!P54</f>
        <v>0</v>
      </c>
      <c r="AA54" s="75">
        <f>STOA!J54</f>
        <v>585.29999999999995</v>
      </c>
      <c r="AB54" s="75">
        <f>-STOA!P54</f>
        <v>0</v>
      </c>
      <c r="AC54">
        <f t="shared" si="0"/>
        <v>16.793068907954943</v>
      </c>
      <c r="AD54">
        <f t="shared" si="1"/>
        <v>1981.9646617119336</v>
      </c>
      <c r="AE54">
        <f>'IDT-1'!F54</f>
        <v>0</v>
      </c>
      <c r="AF54" s="24"/>
      <c r="AG54">
        <f t="shared" si="2"/>
        <v>1981.9646617119336</v>
      </c>
      <c r="AI54" s="34">
        <f>PXIL!J54</f>
        <v>0</v>
      </c>
      <c r="AJ54" s="34">
        <f>PXIL!P54</f>
        <v>0</v>
      </c>
      <c r="AK54" s="34">
        <f>RTM_IEX!J54</f>
        <v>10.56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8.0340299999999996</v>
      </c>
      <c r="E55">
        <f>GT_NG!T55</f>
        <v>-0.20768999999999999</v>
      </c>
      <c r="F55">
        <f>GT_Spot!T55</f>
        <v>0</v>
      </c>
      <c r="G55">
        <f>PPCL_NG!T55</f>
        <v>36.730000000000004</v>
      </c>
      <c r="H55">
        <f>PPCL_Spot!T55</f>
        <v>0</v>
      </c>
      <c r="I55">
        <f>Bawana_NG!T55</f>
        <v>69.609999999999985</v>
      </c>
      <c r="J55">
        <f>Bawana_RLNG!T55</f>
        <v>28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494.34192261988841</v>
      </c>
      <c r="P55" s="36">
        <v>74.86</v>
      </c>
      <c r="Q55" s="36">
        <v>0</v>
      </c>
      <c r="R55" s="38">
        <v>25.2</v>
      </c>
      <c r="S55" s="38">
        <v>0</v>
      </c>
      <c r="T55" s="37">
        <f>SUMPRODUCT(LTA!J55:AN55,LTA!J$101:AN$101,LTA!J$105:AN$105)</f>
        <v>104.95</v>
      </c>
      <c r="U55" s="37">
        <f>SUMPRODUCT(LTA!J55:AN55,LTA!J$102:AN$102,LTA!J$105:AN$105)</f>
        <v>450.23538399999995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58.58</v>
      </c>
      <c r="Z55" s="34">
        <f>IEX!P55</f>
        <v>0</v>
      </c>
      <c r="AA55" s="75">
        <f>STOA!J55</f>
        <v>585.29999999999995</v>
      </c>
      <c r="AB55" s="75">
        <f>-STOA!P55</f>
        <v>0</v>
      </c>
      <c r="AC55">
        <f t="shared" si="0"/>
        <v>16.262826602354941</v>
      </c>
      <c r="AD55">
        <f t="shared" si="1"/>
        <v>1919.3708200175336</v>
      </c>
      <c r="AE55">
        <f>'IDT-1'!F55</f>
        <v>0</v>
      </c>
      <c r="AF55" s="24"/>
      <c r="AG55">
        <f t="shared" si="2"/>
        <v>1919.3708200175336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8.0340299999999996</v>
      </c>
      <c r="E56">
        <f>GT_NG!T56</f>
        <v>-0.20768999999999999</v>
      </c>
      <c r="F56">
        <f>GT_Spot!T56</f>
        <v>0</v>
      </c>
      <c r="G56">
        <f>PPCL_NG!T56</f>
        <v>29</v>
      </c>
      <c r="H56">
        <f>PPCL_Spot!T56</f>
        <v>0</v>
      </c>
      <c r="I56">
        <f>Bawana_NG!T56</f>
        <v>69.609999999999985</v>
      </c>
      <c r="J56">
        <f>Bawana_RLNG!T56</f>
        <v>28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494.34192261988841</v>
      </c>
      <c r="P56" s="36">
        <v>74.86</v>
      </c>
      <c r="Q56" s="36">
        <v>0</v>
      </c>
      <c r="R56" s="38">
        <v>25.2</v>
      </c>
      <c r="S56" s="38">
        <v>0</v>
      </c>
      <c r="T56" s="37">
        <f>SUMPRODUCT(LTA!J56:AN56,LTA!J$101:AN$101,LTA!J$105:AN$105)</f>
        <v>104.95</v>
      </c>
      <c r="U56" s="37">
        <f>SUMPRODUCT(LTA!J56:AN56,LTA!J$102:AN$102,LTA!J$105:AN$105)</f>
        <v>447.96270199999998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49.94</v>
      </c>
      <c r="Z56" s="34">
        <f>IEX!P56</f>
        <v>0</v>
      </c>
      <c r="AA56" s="75">
        <f>STOA!J56</f>
        <v>585.29999999999995</v>
      </c>
      <c r="AB56" s="75">
        <f>-STOA!P56</f>
        <v>0</v>
      </c>
      <c r="AC56">
        <f t="shared" si="0"/>
        <v>16.106228073554941</v>
      </c>
      <c r="AD56">
        <f t="shared" si="1"/>
        <v>1900.8847365463334</v>
      </c>
      <c r="AE56">
        <f>'IDT-1'!F56</f>
        <v>0</v>
      </c>
      <c r="AF56" s="24"/>
      <c r="AG56">
        <f t="shared" si="2"/>
        <v>1900.8847365463334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8.0340299999999996</v>
      </c>
      <c r="E57">
        <f>GT_NG!T57</f>
        <v>-0.20768999999999999</v>
      </c>
      <c r="F57">
        <f>GT_Spot!T57</f>
        <v>0</v>
      </c>
      <c r="G57">
        <f>PPCL_NG!T57</f>
        <v>29</v>
      </c>
      <c r="H57">
        <f>PPCL_Spot!T57</f>
        <v>0</v>
      </c>
      <c r="I57">
        <f>Bawana_NG!T57</f>
        <v>69.609999999999985</v>
      </c>
      <c r="J57">
        <f>Bawana_RLNG!T57</f>
        <v>28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491.69615093893646</v>
      </c>
      <c r="P57" s="36">
        <v>74.86</v>
      </c>
      <c r="Q57" s="36">
        <v>0</v>
      </c>
      <c r="R57" s="38">
        <v>25.2</v>
      </c>
      <c r="S57" s="38">
        <v>0</v>
      </c>
      <c r="T57" s="37">
        <f>SUMPRODUCT(LTA!J57:AN57,LTA!J$101:AN$101,LTA!J$105:AN$105)</f>
        <v>103.95</v>
      </c>
      <c r="U57" s="37">
        <f>SUMPRODUCT(LTA!J57:AN57,LTA!J$102:AN$102,LTA!J$105:AN$105)</f>
        <v>438.77988399999998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81.63</v>
      </c>
      <c r="Z57" s="34">
        <f>IEX!P57</f>
        <v>0</v>
      </c>
      <c r="AA57" s="75">
        <f>STOA!J57</f>
        <v>585.29999999999995</v>
      </c>
      <c r="AB57" s="75">
        <f>-STOA!P57</f>
        <v>0</v>
      </c>
      <c r="AC57">
        <f t="shared" si="0"/>
        <v>17.535337578968306</v>
      </c>
      <c r="AD57">
        <f t="shared" si="1"/>
        <v>1768.317037359968</v>
      </c>
      <c r="AE57">
        <f>'IDT-1'!F57</f>
        <v>0</v>
      </c>
      <c r="AF57" s="24"/>
      <c r="AG57">
        <f t="shared" si="2"/>
        <v>1768.317037359968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-150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8.0340299999999996</v>
      </c>
      <c r="E58">
        <f>GT_NG!T58</f>
        <v>-0.20768999999999999</v>
      </c>
      <c r="F58">
        <f>GT_Spot!T58</f>
        <v>0</v>
      </c>
      <c r="G58">
        <f>PPCL_NG!T58</f>
        <v>29</v>
      </c>
      <c r="H58">
        <f>PPCL_Spot!T58</f>
        <v>0</v>
      </c>
      <c r="I58">
        <f>Bawana_NG!T58</f>
        <v>69.609999999999985</v>
      </c>
      <c r="J58">
        <f>Bawana_RLNG!T58</f>
        <v>28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491.69586734003184</v>
      </c>
      <c r="P58" s="36">
        <v>74.86</v>
      </c>
      <c r="Q58" s="36">
        <v>0</v>
      </c>
      <c r="R58" s="38">
        <v>25.2</v>
      </c>
      <c r="S58" s="38">
        <v>0</v>
      </c>
      <c r="T58" s="37">
        <f>SUMPRODUCT(LTA!J58:AN58,LTA!J$101:AN$101,LTA!J$105:AN$105)</f>
        <v>102.95</v>
      </c>
      <c r="U58" s="37">
        <f>SUMPRODUCT(LTA!J58:AN58,LTA!J$102:AN$102,LTA!J$105:AN$105)</f>
        <v>437.74595999999997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127.73</v>
      </c>
      <c r="Z58" s="34">
        <f>IEX!P58</f>
        <v>0</v>
      </c>
      <c r="AA58" s="75">
        <f>STOA!J58</f>
        <v>585.29999999999995</v>
      </c>
      <c r="AB58" s="75">
        <f>-STOA!P58</f>
        <v>0</v>
      </c>
      <c r="AC58">
        <f t="shared" si="0"/>
        <v>17.90549023513751</v>
      </c>
      <c r="AD58">
        <f t="shared" si="1"/>
        <v>1812.0126771048945</v>
      </c>
      <c r="AE58">
        <f>'IDT-1'!F58</f>
        <v>0</v>
      </c>
      <c r="AF58" s="24"/>
      <c r="AG58">
        <f t="shared" si="2"/>
        <v>1812.0126771048945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-150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8.0340299999999996</v>
      </c>
      <c r="E59">
        <f>GT_NG!T59</f>
        <v>-0.20768999999999999</v>
      </c>
      <c r="F59">
        <f>GT_Spot!T59</f>
        <v>0</v>
      </c>
      <c r="G59">
        <f>PPCL_NG!T59</f>
        <v>29</v>
      </c>
      <c r="H59">
        <f>PPCL_Spot!T59</f>
        <v>0</v>
      </c>
      <c r="I59">
        <f>Bawana_NG!T59</f>
        <v>69.609999999999985</v>
      </c>
      <c r="J59">
        <f>Bawana_RLNG!T59</f>
        <v>28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492.20677937563022</v>
      </c>
      <c r="P59" s="36">
        <v>74.86</v>
      </c>
      <c r="Q59" s="36">
        <v>0</v>
      </c>
      <c r="R59" s="38">
        <v>25.2</v>
      </c>
      <c r="S59" s="38">
        <v>0</v>
      </c>
      <c r="T59" s="37">
        <f>SUMPRODUCT(LTA!J59:AN59,LTA!J$101:AN$101,LTA!J$105:AN$105)</f>
        <v>100.95</v>
      </c>
      <c r="U59" s="37">
        <f>SUMPRODUCT(LTA!J59:AN59,LTA!J$102:AN$102,LTA!J$105:AN$105)</f>
        <v>442.55161799999996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166.15</v>
      </c>
      <c r="Z59" s="34">
        <f>IEX!P59</f>
        <v>0</v>
      </c>
      <c r="AA59" s="75">
        <f>STOA!J59</f>
        <v>585.29999999999995</v>
      </c>
      <c r="AB59" s="75">
        <f>-STOA!P59</f>
        <v>0</v>
      </c>
      <c r="AC59">
        <f t="shared" si="0"/>
        <v>18.035827322589416</v>
      </c>
      <c r="AD59">
        <f t="shared" si="1"/>
        <v>1879.618910053041</v>
      </c>
      <c r="AE59">
        <f>'IDT-1'!F59</f>
        <v>0</v>
      </c>
      <c r="AF59" s="24"/>
      <c r="AG59">
        <f t="shared" si="2"/>
        <v>1879.618910053041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-124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8.0340299999999996</v>
      </c>
      <c r="E60">
        <f>GT_NG!T60</f>
        <v>-0.20768999999999999</v>
      </c>
      <c r="F60">
        <f>GT_Spot!T60</f>
        <v>0</v>
      </c>
      <c r="G60">
        <f>PPCL_NG!T60</f>
        <v>29</v>
      </c>
      <c r="H60">
        <f>PPCL_Spot!T60</f>
        <v>0</v>
      </c>
      <c r="I60">
        <f>Bawana_NG!T60</f>
        <v>69.609999999999985</v>
      </c>
      <c r="J60">
        <f>Bawana_RLNG!T60</f>
        <v>28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492.96943082133618</v>
      </c>
      <c r="P60" s="36">
        <v>74.86</v>
      </c>
      <c r="Q60" s="36">
        <v>0</v>
      </c>
      <c r="R60" s="38">
        <v>25.2</v>
      </c>
      <c r="S60" s="38">
        <v>0</v>
      </c>
      <c r="T60" s="37">
        <f>SUMPRODUCT(LTA!J60:AN60,LTA!J$101:AN$101,LTA!J$105:AN$105)</f>
        <v>97.85</v>
      </c>
      <c r="U60" s="37">
        <f>SUMPRODUCT(LTA!J60:AN60,LTA!J$102:AN$102,LTA!J$105:AN$105)</f>
        <v>441.88834599999996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216.09</v>
      </c>
      <c r="Z60" s="34">
        <f>IEX!P60</f>
        <v>0</v>
      </c>
      <c r="AA60" s="75">
        <f>STOA!J60</f>
        <v>585.29999999999995</v>
      </c>
      <c r="AB60" s="75">
        <f>-STOA!P60</f>
        <v>0</v>
      </c>
      <c r="AC60">
        <f t="shared" si="0"/>
        <v>18.531772002632014</v>
      </c>
      <c r="AD60">
        <f t="shared" si="1"/>
        <v>1914.0623448187037</v>
      </c>
      <c r="AE60">
        <f>'IDT-1'!F60</f>
        <v>0</v>
      </c>
      <c r="AF60" s="24"/>
      <c r="AG60">
        <f t="shared" si="2"/>
        <v>1914.0623448187037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-136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8.0340299999999996</v>
      </c>
      <c r="E61">
        <f>GT_NG!T61</f>
        <v>-0.20768999999999999</v>
      </c>
      <c r="F61">
        <f>GT_Spot!T61</f>
        <v>0</v>
      </c>
      <c r="G61">
        <f>PPCL_NG!T61</f>
        <v>29</v>
      </c>
      <c r="H61">
        <f>PPCL_Spot!T61</f>
        <v>0</v>
      </c>
      <c r="I61">
        <f>Bawana_NG!T61</f>
        <v>69.609999999999985</v>
      </c>
      <c r="J61">
        <f>Bawana_RLNG!T61</f>
        <v>28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491.63442216177054</v>
      </c>
      <c r="P61" s="36">
        <v>75.644197952218434</v>
      </c>
      <c r="Q61" s="36">
        <v>0</v>
      </c>
      <c r="R61" s="38">
        <v>25.2</v>
      </c>
      <c r="S61" s="38">
        <v>0</v>
      </c>
      <c r="T61" s="37">
        <f>SUMPRODUCT(LTA!J61:AN61,LTA!J$101:AN$101,LTA!J$105:AN$105)</f>
        <v>92.31</v>
      </c>
      <c r="U61" s="37">
        <f>SUMPRODUCT(LTA!J61:AN61,LTA!J$102:AN$102,LTA!J$105:AN$105)</f>
        <v>431.13430999999997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250.66</v>
      </c>
      <c r="Z61" s="34">
        <f>IEX!P61</f>
        <v>0</v>
      </c>
      <c r="AA61" s="75">
        <f>STOA!J61</f>
        <v>585.29999999999995</v>
      </c>
      <c r="AB61" s="75">
        <f>-STOA!P61</f>
        <v>0</v>
      </c>
      <c r="AC61">
        <f t="shared" si="0"/>
        <v>18.977153810661417</v>
      </c>
      <c r="AD61">
        <f t="shared" si="1"/>
        <v>1896.3421163033274</v>
      </c>
      <c r="AE61">
        <f>'IDT-1'!F61</f>
        <v>0</v>
      </c>
      <c r="AF61" s="24"/>
      <c r="AG61">
        <f t="shared" si="2"/>
        <v>1896.3421163033274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-171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8.0340299999999996</v>
      </c>
      <c r="E62">
        <f>GT_NG!T62</f>
        <v>-0.20768999999999999</v>
      </c>
      <c r="F62">
        <f>GT_Spot!T62</f>
        <v>0</v>
      </c>
      <c r="G62">
        <f>PPCL_NG!T62</f>
        <v>29</v>
      </c>
      <c r="H62">
        <f>PPCL_Spot!T62</f>
        <v>0</v>
      </c>
      <c r="I62">
        <f>Bawana_NG!T62</f>
        <v>69.609999999999985</v>
      </c>
      <c r="J62">
        <f>Bawana_RLNG!T62</f>
        <v>28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566.18813001949093</v>
      </c>
      <c r="P62" s="36">
        <v>75.644197952218434</v>
      </c>
      <c r="Q62" s="36">
        <v>0</v>
      </c>
      <c r="R62" s="38">
        <v>25.2</v>
      </c>
      <c r="S62" s="38">
        <v>0</v>
      </c>
      <c r="T62" s="37">
        <f>SUMPRODUCT(LTA!J62:AN62,LTA!J$101:AN$101,LTA!J$105:AN$105)</f>
        <v>87.789999999999992</v>
      </c>
      <c r="U62" s="37">
        <f>SUMPRODUCT(LTA!J62:AN62,LTA!J$102:AN$102,LTA!J$105:AN$105)</f>
        <v>424.44306599999999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282.36</v>
      </c>
      <c r="Z62" s="34">
        <f>IEX!P62</f>
        <v>0</v>
      </c>
      <c r="AA62" s="75">
        <f>STOA!J62</f>
        <v>585.29999999999995</v>
      </c>
      <c r="AB62" s="75">
        <f>-STOA!P62</f>
        <v>0</v>
      </c>
      <c r="AC62">
        <f t="shared" si="0"/>
        <v>20.351549232358725</v>
      </c>
      <c r="AD62">
        <f t="shared" si="1"/>
        <v>1922.0101847393505</v>
      </c>
      <c r="AE62">
        <f>'IDT-1'!F62</f>
        <v>0</v>
      </c>
      <c r="AF62" s="24"/>
      <c r="AG62">
        <f t="shared" si="2"/>
        <v>1922.0101847393505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-239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8.0340299999999996</v>
      </c>
      <c r="E63">
        <f>GT_NG!T63</f>
        <v>-0.20768999999999999</v>
      </c>
      <c r="F63">
        <f>GT_Spot!T63</f>
        <v>0</v>
      </c>
      <c r="G63">
        <f>PPCL_NG!T63</f>
        <v>29</v>
      </c>
      <c r="H63">
        <f>PPCL_Spot!T63</f>
        <v>0</v>
      </c>
      <c r="I63">
        <f>Bawana_NG!T63</f>
        <v>69.609999999999985</v>
      </c>
      <c r="J63">
        <f>Bawana_RLNG!T63</f>
        <v>28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653.88772915206437</v>
      </c>
      <c r="P63" s="36">
        <v>77.949999999999989</v>
      </c>
      <c r="Q63" s="36">
        <v>0</v>
      </c>
      <c r="R63" s="38">
        <v>25.2</v>
      </c>
      <c r="S63" s="38">
        <v>0</v>
      </c>
      <c r="T63" s="37">
        <f>SUMPRODUCT(LTA!J63:AN63,LTA!J$101:AN$101,LTA!J$105:AN$105)</f>
        <v>84.02</v>
      </c>
      <c r="U63" s="37">
        <f>SUMPRODUCT(LTA!J63:AN63,LTA!J$102:AN$102,LTA!J$105:AN$105)</f>
        <v>418.34428200000002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145.58000000000001</v>
      </c>
      <c r="Z63" s="34">
        <f>IEX!P63</f>
        <v>0</v>
      </c>
      <c r="AA63" s="75">
        <f>STOA!J63</f>
        <v>585.29999999999995</v>
      </c>
      <c r="AB63" s="75">
        <f>-STOA!P63</f>
        <v>0</v>
      </c>
      <c r="AC63">
        <f t="shared" si="0"/>
        <v>18.935446309211024</v>
      </c>
      <c r="AD63">
        <f t="shared" si="1"/>
        <v>1977.7829048428532</v>
      </c>
      <c r="AE63">
        <f>'IDT-1'!F63</f>
        <v>0</v>
      </c>
      <c r="AF63" s="24"/>
      <c r="AG63">
        <f t="shared" si="2"/>
        <v>1977.7829048428532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-128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8.0340299999999996</v>
      </c>
      <c r="E64">
        <f>GT_NG!T64</f>
        <v>-0.20768999999999999</v>
      </c>
      <c r="F64">
        <f>GT_Spot!T64</f>
        <v>0</v>
      </c>
      <c r="G64">
        <f>PPCL_NG!T64</f>
        <v>29</v>
      </c>
      <c r="H64">
        <f>PPCL_Spot!T64</f>
        <v>0</v>
      </c>
      <c r="I64">
        <f>Bawana_NG!T64</f>
        <v>69.609999999999985</v>
      </c>
      <c r="J64">
        <f>Bawana_RLNG!T64</f>
        <v>28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613.99170882384669</v>
      </c>
      <c r="P64" s="36">
        <v>74.864533397928895</v>
      </c>
      <c r="Q64" s="36">
        <v>0</v>
      </c>
      <c r="R64" s="38">
        <v>25.2</v>
      </c>
      <c r="S64" s="38">
        <v>0</v>
      </c>
      <c r="T64" s="37">
        <f>SUMPRODUCT(LTA!J64:AN64,LTA!J$101:AN$101,LTA!J$105:AN$105)</f>
        <v>78.150000000000006</v>
      </c>
      <c r="U64" s="37">
        <f>SUMPRODUCT(LTA!J64:AN64,LTA!J$102:AN$102,LTA!J$105:AN$105)</f>
        <v>412.37483400000002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308.29000000000002</v>
      </c>
      <c r="Z64" s="34">
        <f>IEX!P64</f>
        <v>0</v>
      </c>
      <c r="AA64" s="75">
        <f>STOA!J64</f>
        <v>585.29999999999995</v>
      </c>
      <c r="AB64" s="75">
        <f>-STOA!P64</f>
        <v>0</v>
      </c>
      <c r="AC64">
        <f t="shared" si="0"/>
        <v>20.782012963259284</v>
      </c>
      <c r="AD64">
        <f t="shared" si="1"/>
        <v>1972.8254032585162</v>
      </c>
      <c r="AE64">
        <f>'IDT-1'!F64</f>
        <v>0</v>
      </c>
      <c r="AF64" s="24"/>
      <c r="AG64">
        <f t="shared" si="2"/>
        <v>1972.8254032585162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-239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8.0340299999999996</v>
      </c>
      <c r="E65">
        <f>GT_NG!T65</f>
        <v>-0.20768999999999999</v>
      </c>
      <c r="F65">
        <f>GT_Spot!T65</f>
        <v>0</v>
      </c>
      <c r="G65">
        <f>PPCL_NG!T65</f>
        <v>29</v>
      </c>
      <c r="H65">
        <f>PPCL_Spot!T65</f>
        <v>0</v>
      </c>
      <c r="I65">
        <f>Bawana_NG!T65</f>
        <v>69.609999999999985</v>
      </c>
      <c r="J65">
        <f>Bawana_RLNG!T65</f>
        <v>28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682.7024561841074</v>
      </c>
      <c r="P65" s="36">
        <v>74.864533397928895</v>
      </c>
      <c r="Q65" s="36">
        <v>0</v>
      </c>
      <c r="R65" s="38">
        <v>25.2</v>
      </c>
      <c r="S65" s="38">
        <v>0</v>
      </c>
      <c r="T65" s="37">
        <f>SUMPRODUCT(LTA!J65:AN65,LTA!J$101:AN$101,LTA!J$105:AN$105)</f>
        <v>65.17</v>
      </c>
      <c r="U65" s="37">
        <f>SUMPRODUCT(LTA!J65:AN65,LTA!J$102:AN$102,LTA!J$105:AN$105)</f>
        <v>412.54049200000003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139.41</v>
      </c>
      <c r="Z65" s="34">
        <f>IEX!P65</f>
        <v>0</v>
      </c>
      <c r="AA65" s="75">
        <f>STOA!J65</f>
        <v>585.29999999999995</v>
      </c>
      <c r="AB65" s="75">
        <f>-STOA!P65</f>
        <v>0</v>
      </c>
      <c r="AC65">
        <f t="shared" si="0"/>
        <v>18.697815633150334</v>
      </c>
      <c r="AD65">
        <f t="shared" si="1"/>
        <v>1995.9260059488859</v>
      </c>
      <c r="AE65">
        <f>'IDT-1'!F65</f>
        <v>0</v>
      </c>
      <c r="AF65" s="24"/>
      <c r="AG65">
        <f t="shared" si="2"/>
        <v>1995.9260059488859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-105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8.0340299999999996</v>
      </c>
      <c r="E66">
        <f>GT_NG!T66</f>
        <v>-0.20768999999999999</v>
      </c>
      <c r="F66">
        <f>GT_Spot!T66</f>
        <v>0</v>
      </c>
      <c r="G66">
        <f>PPCL_NG!T66</f>
        <v>29</v>
      </c>
      <c r="H66">
        <f>PPCL_Spot!T66</f>
        <v>0</v>
      </c>
      <c r="I66">
        <f>Bawana_NG!T66</f>
        <v>69.609999999999985</v>
      </c>
      <c r="J66">
        <f>Bawana_RLNG!T66</f>
        <v>28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720.54134899542032</v>
      </c>
      <c r="P66" s="36">
        <v>74.864533397928895</v>
      </c>
      <c r="Q66" s="36">
        <v>0</v>
      </c>
      <c r="R66" s="38">
        <v>25.2</v>
      </c>
      <c r="S66" s="38">
        <v>0</v>
      </c>
      <c r="T66" s="37">
        <f>SUMPRODUCT(LTA!J66:AN66,LTA!J$101:AN$101,LTA!J$105:AN$105)</f>
        <v>61.3</v>
      </c>
      <c r="U66" s="37">
        <f>SUMPRODUCT(LTA!J66:AN66,LTA!J$102:AN$102,LTA!J$105:AN$105)</f>
        <v>460.82697400000001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585.29999999999995</v>
      </c>
      <c r="AB66" s="75">
        <f>-STOA!P66</f>
        <v>0</v>
      </c>
      <c r="AC66">
        <f t="shared" si="0"/>
        <v>17.878870472569805</v>
      </c>
      <c r="AD66">
        <f t="shared" si="1"/>
        <v>1979.5903259207794</v>
      </c>
      <c r="AE66">
        <f>'IDT-1'!F66</f>
        <v>0</v>
      </c>
      <c r="AF66" s="24"/>
      <c r="AG66">
        <f t="shared" si="2"/>
        <v>1979.5903259207794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-65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8.0340299999999996</v>
      </c>
      <c r="E67">
        <f>GT_NG!T67</f>
        <v>-0.20768999999999999</v>
      </c>
      <c r="F67">
        <f>GT_Spot!T67</f>
        <v>0</v>
      </c>
      <c r="G67">
        <f>PPCL_NG!T67</f>
        <v>29</v>
      </c>
      <c r="H67">
        <f>PPCL_Spot!T67</f>
        <v>0</v>
      </c>
      <c r="I67">
        <f>Bawana_NG!T67</f>
        <v>69.609999999999985</v>
      </c>
      <c r="J67">
        <f>Bawana_RLNG!T67</f>
        <v>28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647.7227402712175</v>
      </c>
      <c r="P67" s="36">
        <v>61.197129051930382</v>
      </c>
      <c r="Q67" s="36">
        <v>0</v>
      </c>
      <c r="R67" s="38">
        <v>25.2</v>
      </c>
      <c r="S67" s="38">
        <v>0</v>
      </c>
      <c r="T67" s="37">
        <f>SUMPRODUCT(LTA!J67:AN67,LTA!J$101:AN$101,LTA!J$105:AN$105)</f>
        <v>54.59</v>
      </c>
      <c r="U67" s="37">
        <f>SUMPRODUCT(LTA!J67:AN67,LTA!J$102:AN$102,LTA!J$105:AN$105)</f>
        <v>419.48018400000007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320.77</v>
      </c>
      <c r="Z67" s="34">
        <f>IEX!P67</f>
        <v>0</v>
      </c>
      <c r="AA67" s="75">
        <f>STOA!J67</f>
        <v>585.29999999999995</v>
      </c>
      <c r="AB67" s="75">
        <f>-STOA!P67</f>
        <v>0</v>
      </c>
      <c r="AC67">
        <f t="shared" si="0"/>
        <v>20.502073642391242</v>
      </c>
      <c r="AD67">
        <f t="shared" si="1"/>
        <v>2038.194319680757</v>
      </c>
      <c r="AE67">
        <f>'IDT-1'!F67</f>
        <v>0</v>
      </c>
      <c r="AF67" s="24"/>
      <c r="AG67">
        <f t="shared" si="2"/>
        <v>2038.194319680757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-190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8.0340299999999996</v>
      </c>
      <c r="E68">
        <f>GT_NG!T68</f>
        <v>-0.20768999999999999</v>
      </c>
      <c r="F68">
        <f>GT_Spot!T68</f>
        <v>0</v>
      </c>
      <c r="G68">
        <f>PPCL_NG!T68</f>
        <v>29</v>
      </c>
      <c r="H68">
        <f>PPCL_Spot!T68</f>
        <v>0</v>
      </c>
      <c r="I68">
        <f>Bawana_NG!T68</f>
        <v>69.609999999999985</v>
      </c>
      <c r="J68">
        <f>Bawana_RLNG!T68</f>
        <v>28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551.85319990083894</v>
      </c>
      <c r="P68" s="36">
        <v>74.86</v>
      </c>
      <c r="Q68" s="36">
        <v>0</v>
      </c>
      <c r="R68" s="38">
        <v>25.2</v>
      </c>
      <c r="S68" s="38">
        <v>0</v>
      </c>
      <c r="T68" s="37">
        <f>SUMPRODUCT(LTA!J68:AN68,LTA!J$101:AN$101,LTA!J$105:AN$105)</f>
        <v>48.47</v>
      </c>
      <c r="U68" s="37">
        <f>SUMPRODUCT(LTA!J68:AN68,LTA!J$102:AN$102,LTA!J$105:AN$105)</f>
        <v>417.02381200000008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310.20999999999998</v>
      </c>
      <c r="Z68" s="34">
        <f>IEX!P68</f>
        <v>0</v>
      </c>
      <c r="AA68" s="75">
        <f>STOA!J68</f>
        <v>585.29999999999995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18.973099476452724</v>
      </c>
      <c r="AD68">
        <f t="shared" ref="AD68:AD98" si="4">SUM(B68:AB68,AI68:AV68)-AC68</f>
        <v>2018.3802524243861</v>
      </c>
      <c r="AE68">
        <f>'IDT-1'!F68</f>
        <v>0</v>
      </c>
      <c r="AF68" s="24"/>
      <c r="AG68">
        <f t="shared" ref="AG68:AG98" si="5">SUM(AD68:AF68)</f>
        <v>2018.3802524243861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-110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8.0340299999999996</v>
      </c>
      <c r="E69">
        <f>GT_NG!T69</f>
        <v>-0.20768999999999999</v>
      </c>
      <c r="F69">
        <f>GT_Spot!T69</f>
        <v>0</v>
      </c>
      <c r="G69">
        <f>PPCL_NG!T69</f>
        <v>29</v>
      </c>
      <c r="H69">
        <f>PPCL_Spot!T69</f>
        <v>0</v>
      </c>
      <c r="I69">
        <f>Bawana_NG!T69</f>
        <v>69.609999999999985</v>
      </c>
      <c r="J69">
        <f>Bawana_RLNG!T69</f>
        <v>28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583.48453111636286</v>
      </c>
      <c r="P69" s="36">
        <v>74.86</v>
      </c>
      <c r="Q69" s="36">
        <v>0</v>
      </c>
      <c r="R69" s="38">
        <v>22.4</v>
      </c>
      <c r="S69" s="38">
        <v>0</v>
      </c>
      <c r="T69" s="37">
        <f>SUMPRODUCT(LTA!J69:AN69,LTA!J$101:AN$101,LTA!J$105:AN$105)</f>
        <v>27.44</v>
      </c>
      <c r="U69" s="37">
        <f>SUMPRODUCT(LTA!J69:AN69,LTA!J$102:AN$102,LTA!J$105:AN$105)</f>
        <v>430.33858200000003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229.79</v>
      </c>
      <c r="Z69" s="34">
        <f>IEX!P69</f>
        <v>0</v>
      </c>
      <c r="AA69" s="75">
        <f>STOA!J69</f>
        <v>588.52</v>
      </c>
      <c r="AB69" s="75">
        <f>-STOA!P69</f>
        <v>0</v>
      </c>
      <c r="AC69">
        <f t="shared" si="3"/>
        <v>19.07803345195558</v>
      </c>
      <c r="AD69">
        <f t="shared" si="4"/>
        <v>1894.1914196644072</v>
      </c>
      <c r="AE69">
        <f>'IDT-1'!F69</f>
        <v>0</v>
      </c>
      <c r="AF69" s="24"/>
      <c r="AG69">
        <f t="shared" si="5"/>
        <v>1894.1914196644072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-178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8.0340299999999996</v>
      </c>
      <c r="E70">
        <f>GT_NG!T70</f>
        <v>-0.20768999999999999</v>
      </c>
      <c r="F70">
        <f>GT_Spot!T70</f>
        <v>0</v>
      </c>
      <c r="G70">
        <f>PPCL_NG!T70</f>
        <v>29</v>
      </c>
      <c r="H70">
        <f>PPCL_Spot!T70</f>
        <v>0</v>
      </c>
      <c r="I70">
        <f>Bawana_NG!T70</f>
        <v>69.609999999999985</v>
      </c>
      <c r="J70">
        <f>Bawana_RLNG!T70</f>
        <v>28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641.59133933682483</v>
      </c>
      <c r="P70" s="36">
        <v>74.86</v>
      </c>
      <c r="Q70" s="36">
        <v>0</v>
      </c>
      <c r="R70" s="38">
        <v>19.339999999999996</v>
      </c>
      <c r="S70" s="38">
        <v>0</v>
      </c>
      <c r="T70" s="37">
        <f>SUMPRODUCT(LTA!J70:AN70,LTA!J$101:AN$101,LTA!J$105:AN$105)</f>
        <v>23.25</v>
      </c>
      <c r="U70" s="37">
        <f>SUMPRODUCT(LTA!J70:AN70,LTA!J$102:AN$102,LTA!J$105:AN$105)</f>
        <v>451.18280000000004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588.52</v>
      </c>
      <c r="AB70" s="75">
        <f>-STOA!P70</f>
        <v>0</v>
      </c>
      <c r="AC70">
        <f t="shared" si="3"/>
        <v>16.58953746389766</v>
      </c>
      <c r="AD70">
        <f t="shared" si="4"/>
        <v>1875.5909418729273</v>
      </c>
      <c r="AE70">
        <f>'IDT-1'!F70</f>
        <v>0</v>
      </c>
      <c r="AF70" s="24"/>
      <c r="AG70">
        <f t="shared" si="5"/>
        <v>1875.5909418729273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-41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8.0340299999999996</v>
      </c>
      <c r="E71">
        <f>GT_NG!T71</f>
        <v>-0.20768999999999999</v>
      </c>
      <c r="F71">
        <f>GT_Spot!T71</f>
        <v>0</v>
      </c>
      <c r="G71">
        <f>PPCL_NG!T71</f>
        <v>29</v>
      </c>
      <c r="H71">
        <f>PPCL_Spot!T71</f>
        <v>0</v>
      </c>
      <c r="I71">
        <f>Bawana_NG!T71</f>
        <v>69.609999999999985</v>
      </c>
      <c r="J71">
        <f>Bawana_RLNG!T71</f>
        <v>28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669.64757078392552</v>
      </c>
      <c r="P71" s="36">
        <v>74.86</v>
      </c>
      <c r="Q71" s="36">
        <v>0</v>
      </c>
      <c r="R71" s="38">
        <v>16.39</v>
      </c>
      <c r="S71" s="38">
        <v>0</v>
      </c>
      <c r="T71" s="37">
        <f>SUMPRODUCT(LTA!J71:AN71,LTA!J$101:AN$101,LTA!J$105:AN$105)</f>
        <v>22.06</v>
      </c>
      <c r="U71" s="37">
        <f>SUMPRODUCT(LTA!J71:AN71,LTA!J$102:AN$102,LTA!J$105:AN$105)</f>
        <v>448.26668600000005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588.52</v>
      </c>
      <c r="AB71" s="75">
        <f>-STOA!P71</f>
        <v>0</v>
      </c>
      <c r="AC71">
        <f t="shared" si="3"/>
        <v>17.469044541619098</v>
      </c>
      <c r="AD71">
        <f t="shared" si="4"/>
        <v>1812.7115522423064</v>
      </c>
      <c r="AE71">
        <f>'IDT-1'!F71</f>
        <v>0</v>
      </c>
      <c r="AF71" s="24"/>
      <c r="AG71">
        <f t="shared" si="5"/>
        <v>1812.7115522423064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-124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8.0340299999999996</v>
      </c>
      <c r="E72">
        <f>GT_NG!T72</f>
        <v>-0.20768999999999999</v>
      </c>
      <c r="F72">
        <f>GT_Spot!T72</f>
        <v>0</v>
      </c>
      <c r="G72">
        <f>PPCL_NG!T72</f>
        <v>29</v>
      </c>
      <c r="H72">
        <f>PPCL_Spot!T72</f>
        <v>0</v>
      </c>
      <c r="I72">
        <f>Bawana_NG!T72</f>
        <v>69.609999999999985</v>
      </c>
      <c r="J72">
        <f>Bawana_RLNG!T72</f>
        <v>28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725.21157353460592</v>
      </c>
      <c r="P72" s="36">
        <v>74.86</v>
      </c>
      <c r="Q72" s="36">
        <v>0</v>
      </c>
      <c r="R72" s="38">
        <v>12.3</v>
      </c>
      <c r="S72" s="38">
        <v>0</v>
      </c>
      <c r="T72" s="37">
        <f>SUMPRODUCT(LTA!J72:AN72,LTA!J$101:AN$101,LTA!J$105:AN$105)</f>
        <v>19.87</v>
      </c>
      <c r="U72" s="37">
        <f>SUMPRODUCT(LTA!J72:AN72,LTA!J$102:AN$102,LTA!J$105:AN$105)</f>
        <v>443.75942800000007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588.52</v>
      </c>
      <c r="AB72" s="75">
        <f>-STOA!P72</f>
        <v>0</v>
      </c>
      <c r="AC72">
        <f t="shared" si="3"/>
        <v>18.429679080542162</v>
      </c>
      <c r="AD72">
        <f t="shared" si="4"/>
        <v>1787.5276624540636</v>
      </c>
      <c r="AE72">
        <f>'IDT-1'!F72</f>
        <v>0</v>
      </c>
      <c r="AF72" s="24"/>
      <c r="AG72">
        <f t="shared" si="5"/>
        <v>1787.5276624540636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-193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8.0340299999999996</v>
      </c>
      <c r="E73">
        <f>GT_NG!T73</f>
        <v>-0.20768999999999999</v>
      </c>
      <c r="F73">
        <f>GT_Spot!T73</f>
        <v>0</v>
      </c>
      <c r="G73">
        <f>PPCL_NG!T73</f>
        <v>29</v>
      </c>
      <c r="H73">
        <f>PPCL_Spot!T73</f>
        <v>0</v>
      </c>
      <c r="I73">
        <f>Bawana_NG!T73</f>
        <v>69.609999999999985</v>
      </c>
      <c r="J73">
        <f>Bawana_RLNG!T73</f>
        <v>28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725.2273997417791</v>
      </c>
      <c r="P73" s="36">
        <v>74.86</v>
      </c>
      <c r="Q73" s="36">
        <v>0</v>
      </c>
      <c r="R73" s="38">
        <v>8.9700000000000024</v>
      </c>
      <c r="S73" s="38">
        <v>0</v>
      </c>
      <c r="T73" s="37">
        <f>SUMPRODUCT(LTA!J73:AN73,LTA!J$101:AN$101,LTA!J$105:AN$105)</f>
        <v>18.850000000000001</v>
      </c>
      <c r="U73" s="37">
        <f>SUMPRODUCT(LTA!J73:AN73,LTA!J$102:AN$102,LTA!J$105:AN$105)</f>
        <v>421.55170199999998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588.52</v>
      </c>
      <c r="AB73" s="75">
        <f>-STOA!P73</f>
        <v>0</v>
      </c>
      <c r="AC73">
        <f t="shared" si="3"/>
        <v>18.079659756409079</v>
      </c>
      <c r="AD73">
        <f t="shared" si="4"/>
        <v>1776.33578198537</v>
      </c>
      <c r="AE73">
        <f>'IDT-1'!F73</f>
        <v>0</v>
      </c>
      <c r="AF73" s="24"/>
      <c r="AG73">
        <f t="shared" si="5"/>
        <v>1776.33578198537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-178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8.0340299999999996</v>
      </c>
      <c r="E74">
        <f>GT_NG!T74</f>
        <v>-0.20768999999999999</v>
      </c>
      <c r="F74">
        <f>GT_Spot!T74</f>
        <v>0</v>
      </c>
      <c r="G74">
        <f>PPCL_NG!T74</f>
        <v>29</v>
      </c>
      <c r="H74">
        <f>PPCL_Spot!T74</f>
        <v>0</v>
      </c>
      <c r="I74">
        <f>Bawana_NG!T74</f>
        <v>69.609999999999985</v>
      </c>
      <c r="J74">
        <f>Bawana_RLNG!T74</f>
        <v>28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726.00937717710895</v>
      </c>
      <c r="P74" s="36">
        <v>74.86</v>
      </c>
      <c r="Q74" s="36">
        <v>0</v>
      </c>
      <c r="R74" s="38">
        <v>6.56</v>
      </c>
      <c r="S74" s="38">
        <v>0</v>
      </c>
      <c r="T74" s="37">
        <f>SUMPRODUCT(LTA!J74:AN74,LTA!J$101:AN$101,LTA!J$105:AN$105)</f>
        <v>14.22</v>
      </c>
      <c r="U74" s="37">
        <f>SUMPRODUCT(LTA!J74:AN74,LTA!J$102:AN$102,LTA!J$105:AN$105)</f>
        <v>415.65216800000002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588.52</v>
      </c>
      <c r="AB74" s="75">
        <f>-STOA!P74</f>
        <v>0</v>
      </c>
      <c r="AC74">
        <f t="shared" si="3"/>
        <v>18.019892069890293</v>
      </c>
      <c r="AD74">
        <f t="shared" si="4"/>
        <v>1759.2379931072185</v>
      </c>
      <c r="AE74">
        <f>'IDT-1'!F74</f>
        <v>0</v>
      </c>
      <c r="AF74" s="24"/>
      <c r="AG74">
        <f t="shared" si="5"/>
        <v>1759.2379931072185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-183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8.0340299999999996</v>
      </c>
      <c r="E75">
        <f>GT_NG!T75</f>
        <v>-0.11868000000000002</v>
      </c>
      <c r="F75">
        <f>GT_Spot!T75</f>
        <v>0</v>
      </c>
      <c r="G75">
        <f>PPCL_NG!T75</f>
        <v>29</v>
      </c>
      <c r="H75">
        <f>PPCL_Spot!T75</f>
        <v>0</v>
      </c>
      <c r="I75">
        <f>Bawana_NG!T75</f>
        <v>69.609999999999985</v>
      </c>
      <c r="J75">
        <f>Bawana_RLNG!T75</f>
        <v>28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726.36488859523502</v>
      </c>
      <c r="P75" s="36">
        <v>74.86</v>
      </c>
      <c r="Q75" s="36">
        <v>0</v>
      </c>
      <c r="R75" s="38">
        <v>0</v>
      </c>
      <c r="S75" s="38">
        <v>0</v>
      </c>
      <c r="T75" s="37">
        <f>SUMPRODUCT(LTA!J75:AN75,LTA!J$101:AN$101,LTA!J$105:AN$105)</f>
        <v>8.64</v>
      </c>
      <c r="U75" s="37">
        <f>SUMPRODUCT(LTA!J75:AN75,LTA!J$102:AN$102,LTA!J$105:AN$105)</f>
        <v>387.70115799999996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588.97</v>
      </c>
      <c r="AB75" s="75">
        <f>-STOA!P75</f>
        <v>0</v>
      </c>
      <c r="AC75">
        <f t="shared" si="3"/>
        <v>17.155456927385451</v>
      </c>
      <c r="AD75">
        <f t="shared" si="4"/>
        <v>1783.9059396678495</v>
      </c>
      <c r="AE75">
        <f>'IDT-1'!F75</f>
        <v>0</v>
      </c>
      <c r="AF75" s="24"/>
      <c r="AG75">
        <f t="shared" si="5"/>
        <v>1783.9059396678495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-120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8.0340299999999996</v>
      </c>
      <c r="E76">
        <f>GT_NG!T76</f>
        <v>-0.11868000000000002</v>
      </c>
      <c r="F76">
        <f>GT_Spot!T76</f>
        <v>0</v>
      </c>
      <c r="G76">
        <f>PPCL_NG!T76</f>
        <v>29</v>
      </c>
      <c r="H76">
        <f>PPCL_Spot!T76</f>
        <v>0</v>
      </c>
      <c r="I76">
        <f>Bawana_NG!T76</f>
        <v>69.609999999999985</v>
      </c>
      <c r="J76">
        <f>Bawana_RLNG!T76</f>
        <v>28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742.43011908598635</v>
      </c>
      <c r="P76" s="36">
        <v>74.86</v>
      </c>
      <c r="Q76" s="36">
        <v>0</v>
      </c>
      <c r="R76" s="38">
        <v>0</v>
      </c>
      <c r="S76" s="38">
        <v>0</v>
      </c>
      <c r="T76" s="37">
        <f>SUMPRODUCT(LTA!J76:AN76,LTA!J$101:AN$101,LTA!J$105:AN$105)</f>
        <v>4.17</v>
      </c>
      <c r="U76" s="37">
        <f>SUMPRODUCT(LTA!J76:AN76,LTA!J$102:AN$102,LTA!J$105:AN$105)</f>
        <v>384.50184599999994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588.97</v>
      </c>
      <c r="AB76" s="75">
        <f>-STOA!P76</f>
        <v>0</v>
      </c>
      <c r="AC76">
        <f t="shared" si="3"/>
        <v>17.310694219956652</v>
      </c>
      <c r="AD76">
        <f t="shared" si="4"/>
        <v>1782.1466208660295</v>
      </c>
      <c r="AE76">
        <f>'IDT-1'!F76</f>
        <v>0</v>
      </c>
      <c r="AF76" s="24"/>
      <c r="AG76">
        <f t="shared" si="5"/>
        <v>1782.1466208660295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-130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8.0340299999999996</v>
      </c>
      <c r="E77">
        <f>GT_NG!T77</f>
        <v>-0.11868000000000002</v>
      </c>
      <c r="F77">
        <f>GT_Spot!T77</f>
        <v>0</v>
      </c>
      <c r="G77">
        <f>PPCL_NG!T77</f>
        <v>29</v>
      </c>
      <c r="H77">
        <f>PPCL_Spot!T77</f>
        <v>0</v>
      </c>
      <c r="I77">
        <f>Bawana_NG!T77</f>
        <v>69.609999999999985</v>
      </c>
      <c r="J77">
        <f>Bawana_RLNG!T77</f>
        <v>28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742.46338848920016</v>
      </c>
      <c r="P77" s="36">
        <v>74.86</v>
      </c>
      <c r="Q77" s="36">
        <v>0</v>
      </c>
      <c r="R77" s="38">
        <v>0</v>
      </c>
      <c r="S77" s="38">
        <v>0</v>
      </c>
      <c r="T77" s="37">
        <f>SUMPRODUCT(LTA!J77:AN77,LTA!J$101:AN$101,LTA!J$105:AN$105)</f>
        <v>1.77</v>
      </c>
      <c r="U77" s="37">
        <f>SUMPRODUCT(LTA!J77:AN77,LTA!J$102:AN$102,LTA!J$105:AN$105)</f>
        <v>376.02809399999995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588.97</v>
      </c>
      <c r="AB77" s="75">
        <f>-STOA!P77</f>
        <v>0</v>
      </c>
      <c r="AC77">
        <f t="shared" si="3"/>
        <v>16.965499434396975</v>
      </c>
      <c r="AD77">
        <f t="shared" si="4"/>
        <v>1801.6513330548032</v>
      </c>
      <c r="AE77">
        <f>'IDT-1'!F77</f>
        <v>0</v>
      </c>
      <c r="AF77" s="24"/>
      <c r="AG77">
        <f t="shared" si="5"/>
        <v>1801.6513330548032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-100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8.0340299999999996</v>
      </c>
      <c r="E78">
        <f>GT_NG!T78</f>
        <v>-0.11868000000000002</v>
      </c>
      <c r="F78">
        <f>GT_Spot!T78</f>
        <v>0</v>
      </c>
      <c r="G78">
        <f>PPCL_NG!T78</f>
        <v>29</v>
      </c>
      <c r="H78">
        <f>PPCL_Spot!T78</f>
        <v>0</v>
      </c>
      <c r="I78">
        <f>Bawana_NG!T78</f>
        <v>69.609999999999985</v>
      </c>
      <c r="J78">
        <f>Bawana_RLNG!T78</f>
        <v>28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752.66736588871174</v>
      </c>
      <c r="P78" s="36">
        <v>74.86</v>
      </c>
      <c r="Q78" s="36">
        <v>0</v>
      </c>
      <c r="R78" s="38">
        <v>0</v>
      </c>
      <c r="S78" s="38">
        <v>0</v>
      </c>
      <c r="T78" s="37">
        <f>SUMPRODUCT(LTA!J78:AN78,LTA!J$101:AN$101,LTA!J$105:AN$105)</f>
        <v>0.46</v>
      </c>
      <c r="U78" s="37">
        <f>SUMPRODUCT(LTA!J78:AN78,LTA!J$102:AN$102,LTA!J$105:AN$105)</f>
        <v>374.40474799999993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588.97</v>
      </c>
      <c r="AB78" s="75">
        <f>-STOA!P78</f>
        <v>0</v>
      </c>
      <c r="AC78">
        <f t="shared" si="3"/>
        <v>17.026572738152872</v>
      </c>
      <c r="AD78">
        <f t="shared" si="4"/>
        <v>1808.8608911505587</v>
      </c>
      <c r="AE78">
        <f>'IDT-1'!F78</f>
        <v>0</v>
      </c>
      <c r="AF78" s="24"/>
      <c r="AG78">
        <f t="shared" si="5"/>
        <v>1808.8608911505587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-100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8.0340299999999996</v>
      </c>
      <c r="E79">
        <f>GT_NG!T79</f>
        <v>-0.11868000000000002</v>
      </c>
      <c r="F79">
        <f>GT_Spot!T79</f>
        <v>0</v>
      </c>
      <c r="G79">
        <f>PPCL_NG!T79</f>
        <v>29.19</v>
      </c>
      <c r="H79">
        <f>PPCL_Spot!T79</f>
        <v>0</v>
      </c>
      <c r="I79">
        <f>Bawana_NG!T79</f>
        <v>69.607280965587279</v>
      </c>
      <c r="J79">
        <f>Bawana_RLNG!T79</f>
        <v>70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752.06460914680008</v>
      </c>
      <c r="P79" s="36">
        <v>74.86</v>
      </c>
      <c r="Q79" s="36">
        <v>0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391.75000000000006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588.97</v>
      </c>
      <c r="AB79" s="75">
        <f>-STOA!P79</f>
        <v>0</v>
      </c>
      <c r="AC79">
        <f t="shared" si="3"/>
        <v>18.602699047217548</v>
      </c>
      <c r="AD79">
        <f t="shared" si="4"/>
        <v>1737.8345410651698</v>
      </c>
      <c r="AE79">
        <f>'IDT-1'!F79</f>
        <v>0</v>
      </c>
      <c r="AF79" s="24"/>
      <c r="AG79">
        <f t="shared" si="5"/>
        <v>1737.8345410651698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-228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8.0340299999999996</v>
      </c>
      <c r="E80">
        <f>GT_NG!T80</f>
        <v>-0.11868000000000002</v>
      </c>
      <c r="F80">
        <f>GT_Spot!T80</f>
        <v>0</v>
      </c>
      <c r="G80">
        <f>PPCL_NG!T80</f>
        <v>29.19</v>
      </c>
      <c r="H80">
        <f>PPCL_Spot!T80</f>
        <v>0</v>
      </c>
      <c r="I80">
        <f>Bawana_NG!T80</f>
        <v>69.607280965587279</v>
      </c>
      <c r="J80">
        <f>Bawana_RLNG!T80</f>
        <v>70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752.06460914680008</v>
      </c>
      <c r="P80" s="36">
        <v>74.86</v>
      </c>
      <c r="Q80" s="36">
        <v>0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423.6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588.97</v>
      </c>
      <c r="AB80" s="75">
        <f>-STOA!P80</f>
        <v>0</v>
      </c>
      <c r="AC80">
        <f t="shared" si="3"/>
        <v>19.081429990339775</v>
      </c>
      <c r="AD80">
        <f t="shared" si="4"/>
        <v>1744.1358101220476</v>
      </c>
      <c r="AE80">
        <f>'IDT-1'!F80</f>
        <v>0</v>
      </c>
      <c r="AF80" s="24"/>
      <c r="AG80">
        <f t="shared" si="5"/>
        <v>1744.1358101220476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-253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8.0340299999999996</v>
      </c>
      <c r="E81">
        <f>GT_NG!T81</f>
        <v>-0.11868000000000002</v>
      </c>
      <c r="F81">
        <f>GT_Spot!T81</f>
        <v>0</v>
      </c>
      <c r="G81">
        <f>PPCL_NG!T81</f>
        <v>29.19</v>
      </c>
      <c r="H81">
        <f>PPCL_Spot!T81</f>
        <v>0</v>
      </c>
      <c r="I81">
        <f>Bawana_NG!T81</f>
        <v>69.607280965587279</v>
      </c>
      <c r="J81">
        <f>Bawana_RLNG!T81</f>
        <v>70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754.82955284951743</v>
      </c>
      <c r="P81" s="36">
        <v>74.86</v>
      </c>
      <c r="Q81" s="36">
        <v>0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419.93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588.97</v>
      </c>
      <c r="AB81" s="75">
        <f>-STOA!P81</f>
        <v>0</v>
      </c>
      <c r="AC81">
        <f t="shared" si="3"/>
        <v>18.853493416595487</v>
      </c>
      <c r="AD81">
        <f t="shared" si="4"/>
        <v>1769.4486903985091</v>
      </c>
      <c r="AE81">
        <f>'IDT-1'!F81</f>
        <v>0</v>
      </c>
      <c r="AF81" s="24"/>
      <c r="AG81">
        <f t="shared" si="5"/>
        <v>1769.4486903985091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-227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8.0340299999999996</v>
      </c>
      <c r="E82">
        <f>GT_NG!T82</f>
        <v>-0.11868000000000002</v>
      </c>
      <c r="F82">
        <f>GT_Spot!T82</f>
        <v>0</v>
      </c>
      <c r="G82">
        <f>PPCL_NG!T82</f>
        <v>29.19</v>
      </c>
      <c r="H82">
        <f>PPCL_Spot!T82</f>
        <v>0</v>
      </c>
      <c r="I82">
        <f>Bawana_NG!T82</f>
        <v>69.607280965587279</v>
      </c>
      <c r="J82">
        <f>Bawana_RLNG!T82</f>
        <v>70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737.80755231587716</v>
      </c>
      <c r="P82" s="36">
        <v>74.86</v>
      </c>
      <c r="Q82" s="36">
        <v>0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419.93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588.97</v>
      </c>
      <c r="AB82" s="75">
        <f>-STOA!P82</f>
        <v>0</v>
      </c>
      <c r="AC82">
        <f t="shared" si="3"/>
        <v>18.388604618567122</v>
      </c>
      <c r="AD82">
        <f t="shared" si="4"/>
        <v>1790.8915786628972</v>
      </c>
      <c r="AE82">
        <f>'IDT-1'!F82</f>
        <v>0</v>
      </c>
      <c r="AF82" s="24"/>
      <c r="AG82">
        <f t="shared" si="5"/>
        <v>1790.8915786628972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-189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8.0340299999999996</v>
      </c>
      <c r="E83">
        <f>GT_NG!T83</f>
        <v>-0.11868000000000002</v>
      </c>
      <c r="F83">
        <f>GT_Spot!T83</f>
        <v>0</v>
      </c>
      <c r="G83">
        <f>PPCL_NG!T83</f>
        <v>29.19</v>
      </c>
      <c r="H83">
        <f>PPCL_Spot!T83</f>
        <v>0</v>
      </c>
      <c r="I83">
        <f>Bawana_NG!T83</f>
        <v>69.607280965587279</v>
      </c>
      <c r="J83">
        <f>Bawana_RLNG!T83</f>
        <v>70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736.60712908135667</v>
      </c>
      <c r="P83" s="36">
        <v>74.86</v>
      </c>
      <c r="Q83" s="36">
        <v>0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419.93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588.97</v>
      </c>
      <c r="AB83" s="75">
        <f>-STOA!P83</f>
        <v>0</v>
      </c>
      <c r="AC83">
        <f t="shared" si="3"/>
        <v>18.336165274772707</v>
      </c>
      <c r="AD83">
        <f t="shared" si="4"/>
        <v>1794.7435947721713</v>
      </c>
      <c r="AE83">
        <f>'IDT-1'!F83</f>
        <v>0</v>
      </c>
      <c r="AF83" s="24"/>
      <c r="AG83">
        <f t="shared" si="5"/>
        <v>1794.7435947721713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-184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8.0340299999999996</v>
      </c>
      <c r="E84">
        <f>GT_NG!T84</f>
        <v>-0.11868000000000002</v>
      </c>
      <c r="F84">
        <f>GT_Spot!T84</f>
        <v>0</v>
      </c>
      <c r="G84">
        <f>PPCL_NG!T84</f>
        <v>29.19</v>
      </c>
      <c r="H84">
        <f>PPCL_Spot!T84</f>
        <v>0</v>
      </c>
      <c r="I84">
        <f>Bawana_NG!T84</f>
        <v>69.607280965587279</v>
      </c>
      <c r="J84">
        <f>Bawana_RLNG!T84</f>
        <v>69.997487707712736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736.65044249175662</v>
      </c>
      <c r="P84" s="36">
        <v>74.86</v>
      </c>
      <c r="Q84" s="36">
        <v>0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419.93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588.97</v>
      </c>
      <c r="AB84" s="75">
        <f>-STOA!P84</f>
        <v>0</v>
      </c>
      <c r="AC84">
        <f t="shared" si="3"/>
        <v>18.26026758464085</v>
      </c>
      <c r="AD84">
        <f t="shared" si="4"/>
        <v>1803.8602935804158</v>
      </c>
      <c r="AE84">
        <f>'IDT-1'!F84</f>
        <v>0</v>
      </c>
      <c r="AF84" s="24"/>
      <c r="AG84">
        <f t="shared" si="5"/>
        <v>1803.8602935804158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-175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8.0340299999999996</v>
      </c>
      <c r="E85">
        <f>GT_NG!T85</f>
        <v>-0.11868000000000002</v>
      </c>
      <c r="F85">
        <f>GT_Spot!T85</f>
        <v>0</v>
      </c>
      <c r="G85">
        <f>PPCL_NG!T85</f>
        <v>29.19</v>
      </c>
      <c r="H85">
        <f>PPCL_Spot!T85</f>
        <v>0</v>
      </c>
      <c r="I85">
        <f>Bawana_NG!T85</f>
        <v>69.607280965587279</v>
      </c>
      <c r="J85">
        <f>Bawana_RLNG!T85</f>
        <v>70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737.18168730623927</v>
      </c>
      <c r="P85" s="36">
        <v>74.86</v>
      </c>
      <c r="Q85" s="36">
        <v>0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420.16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588.97</v>
      </c>
      <c r="AB85" s="75">
        <f>-STOA!P85</f>
        <v>0</v>
      </c>
      <c r="AC85">
        <f t="shared" si="3"/>
        <v>18.190442724813717</v>
      </c>
      <c r="AD85">
        <f t="shared" si="4"/>
        <v>1813.6938755470128</v>
      </c>
      <c r="AE85">
        <f>'IDT-1'!F85</f>
        <v>0</v>
      </c>
      <c r="AF85" s="24"/>
      <c r="AG85">
        <f t="shared" si="5"/>
        <v>1813.6938755470128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-166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8.0340299999999996</v>
      </c>
      <c r="E86">
        <f>GT_NG!T86</f>
        <v>-0.11868000000000002</v>
      </c>
      <c r="F86">
        <f>GT_Spot!T86</f>
        <v>0</v>
      </c>
      <c r="G86">
        <f>PPCL_NG!T86</f>
        <v>29</v>
      </c>
      <c r="H86">
        <f>PPCL_Spot!T86</f>
        <v>0</v>
      </c>
      <c r="I86">
        <f>Bawana_NG!T86</f>
        <v>69.607280965587279</v>
      </c>
      <c r="J86">
        <f>Bawana_RLNG!T86</f>
        <v>70.002113845689266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728.91480565689312</v>
      </c>
      <c r="P86" s="36">
        <v>74.86</v>
      </c>
      <c r="Q86" s="36">
        <v>0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420.66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588.97</v>
      </c>
      <c r="AB86" s="75">
        <f>-STOA!P86</f>
        <v>0</v>
      </c>
      <c r="AC86">
        <f t="shared" si="3"/>
        <v>18.038911098014108</v>
      </c>
      <c r="AD86">
        <f t="shared" si="4"/>
        <v>1815.8906393701557</v>
      </c>
      <c r="AE86">
        <f>'IDT-1'!F86</f>
        <v>0</v>
      </c>
      <c r="AF86" s="24"/>
      <c r="AG86">
        <f t="shared" si="5"/>
        <v>1815.8906393701557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-156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8.0340299999999996</v>
      </c>
      <c r="E87">
        <f>GT_NG!T87</f>
        <v>-0.11868000000000002</v>
      </c>
      <c r="F87">
        <f>GT_Spot!T87</f>
        <v>0</v>
      </c>
      <c r="G87">
        <f>PPCL_NG!T87</f>
        <v>29</v>
      </c>
      <c r="H87">
        <f>PPCL_Spot!T87</f>
        <v>0</v>
      </c>
      <c r="I87">
        <f>Bawana_NG!T87</f>
        <v>69.607280965587279</v>
      </c>
      <c r="J87">
        <f>Bawana_RLNG!T87</f>
        <v>72.637943433085141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729.31116265972241</v>
      </c>
      <c r="P87" s="36">
        <v>74.86</v>
      </c>
      <c r="Q87" s="36">
        <v>0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420.65000000000003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0.1</v>
      </c>
      <c r="Z87" s="34">
        <f>IEX!P87</f>
        <v>0</v>
      </c>
      <c r="AA87" s="75">
        <f>STOA!J87</f>
        <v>588.97</v>
      </c>
      <c r="AB87" s="75">
        <f>-STOA!P87</f>
        <v>0</v>
      </c>
      <c r="AC87">
        <f t="shared" si="3"/>
        <v>18.090550938546667</v>
      </c>
      <c r="AD87">
        <f t="shared" si="4"/>
        <v>1815.9611861198482</v>
      </c>
      <c r="AE87">
        <f>'IDT-1'!F87</f>
        <v>0</v>
      </c>
      <c r="AF87" s="24"/>
      <c r="AG87">
        <f t="shared" si="5"/>
        <v>1815.9611861198482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-159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8.0340299999999996</v>
      </c>
      <c r="E88">
        <f>GT_NG!T88</f>
        <v>-0.11868000000000002</v>
      </c>
      <c r="F88">
        <f>GT_Spot!T88</f>
        <v>0</v>
      </c>
      <c r="G88">
        <f>PPCL_NG!T88</f>
        <v>29</v>
      </c>
      <c r="H88">
        <f>PPCL_Spot!T88</f>
        <v>0</v>
      </c>
      <c r="I88">
        <f>Bawana_NG!T88</f>
        <v>69.607280965587279</v>
      </c>
      <c r="J88">
        <f>Bawana_RLNG!T88</f>
        <v>69.998110916205633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729.35447637692243</v>
      </c>
      <c r="P88" s="36">
        <v>74.86</v>
      </c>
      <c r="Q88" s="36">
        <v>0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420.82000000000005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0.12</v>
      </c>
      <c r="Z88" s="34">
        <f>IEX!P88</f>
        <v>0</v>
      </c>
      <c r="AA88" s="75">
        <f>STOA!J88</f>
        <v>588.97</v>
      </c>
      <c r="AB88" s="75">
        <f>-STOA!P88</f>
        <v>0</v>
      </c>
      <c r="AC88">
        <f t="shared" si="3"/>
        <v>17.799259133432905</v>
      </c>
      <c r="AD88">
        <f t="shared" si="4"/>
        <v>1845.8459591252822</v>
      </c>
      <c r="AE88">
        <f>'IDT-1'!F88</f>
        <v>0</v>
      </c>
      <c r="AF88" s="24"/>
      <c r="AG88">
        <f t="shared" si="5"/>
        <v>1845.8459591252822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-127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8.0340299999999996</v>
      </c>
      <c r="E89">
        <f>GT_NG!T89</f>
        <v>-0.11868000000000002</v>
      </c>
      <c r="F89">
        <f>GT_Spot!T89</f>
        <v>0</v>
      </c>
      <c r="G89">
        <f>PPCL_NG!T89</f>
        <v>29</v>
      </c>
      <c r="H89">
        <f>PPCL_Spot!T89</f>
        <v>0</v>
      </c>
      <c r="I89">
        <f>Bawana_NG!T89</f>
        <v>69.607280965587279</v>
      </c>
      <c r="J89">
        <f>Bawana_RLNG!T89</f>
        <v>70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729.39779009412246</v>
      </c>
      <c r="P89" s="36">
        <v>74.86</v>
      </c>
      <c r="Q89" s="36">
        <v>0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421.88000000000005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0.12</v>
      </c>
      <c r="Z89" s="34">
        <f>IEX!P89</f>
        <v>0</v>
      </c>
      <c r="AA89" s="75">
        <f>STOA!J89</f>
        <v>588.97</v>
      </c>
      <c r="AB89" s="75">
        <f>-STOA!P89</f>
        <v>0</v>
      </c>
      <c r="AC89">
        <f t="shared" si="3"/>
        <v>17.444283054791029</v>
      </c>
      <c r="AD89">
        <f t="shared" si="4"/>
        <v>1890.3061380049187</v>
      </c>
      <c r="AE89">
        <f>'IDT-1'!F89</f>
        <v>0</v>
      </c>
      <c r="AF89" s="24"/>
      <c r="AG89">
        <f t="shared" si="5"/>
        <v>1890.3061380049187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-84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8.0340299999999996</v>
      </c>
      <c r="E90">
        <f>GT_NG!T90</f>
        <v>-0.11868000000000002</v>
      </c>
      <c r="F90">
        <f>GT_Spot!T90</f>
        <v>0</v>
      </c>
      <c r="G90">
        <f>PPCL_NG!T90</f>
        <v>29</v>
      </c>
      <c r="H90">
        <f>PPCL_Spot!T90</f>
        <v>0</v>
      </c>
      <c r="I90">
        <f>Bawana_NG!T90</f>
        <v>69.607280965587279</v>
      </c>
      <c r="J90">
        <f>Bawana_RLNG!T90</f>
        <v>70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741.15457312829369</v>
      </c>
      <c r="P90" s="36">
        <v>74.86</v>
      </c>
      <c r="Q90" s="36">
        <v>0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421.38000000000005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0.25</v>
      </c>
      <c r="Z90" s="34">
        <f>IEX!P90</f>
        <v>0</v>
      </c>
      <c r="AA90" s="75">
        <f>STOA!J90</f>
        <v>588.97</v>
      </c>
      <c r="AB90" s="75">
        <f>-STOA!P90</f>
        <v>0</v>
      </c>
      <c r="AC90">
        <f t="shared" si="3"/>
        <v>17.277326142806512</v>
      </c>
      <c r="AD90">
        <f t="shared" si="4"/>
        <v>1932.8598779510746</v>
      </c>
      <c r="AE90">
        <f>'IDT-1'!F90</f>
        <v>0</v>
      </c>
      <c r="AF90" s="24"/>
      <c r="AG90">
        <f t="shared" si="5"/>
        <v>1932.8598779510746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-53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8.0340299999999996</v>
      </c>
      <c r="E91">
        <f>GT_NG!T91</f>
        <v>-0.11868000000000002</v>
      </c>
      <c r="F91">
        <f>GT_Spot!T91</f>
        <v>0</v>
      </c>
      <c r="G91">
        <f>PPCL_NG!T91</f>
        <v>29</v>
      </c>
      <c r="H91">
        <f>PPCL_Spot!T91</f>
        <v>0</v>
      </c>
      <c r="I91">
        <f>Bawana_NG!T91</f>
        <v>69.607280965587279</v>
      </c>
      <c r="J91">
        <f>Bawana_RLNG!T91</f>
        <v>70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741.19788653869375</v>
      </c>
      <c r="P91" s="36">
        <v>74.86</v>
      </c>
      <c r="Q91" s="36">
        <v>0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421.18000000000006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0.43</v>
      </c>
      <c r="Z91" s="34">
        <f>IEX!P91</f>
        <v>0</v>
      </c>
      <c r="AA91" s="75">
        <f>STOA!J91</f>
        <v>588.97</v>
      </c>
      <c r="AB91" s="75">
        <f>-STOA!P91</f>
        <v>0</v>
      </c>
      <c r="AC91">
        <f t="shared" si="3"/>
        <v>17.37917586815254</v>
      </c>
      <c r="AD91">
        <f t="shared" si="4"/>
        <v>1920.7813416361287</v>
      </c>
      <c r="AE91">
        <f>'IDT-1'!F91</f>
        <v>0</v>
      </c>
      <c r="AF91" s="24"/>
      <c r="AG91">
        <f t="shared" si="5"/>
        <v>1920.7813416361287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-65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8.0340299999999996</v>
      </c>
      <c r="E92">
        <f>GT_NG!T92</f>
        <v>-0.11868000000000002</v>
      </c>
      <c r="F92">
        <f>GT_Spot!T92</f>
        <v>0</v>
      </c>
      <c r="G92">
        <f>PPCL_NG!T92</f>
        <v>29</v>
      </c>
      <c r="H92">
        <f>PPCL_Spot!T92</f>
        <v>0</v>
      </c>
      <c r="I92">
        <f>Bawana_NG!T92</f>
        <v>69.607280965587279</v>
      </c>
      <c r="J92">
        <f>Bawana_RLNG!T92</f>
        <v>70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741.24120025589377</v>
      </c>
      <c r="P92" s="36">
        <v>74.86</v>
      </c>
      <c r="Q92" s="36">
        <v>0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421.18000000000006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0.61</v>
      </c>
      <c r="Z92" s="34">
        <f>IEX!P92</f>
        <v>0</v>
      </c>
      <c r="AA92" s="75">
        <f>STOA!J92</f>
        <v>588.97</v>
      </c>
      <c r="AB92" s="75">
        <f>-STOA!P92</f>
        <v>0</v>
      </c>
      <c r="AC92">
        <f t="shared" si="3"/>
        <v>17.203157391154349</v>
      </c>
      <c r="AD92">
        <f t="shared" si="4"/>
        <v>1942.1806738303269</v>
      </c>
      <c r="AE92">
        <f>'IDT-1'!F92</f>
        <v>0</v>
      </c>
      <c r="AF92" s="24"/>
      <c r="AG92">
        <f t="shared" si="5"/>
        <v>1942.1806738303269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-44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8.0340299999999996</v>
      </c>
      <c r="E93">
        <f>GT_NG!T93</f>
        <v>-0.11868000000000002</v>
      </c>
      <c r="F93">
        <f>GT_Spot!T93</f>
        <v>0</v>
      </c>
      <c r="G93">
        <f>PPCL_NG!T93</f>
        <v>29</v>
      </c>
      <c r="H93">
        <f>PPCL_Spot!T93</f>
        <v>0</v>
      </c>
      <c r="I93">
        <f>Bawana_NG!T93</f>
        <v>69.607280965587279</v>
      </c>
      <c r="J93">
        <f>Bawana_RLNG!T93</f>
        <v>68.668816054895615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741.37114140749372</v>
      </c>
      <c r="P93" s="36">
        <v>74.86</v>
      </c>
      <c r="Q93" s="36">
        <v>0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421.11000000000007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1.21</v>
      </c>
      <c r="Z93" s="34">
        <f>IEX!P93</f>
        <v>0</v>
      </c>
      <c r="AA93" s="75">
        <f>STOA!J93</f>
        <v>588.97</v>
      </c>
      <c r="AB93" s="75">
        <f>-STOA!P93</f>
        <v>0</v>
      </c>
      <c r="AC93">
        <f t="shared" si="3"/>
        <v>16.824788011793792</v>
      </c>
      <c r="AD93">
        <f t="shared" si="4"/>
        <v>1985.8878004161829</v>
      </c>
      <c r="AE93">
        <f>'IDT-1'!F93</f>
        <v>0</v>
      </c>
      <c r="AF93" s="24"/>
      <c r="AG93">
        <f t="shared" si="5"/>
        <v>1985.8878004161829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8.0340299999999996</v>
      </c>
      <c r="E94">
        <f>GT_NG!T94</f>
        <v>-0.11868000000000002</v>
      </c>
      <c r="F94">
        <f>GT_Spot!T94</f>
        <v>0</v>
      </c>
      <c r="G94">
        <f>PPCL_NG!T94</f>
        <v>29</v>
      </c>
      <c r="H94">
        <f>PPCL_Spot!T94</f>
        <v>0</v>
      </c>
      <c r="I94">
        <f>Bawana_NG!T94</f>
        <v>69.607280965587279</v>
      </c>
      <c r="J94">
        <f>Bawana_RLNG!T94</f>
        <v>62.34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728.8981875466809</v>
      </c>
      <c r="P94" s="36">
        <v>74.86</v>
      </c>
      <c r="Q94" s="36">
        <v>0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421.11000000000007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0.93</v>
      </c>
      <c r="Z94" s="34">
        <f>IEX!P94</f>
        <v>0</v>
      </c>
      <c r="AA94" s="75">
        <f>STOA!J94</f>
        <v>588.97</v>
      </c>
      <c r="AB94" s="75">
        <f>-STOA!P94</f>
        <v>0</v>
      </c>
      <c r="AC94">
        <f t="shared" si="3"/>
        <v>16.791593144501842</v>
      </c>
      <c r="AD94">
        <f t="shared" si="4"/>
        <v>1981.9692253677667</v>
      </c>
      <c r="AE94">
        <f>'IDT-1'!F94</f>
        <v>0</v>
      </c>
      <c r="AF94" s="24"/>
      <c r="AG94">
        <f t="shared" si="5"/>
        <v>1981.9692253677667</v>
      </c>
      <c r="AI94" s="34">
        <f>PXIL!J94</f>
        <v>0</v>
      </c>
      <c r="AJ94" s="34">
        <f>PXIL!P94</f>
        <v>0</v>
      </c>
      <c r="AK94" s="34">
        <f>RTM_IEX!J94</f>
        <v>15.13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8.0340299999999996</v>
      </c>
      <c r="E95">
        <f>GT_NG!T95</f>
        <v>-0.11868000000000002</v>
      </c>
      <c r="F95">
        <f>GT_Spot!T95</f>
        <v>0</v>
      </c>
      <c r="G95">
        <f>PPCL_NG!T95</f>
        <v>29</v>
      </c>
      <c r="H95">
        <f>PPCL_Spot!T95</f>
        <v>0</v>
      </c>
      <c r="I95">
        <f>Bawana_NG!T95</f>
        <v>69.607280965587279</v>
      </c>
      <c r="J95">
        <f>Bawana_RLNG!T95</f>
        <v>62.34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727.89113062687545</v>
      </c>
      <c r="P95" s="36">
        <v>74.86</v>
      </c>
      <c r="Q95" s="36">
        <v>0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420.93000000000006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0.65</v>
      </c>
      <c r="Z95" s="34">
        <f>IEX!P95</f>
        <v>0</v>
      </c>
      <c r="AA95" s="75">
        <f>STOA!J95</f>
        <v>588.97</v>
      </c>
      <c r="AB95" s="75">
        <f>-STOA!P95</f>
        <v>0</v>
      </c>
      <c r="AC95">
        <f t="shared" si="3"/>
        <v>16.887461866375478</v>
      </c>
      <c r="AD95">
        <f t="shared" si="4"/>
        <v>1993.2862997260875</v>
      </c>
      <c r="AE95">
        <f>'IDT-1'!F95</f>
        <v>0</v>
      </c>
      <c r="AF95" s="24"/>
      <c r="AG95">
        <f t="shared" si="5"/>
        <v>1993.2862997260875</v>
      </c>
      <c r="AI95" s="34">
        <f>PXIL!J95</f>
        <v>0</v>
      </c>
      <c r="AJ95" s="34">
        <f>PXIL!P95</f>
        <v>0</v>
      </c>
      <c r="AK95" s="34">
        <f>RTM_IEX!J95</f>
        <v>28.01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8.0340299999999996</v>
      </c>
      <c r="E96">
        <f>GT_NG!T96</f>
        <v>-0.11868000000000002</v>
      </c>
      <c r="F96">
        <f>GT_Spot!T96</f>
        <v>0</v>
      </c>
      <c r="G96">
        <f>PPCL_NG!T96</f>
        <v>29</v>
      </c>
      <c r="H96">
        <f>PPCL_Spot!T96</f>
        <v>0</v>
      </c>
      <c r="I96">
        <f>Bawana_NG!T96</f>
        <v>69.607280965587279</v>
      </c>
      <c r="J96">
        <f>Bawana_RLNG!T96</f>
        <v>65.349999999999994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727.93444434407536</v>
      </c>
      <c r="P96" s="36">
        <v>74.86</v>
      </c>
      <c r="Q96" s="36">
        <v>0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420.93000000000006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0.76</v>
      </c>
      <c r="Z96" s="34">
        <f>IEX!P96</f>
        <v>0</v>
      </c>
      <c r="AA96" s="75">
        <f>STOA!J96</f>
        <v>588.97</v>
      </c>
      <c r="AB96" s="75">
        <f>-STOA!P96</f>
        <v>0</v>
      </c>
      <c r="AC96">
        <f t="shared" si="3"/>
        <v>16.879173701599957</v>
      </c>
      <c r="AD96">
        <f t="shared" si="4"/>
        <v>1992.3079016080626</v>
      </c>
      <c r="AE96">
        <f>'IDT-1'!F96</f>
        <v>0</v>
      </c>
      <c r="AF96" s="24"/>
      <c r="AG96">
        <f t="shared" si="5"/>
        <v>1992.3079016080626</v>
      </c>
      <c r="AI96" s="34">
        <f>PXIL!J96</f>
        <v>0</v>
      </c>
      <c r="AJ96" s="34">
        <f>PXIL!P96</f>
        <v>0</v>
      </c>
      <c r="AK96" s="34">
        <f>RTM_IEX!J96</f>
        <v>23.86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8.0340299999999996</v>
      </c>
      <c r="E97">
        <f>GT_NG!T97</f>
        <v>-0.11868000000000002</v>
      </c>
      <c r="F97">
        <f>GT_Spot!T97</f>
        <v>0</v>
      </c>
      <c r="G97">
        <f>PPCL_NG!T97</f>
        <v>29</v>
      </c>
      <c r="H97">
        <f>PPCL_Spot!T97</f>
        <v>0</v>
      </c>
      <c r="I97">
        <f>Bawana_NG!T97</f>
        <v>69.607280965587279</v>
      </c>
      <c r="J97">
        <f>Bawana_RLNG!T97</f>
        <v>68.668816054895615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732.30912364527546</v>
      </c>
      <c r="P97" s="36">
        <v>74.86</v>
      </c>
      <c r="Q97" s="36">
        <v>0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417.54000000000008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1.71</v>
      </c>
      <c r="Z97" s="34">
        <f>IEX!P97</f>
        <v>0</v>
      </c>
      <c r="AA97" s="75">
        <f>STOA!J97</f>
        <v>588.97</v>
      </c>
      <c r="AB97" s="75">
        <f>-STOA!P97</f>
        <v>0</v>
      </c>
      <c r="AC97">
        <f t="shared" si="3"/>
        <v>16.84123506259116</v>
      </c>
      <c r="AD97">
        <f t="shared" si="4"/>
        <v>1987.8293356031675</v>
      </c>
      <c r="AE97">
        <f>'IDT-1'!F97</f>
        <v>0</v>
      </c>
      <c r="AF97" s="24"/>
      <c r="AG97">
        <f t="shared" si="5"/>
        <v>1987.8293356031675</v>
      </c>
      <c r="AI97" s="34">
        <f>PXIL!J97</f>
        <v>0</v>
      </c>
      <c r="AJ97" s="34">
        <f>PXIL!P97</f>
        <v>0</v>
      </c>
      <c r="AK97" s="34">
        <f>RTM_IEX!J97</f>
        <v>14.09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8.0340299999999996</v>
      </c>
      <c r="E98">
        <f>GT_NG!T98</f>
        <v>-0.11868000000000002</v>
      </c>
      <c r="F98">
        <f>GT_Spot!T98</f>
        <v>0</v>
      </c>
      <c r="G98">
        <f>PPCL_NG!T98</f>
        <v>29</v>
      </c>
      <c r="H98">
        <f>PPCL_Spot!T98</f>
        <v>0</v>
      </c>
      <c r="I98">
        <f>Bawana_NG!T98</f>
        <v>69.607280965587279</v>
      </c>
      <c r="J98">
        <f>Bawana_RLNG!T98</f>
        <v>70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732.30912364527546</v>
      </c>
      <c r="P98" s="36">
        <v>74.86</v>
      </c>
      <c r="Q98" s="36">
        <v>0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417.54000000000008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2.83</v>
      </c>
      <c r="Z98" s="34">
        <f>IEX!P98</f>
        <v>0</v>
      </c>
      <c r="AA98" s="75">
        <f>STOA!J98</f>
        <v>588.97</v>
      </c>
      <c r="AB98" s="75">
        <f>-STOA!P98</f>
        <v>0</v>
      </c>
      <c r="AC98">
        <f t="shared" si="3"/>
        <v>16.743469007730038</v>
      </c>
      <c r="AD98">
        <f t="shared" si="4"/>
        <v>1976.2882856031329</v>
      </c>
      <c r="AE98">
        <f>'IDT-1'!F98</f>
        <v>0</v>
      </c>
      <c r="AF98" s="24"/>
      <c r="AG98">
        <f t="shared" si="5"/>
        <v>1976.2882856031329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0.19281672000000002</v>
      </c>
      <c r="E99">
        <f t="shared" si="6"/>
        <v>-3.6494099999999962E-3</v>
      </c>
      <c r="F99">
        <f t="shared" si="6"/>
        <v>0</v>
      </c>
      <c r="G99">
        <f t="shared" si="6"/>
        <v>0.70020000000000004</v>
      </c>
      <c r="H99">
        <f t="shared" si="6"/>
        <v>0</v>
      </c>
      <c r="I99">
        <f t="shared" si="6"/>
        <v>1.6705959417906509</v>
      </c>
      <c r="J99">
        <f t="shared" si="6"/>
        <v>0.98699317887300919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14.937692747472143</v>
      </c>
      <c r="P99" s="36">
        <f t="shared" si="6"/>
        <v>1.6475378412613202</v>
      </c>
      <c r="Q99" s="36">
        <f t="shared" si="6"/>
        <v>0</v>
      </c>
      <c r="R99" s="38">
        <f>SUM(R3:R98)/4000</f>
        <v>0.26883436353211027</v>
      </c>
      <c r="S99" s="38">
        <f t="shared" si="6"/>
        <v>0</v>
      </c>
      <c r="T99" s="37">
        <f t="shared" si="6"/>
        <v>0.77464</v>
      </c>
      <c r="U99" s="37">
        <f t="shared" si="6"/>
        <v>9.8883916525000028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0.86639999999999984</v>
      </c>
      <c r="Z99" s="34">
        <f t="shared" si="6"/>
        <v>0</v>
      </c>
      <c r="AA99" s="75">
        <f t="shared" si="6"/>
        <v>14.483130000000012</v>
      </c>
      <c r="AB99" s="75">
        <f t="shared" si="6"/>
        <v>0</v>
      </c>
      <c r="AC99">
        <f t="shared" si="6"/>
        <v>0.41872067034192828</v>
      </c>
      <c r="AD99">
        <f t="shared" si="6"/>
        <v>42.811769865087314</v>
      </c>
      <c r="AE99">
        <f t="shared" si="6"/>
        <v>7.1875249999999988E-2</v>
      </c>
      <c r="AG99">
        <f t="shared" si="6"/>
        <v>42.883645115087319</v>
      </c>
      <c r="AI99">
        <f t="shared" si="6"/>
        <v>0</v>
      </c>
      <c r="AJ99">
        <f t="shared" si="6"/>
        <v>0</v>
      </c>
      <c r="AK99">
        <f t="shared" si="6"/>
        <v>0.1079075</v>
      </c>
      <c r="AL99">
        <f t="shared" si="6"/>
        <v>-3.2909999999999999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45491</v>
      </c>
      <c r="B1" s="220"/>
      <c r="C1" s="220"/>
      <c r="D1" s="229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9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D3">
        <f>TWEPL!S3</f>
        <v>1.29762</v>
      </c>
      <c r="E3">
        <f>GT_NG!S3</f>
        <v>-1.9800000000000002E-2</v>
      </c>
      <c r="F3">
        <f>GT_Spot!S3</f>
        <v>0</v>
      </c>
      <c r="G3">
        <f>PPCL_NG!S3</f>
        <v>45.17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96.294804608693966</v>
      </c>
      <c r="P3" s="36">
        <v>0</v>
      </c>
      <c r="Q3" s="36">
        <v>0</v>
      </c>
      <c r="R3" s="38">
        <v>0</v>
      </c>
      <c r="S3" s="38">
        <v>7.91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-80</v>
      </c>
      <c r="AA3" s="75">
        <f>STOA!K3</f>
        <v>144.88000000000002</v>
      </c>
      <c r="AB3" s="75">
        <f>-STOA!Q3</f>
        <v>0</v>
      </c>
      <c r="AC3">
        <f>SUMIF(B3:AB3,"&gt;0")*$AC$2-SUMIF(B3:AB3,"&lt;0")*($AC$2/(1-$AC$2))+SUMIF(AI3:AR3,"&gt;0")*$AC$2-SUMIF(AI3:AR3,"&lt;0")*($AC$2/(1-$AC$2))</f>
        <v>3.6925394760424584</v>
      </c>
      <c r="AD3">
        <f>SUM(B3:AB3,AI3:AV3)-AC3</f>
        <v>194.83918673024536</v>
      </c>
      <c r="AE3">
        <f>'IDT-1'!E3</f>
        <v>0</v>
      </c>
      <c r="AF3" s="24"/>
      <c r="AG3">
        <f>SUM(AD3:AF3)</f>
        <v>194.83918673024536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-40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1.29762</v>
      </c>
      <c r="E4">
        <f>GT_NG!S4</f>
        <v>-1.9800000000000002E-2</v>
      </c>
      <c r="F4">
        <f>GT_Spot!S4</f>
        <v>0</v>
      </c>
      <c r="G4">
        <f>PPCL_NG!S4</f>
        <v>45.17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96.390047160593127</v>
      </c>
      <c r="P4" s="36">
        <v>0</v>
      </c>
      <c r="Q4" s="36">
        <v>0</v>
      </c>
      <c r="R4" s="38">
        <v>0</v>
      </c>
      <c r="S4" s="38">
        <v>7.91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-80</v>
      </c>
      <c r="AA4" s="75">
        <f>STOA!K4</f>
        <v>144.88000000000002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3.7356953021028572</v>
      </c>
      <c r="AD4">
        <f t="shared" ref="AD4:AD67" si="1">SUM(B4:AB4,AI4:AV4)-AC4</f>
        <v>189.89127345608412</v>
      </c>
      <c r="AE4">
        <f>'IDT-1'!E4</f>
        <v>0</v>
      </c>
      <c r="AF4" s="24"/>
      <c r="AG4">
        <f t="shared" ref="AG4:AG67" si="2">SUM(AD4:AF4)</f>
        <v>189.89127345608412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-45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1.29762</v>
      </c>
      <c r="E5">
        <f>GT_NG!S5</f>
        <v>-1.9800000000000002E-2</v>
      </c>
      <c r="F5">
        <f>GT_Spot!S5</f>
        <v>0</v>
      </c>
      <c r="G5">
        <f>PPCL_NG!S5</f>
        <v>45.17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96.267974401121606</v>
      </c>
      <c r="P5" s="36">
        <v>0</v>
      </c>
      <c r="Q5" s="36">
        <v>0</v>
      </c>
      <c r="R5" s="38">
        <v>0</v>
      </c>
      <c r="S5" s="38">
        <v>7.91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-80</v>
      </c>
      <c r="AA5" s="75">
        <f>STOA!K5</f>
        <v>144.88000000000002</v>
      </c>
      <c r="AB5" s="75">
        <f>-STOA!Q5</f>
        <v>0</v>
      </c>
      <c r="AC5">
        <f t="shared" si="0"/>
        <v>3.7770256795477417</v>
      </c>
      <c r="AD5">
        <f t="shared" si="1"/>
        <v>184.72787031916775</v>
      </c>
      <c r="AE5">
        <f>'IDT-1'!E5</f>
        <v>0</v>
      </c>
      <c r="AF5" s="24"/>
      <c r="AG5">
        <f t="shared" si="2"/>
        <v>184.72787031916775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-50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1.29762</v>
      </c>
      <c r="E6">
        <f>GT_NG!S6</f>
        <v>-1.9800000000000002E-2</v>
      </c>
      <c r="F6">
        <f>GT_Spot!S6</f>
        <v>0</v>
      </c>
      <c r="G6">
        <f>PPCL_NG!S6</f>
        <v>45.17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96.267974401121606</v>
      </c>
      <c r="P6" s="36">
        <v>0</v>
      </c>
      <c r="Q6" s="36">
        <v>0</v>
      </c>
      <c r="R6" s="38">
        <v>0</v>
      </c>
      <c r="S6" s="38">
        <v>7.91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-80</v>
      </c>
      <c r="AA6" s="75">
        <f>STOA!K6</f>
        <v>144.88000000000002</v>
      </c>
      <c r="AB6" s="75">
        <f>-STOA!Q6</f>
        <v>0</v>
      </c>
      <c r="AC6">
        <f t="shared" si="0"/>
        <v>3.7770256795477417</v>
      </c>
      <c r="AD6">
        <f t="shared" si="1"/>
        <v>184.72787031916775</v>
      </c>
      <c r="AE6">
        <f>'IDT-1'!E6</f>
        <v>0</v>
      </c>
      <c r="AF6" s="24"/>
      <c r="AG6">
        <f t="shared" si="2"/>
        <v>184.72787031916775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-50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1.29762</v>
      </c>
      <c r="E7">
        <f>GT_NG!S7</f>
        <v>-1.9800000000000002E-2</v>
      </c>
      <c r="F7">
        <f>GT_Spot!S7</f>
        <v>0</v>
      </c>
      <c r="G7">
        <f>PPCL_NG!S7</f>
        <v>45.17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96.267974401121606</v>
      </c>
      <c r="P7" s="36">
        <v>0</v>
      </c>
      <c r="Q7" s="36">
        <v>0</v>
      </c>
      <c r="R7" s="38">
        <v>0</v>
      </c>
      <c r="S7" s="38">
        <v>7.91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-90</v>
      </c>
      <c r="AA7" s="75">
        <f>STOA!K7</f>
        <v>144.88000000000002</v>
      </c>
      <c r="AB7" s="75">
        <f>-STOA!Q7</f>
        <v>0</v>
      </c>
      <c r="AC7">
        <f t="shared" si="0"/>
        <v>3.8617372567966326</v>
      </c>
      <c r="AD7">
        <f t="shared" si="1"/>
        <v>174.64315874191885</v>
      </c>
      <c r="AE7">
        <f>'IDT-1'!E7</f>
        <v>0</v>
      </c>
      <c r="AF7" s="24"/>
      <c r="AG7">
        <f t="shared" si="2"/>
        <v>174.64315874191885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-50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1.29762</v>
      </c>
      <c r="E8">
        <f>GT_NG!S8</f>
        <v>-1.9800000000000002E-2</v>
      </c>
      <c r="F8">
        <f>GT_Spot!S8</f>
        <v>0</v>
      </c>
      <c r="G8">
        <f>PPCL_NG!S8</f>
        <v>45.17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96.267974401121606</v>
      </c>
      <c r="P8" s="36">
        <v>0</v>
      </c>
      <c r="Q8" s="36">
        <v>0</v>
      </c>
      <c r="R8" s="38">
        <v>0</v>
      </c>
      <c r="S8" s="38">
        <v>7.91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-90</v>
      </c>
      <c r="AA8" s="75">
        <f>STOA!K8</f>
        <v>144.88000000000002</v>
      </c>
      <c r="AB8" s="75">
        <f>-STOA!Q8</f>
        <v>0</v>
      </c>
      <c r="AC8">
        <f t="shared" si="0"/>
        <v>3.8617372567966326</v>
      </c>
      <c r="AD8">
        <f t="shared" si="1"/>
        <v>174.64315874191885</v>
      </c>
      <c r="AE8">
        <f>'IDT-1'!E8</f>
        <v>0</v>
      </c>
      <c r="AF8" s="24"/>
      <c r="AG8">
        <f t="shared" si="2"/>
        <v>174.64315874191885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-50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1.29762</v>
      </c>
      <c r="E9">
        <f>GT_NG!S9</f>
        <v>-1.9800000000000002E-2</v>
      </c>
      <c r="F9">
        <f>GT_Spot!S9</f>
        <v>0</v>
      </c>
      <c r="G9">
        <f>PPCL_NG!S9</f>
        <v>45.17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96.267974401121606</v>
      </c>
      <c r="P9" s="36">
        <v>0</v>
      </c>
      <c r="Q9" s="36">
        <v>0</v>
      </c>
      <c r="R9" s="38">
        <v>0</v>
      </c>
      <c r="S9" s="38">
        <v>7.91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-90</v>
      </c>
      <c r="AA9" s="75">
        <f>STOA!K9</f>
        <v>144.88000000000002</v>
      </c>
      <c r="AB9" s="75">
        <f>-STOA!Q9</f>
        <v>0</v>
      </c>
      <c r="AC9">
        <f t="shared" si="0"/>
        <v>3.8617372567966326</v>
      </c>
      <c r="AD9">
        <f t="shared" si="1"/>
        <v>174.64315874191885</v>
      </c>
      <c r="AE9">
        <f>'IDT-1'!E9</f>
        <v>0</v>
      </c>
      <c r="AF9" s="24"/>
      <c r="AG9">
        <f t="shared" si="2"/>
        <v>174.64315874191885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-50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1.29762</v>
      </c>
      <c r="E10">
        <f>GT_NG!S10</f>
        <v>-1.9800000000000002E-2</v>
      </c>
      <c r="F10">
        <f>GT_Spot!S10</f>
        <v>0</v>
      </c>
      <c r="G10">
        <f>PPCL_NG!S10</f>
        <v>45.17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96.267974401121606</v>
      </c>
      <c r="P10" s="36">
        <v>0</v>
      </c>
      <c r="Q10" s="36">
        <v>0</v>
      </c>
      <c r="R10" s="38">
        <v>0</v>
      </c>
      <c r="S10" s="38">
        <v>7.91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-90</v>
      </c>
      <c r="AA10" s="75">
        <f>STOA!K10</f>
        <v>144.88000000000002</v>
      </c>
      <c r="AB10" s="75">
        <f>-STOA!Q10</f>
        <v>0</v>
      </c>
      <c r="AC10">
        <f t="shared" si="0"/>
        <v>3.8617372567966326</v>
      </c>
      <c r="AD10">
        <f t="shared" si="1"/>
        <v>174.64315874191885</v>
      </c>
      <c r="AE10">
        <f>'IDT-1'!E10</f>
        <v>0</v>
      </c>
      <c r="AF10" s="24"/>
      <c r="AG10">
        <f t="shared" si="2"/>
        <v>174.64315874191885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-50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1.29762</v>
      </c>
      <c r="E11">
        <f>GT_NG!S11</f>
        <v>-1.9800000000000002E-2</v>
      </c>
      <c r="F11">
        <f>GT_Spot!S11</f>
        <v>0</v>
      </c>
      <c r="G11">
        <f>PPCL_NG!S11</f>
        <v>45.17</v>
      </c>
      <c r="H11">
        <f>PPCL_Spot!S11</f>
        <v>0</v>
      </c>
      <c r="I11">
        <f>Bawana_NG!S11</f>
        <v>22.999101597593846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95.886528620138265</v>
      </c>
      <c r="P11" s="36">
        <v>0</v>
      </c>
      <c r="Q11" s="36">
        <v>0</v>
      </c>
      <c r="R11" s="38">
        <v>0</v>
      </c>
      <c r="S11" s="38">
        <v>7.91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-90</v>
      </c>
      <c r="AA11" s="75">
        <f>STOA!K11</f>
        <v>144.88000000000002</v>
      </c>
      <c r="AB11" s="75">
        <f>-STOA!Q11</f>
        <v>0</v>
      </c>
      <c r="AC11">
        <f t="shared" si="0"/>
        <v>3.8585331122363726</v>
      </c>
      <c r="AD11">
        <f t="shared" si="1"/>
        <v>174.26491710549573</v>
      </c>
      <c r="AE11">
        <f>'IDT-1'!E11</f>
        <v>0</v>
      </c>
      <c r="AF11" s="24"/>
      <c r="AG11">
        <f t="shared" si="2"/>
        <v>174.26491710549573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-50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1.29762</v>
      </c>
      <c r="E12">
        <f>GT_NG!S12</f>
        <v>-1.9800000000000002E-2</v>
      </c>
      <c r="F12">
        <f>GT_Spot!S12</f>
        <v>0</v>
      </c>
      <c r="G12">
        <f>PPCL_NG!S12</f>
        <v>45.17</v>
      </c>
      <c r="H12">
        <f>PPCL_Spot!S12</f>
        <v>0</v>
      </c>
      <c r="I12">
        <f>Bawana_NG!S12</f>
        <v>22.999101597593846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95.886528620138265</v>
      </c>
      <c r="P12" s="36">
        <v>0</v>
      </c>
      <c r="Q12" s="36">
        <v>0</v>
      </c>
      <c r="R12" s="38">
        <v>0</v>
      </c>
      <c r="S12" s="38">
        <v>7.91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-90</v>
      </c>
      <c r="AA12" s="75">
        <f>STOA!K12</f>
        <v>144.88000000000002</v>
      </c>
      <c r="AB12" s="75">
        <f>-STOA!Q12</f>
        <v>0</v>
      </c>
      <c r="AC12">
        <f t="shared" si="0"/>
        <v>3.8585331122363726</v>
      </c>
      <c r="AD12">
        <f t="shared" si="1"/>
        <v>174.26491710549573</v>
      </c>
      <c r="AE12">
        <f>'IDT-1'!E12</f>
        <v>0</v>
      </c>
      <c r="AF12" s="24"/>
      <c r="AG12">
        <f t="shared" si="2"/>
        <v>174.26491710549573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-50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1.29762</v>
      </c>
      <c r="E13">
        <f>GT_NG!S13</f>
        <v>-1.9800000000000002E-2</v>
      </c>
      <c r="F13">
        <f>GT_Spot!S13</f>
        <v>0</v>
      </c>
      <c r="G13">
        <f>PPCL_NG!S13</f>
        <v>45.17</v>
      </c>
      <c r="H13">
        <f>PPCL_Spot!S13</f>
        <v>0</v>
      </c>
      <c r="I13">
        <f>Bawana_NG!S13</f>
        <v>22.999101597593846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95.886528620138265</v>
      </c>
      <c r="P13" s="36">
        <v>0</v>
      </c>
      <c r="Q13" s="36">
        <v>0</v>
      </c>
      <c r="R13" s="38">
        <v>0</v>
      </c>
      <c r="S13" s="38">
        <v>7.91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-90</v>
      </c>
      <c r="AA13" s="75">
        <f>STOA!K13</f>
        <v>144.88000000000002</v>
      </c>
      <c r="AB13" s="75">
        <f>-STOA!Q13</f>
        <v>0</v>
      </c>
      <c r="AC13">
        <f t="shared" si="0"/>
        <v>3.8585331122363726</v>
      </c>
      <c r="AD13">
        <f t="shared" si="1"/>
        <v>174.26491710549573</v>
      </c>
      <c r="AE13">
        <f>'IDT-1'!E13</f>
        <v>0</v>
      </c>
      <c r="AF13" s="24"/>
      <c r="AG13">
        <f t="shared" si="2"/>
        <v>174.26491710549573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-50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1.29762</v>
      </c>
      <c r="E14">
        <f>GT_NG!S14</f>
        <v>-1.9800000000000002E-2</v>
      </c>
      <c r="F14">
        <f>GT_Spot!S14</f>
        <v>0</v>
      </c>
      <c r="G14">
        <f>PPCL_NG!S14</f>
        <v>45.17</v>
      </c>
      <c r="H14">
        <f>PPCL_Spot!S14</f>
        <v>0</v>
      </c>
      <c r="I14">
        <f>Bawana_NG!S14</f>
        <v>22.999101597593846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96.242544694106627</v>
      </c>
      <c r="P14" s="36">
        <v>0</v>
      </c>
      <c r="Q14" s="36">
        <v>0</v>
      </c>
      <c r="R14" s="38">
        <v>0</v>
      </c>
      <c r="S14" s="38">
        <v>7.91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-90</v>
      </c>
      <c r="AA14" s="75">
        <f>STOA!K14</f>
        <v>144.88000000000002</v>
      </c>
      <c r="AB14" s="75">
        <f>-STOA!Q14</f>
        <v>0</v>
      </c>
      <c r="AC14">
        <f t="shared" si="0"/>
        <v>3.861523647257707</v>
      </c>
      <c r="AD14">
        <f t="shared" si="1"/>
        <v>174.61794264444276</v>
      </c>
      <c r="AE14">
        <f>'IDT-1'!E14</f>
        <v>0</v>
      </c>
      <c r="AF14" s="24"/>
      <c r="AG14">
        <f t="shared" si="2"/>
        <v>174.61794264444276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-50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1.29762</v>
      </c>
      <c r="E15">
        <f>GT_NG!S15</f>
        <v>-1.9800000000000002E-2</v>
      </c>
      <c r="F15">
        <f>GT_Spot!S15</f>
        <v>0</v>
      </c>
      <c r="G15">
        <f>PPCL_NG!S15</f>
        <v>45.17</v>
      </c>
      <c r="H15">
        <f>PPCL_Spot!S15</f>
        <v>0</v>
      </c>
      <c r="I15">
        <f>Bawana_NG!S15</f>
        <v>22.999101597593846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97.2851631530568</v>
      </c>
      <c r="P15" s="36">
        <v>0</v>
      </c>
      <c r="Q15" s="36">
        <v>0</v>
      </c>
      <c r="R15" s="38">
        <v>0</v>
      </c>
      <c r="S15" s="38">
        <v>7.91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-80</v>
      </c>
      <c r="AA15" s="75">
        <f>STOA!K15</f>
        <v>144.88000000000002</v>
      </c>
      <c r="AB15" s="75">
        <f>-STOA!Q15</f>
        <v>0</v>
      </c>
      <c r="AC15">
        <f t="shared" si="0"/>
        <v>3.8872239577626657</v>
      </c>
      <c r="AD15">
        <f t="shared" si="1"/>
        <v>173.63486079288799</v>
      </c>
      <c r="AE15">
        <f>'IDT-1'!E15</f>
        <v>0</v>
      </c>
      <c r="AF15" s="24"/>
      <c r="AG15">
        <f t="shared" si="2"/>
        <v>173.63486079288799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-62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1.29762</v>
      </c>
      <c r="E16">
        <f>GT_NG!S16</f>
        <v>-1.9800000000000002E-2</v>
      </c>
      <c r="F16">
        <f>GT_Spot!S16</f>
        <v>0</v>
      </c>
      <c r="G16">
        <f>PPCL_NG!S16</f>
        <v>45.17</v>
      </c>
      <c r="H16">
        <f>PPCL_Spot!S16</f>
        <v>0</v>
      </c>
      <c r="I16">
        <f>Bawana_NG!S16</f>
        <v>22.999101597593846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97.2851631530568</v>
      </c>
      <c r="P16" s="36">
        <v>0</v>
      </c>
      <c r="Q16" s="36">
        <v>0</v>
      </c>
      <c r="R16" s="38">
        <v>0</v>
      </c>
      <c r="S16" s="38">
        <v>7.91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-80</v>
      </c>
      <c r="AA16" s="75">
        <f>STOA!K16</f>
        <v>144.88000000000002</v>
      </c>
      <c r="AB16" s="75">
        <f>-STOA!Q16</f>
        <v>0</v>
      </c>
      <c r="AC16">
        <f t="shared" si="0"/>
        <v>3.9295797463871112</v>
      </c>
      <c r="AD16">
        <f t="shared" si="1"/>
        <v>168.59250500426356</v>
      </c>
      <c r="AE16">
        <f>'IDT-1'!E16</f>
        <v>0</v>
      </c>
      <c r="AF16" s="24"/>
      <c r="AG16">
        <f t="shared" si="2"/>
        <v>168.59250500426356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-67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1.29762</v>
      </c>
      <c r="E17">
        <f>GT_NG!S17</f>
        <v>-1.9800000000000002E-2</v>
      </c>
      <c r="F17">
        <f>GT_Spot!S17</f>
        <v>0</v>
      </c>
      <c r="G17">
        <f>PPCL_NG!S17</f>
        <v>45.17</v>
      </c>
      <c r="H17">
        <f>PPCL_Spot!S17</f>
        <v>0</v>
      </c>
      <c r="I17">
        <f>Bawana_NG!S17</f>
        <v>22.999101597593846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97.2851631530568</v>
      </c>
      <c r="P17" s="36">
        <v>0</v>
      </c>
      <c r="Q17" s="36">
        <v>0</v>
      </c>
      <c r="R17" s="38">
        <v>0</v>
      </c>
      <c r="S17" s="38">
        <v>7.91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-90</v>
      </c>
      <c r="AA17" s="75">
        <f>STOA!K17</f>
        <v>144.88000000000002</v>
      </c>
      <c r="AB17" s="75">
        <f>-STOA!Q17</f>
        <v>0</v>
      </c>
      <c r="AC17">
        <f t="shared" si="0"/>
        <v>3.9465220618368893</v>
      </c>
      <c r="AD17">
        <f t="shared" si="1"/>
        <v>166.57556268881376</v>
      </c>
      <c r="AE17">
        <f>'IDT-1'!E17</f>
        <v>0</v>
      </c>
      <c r="AF17" s="24"/>
      <c r="AG17">
        <f t="shared" si="2"/>
        <v>166.57556268881376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-59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1.29762</v>
      </c>
      <c r="E18">
        <f>GT_NG!S18</f>
        <v>-1.9800000000000002E-2</v>
      </c>
      <c r="F18">
        <f>GT_Spot!S18</f>
        <v>0</v>
      </c>
      <c r="G18">
        <f>PPCL_NG!S18</f>
        <v>45.17</v>
      </c>
      <c r="H18">
        <f>PPCL_Spot!S18</f>
        <v>0</v>
      </c>
      <c r="I18">
        <f>Bawana_NG!S18</f>
        <v>22.999101597593846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97.2851631530568</v>
      </c>
      <c r="P18" s="36">
        <v>0</v>
      </c>
      <c r="Q18" s="36">
        <v>0</v>
      </c>
      <c r="R18" s="38">
        <v>0</v>
      </c>
      <c r="S18" s="38">
        <v>7.91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-90</v>
      </c>
      <c r="AA18" s="75">
        <f>STOA!K18</f>
        <v>144.88000000000002</v>
      </c>
      <c r="AB18" s="75">
        <f>-STOA!Q18</f>
        <v>0</v>
      </c>
      <c r="AC18">
        <f t="shared" si="0"/>
        <v>3.9549932195617781</v>
      </c>
      <c r="AD18">
        <f t="shared" si="1"/>
        <v>165.56709153108889</v>
      </c>
      <c r="AE18">
        <f>'IDT-1'!E18</f>
        <v>0</v>
      </c>
      <c r="AF18" s="24"/>
      <c r="AG18">
        <f t="shared" si="2"/>
        <v>165.56709153108889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-60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1.29762</v>
      </c>
      <c r="E19">
        <f>GT_NG!S19</f>
        <v>-1.9800000000000002E-2</v>
      </c>
      <c r="F19">
        <f>GT_Spot!S19</f>
        <v>0</v>
      </c>
      <c r="G19">
        <f>PPCL_NG!S19</f>
        <v>45.17</v>
      </c>
      <c r="H19">
        <f>PPCL_Spot!S19</f>
        <v>0</v>
      </c>
      <c r="I19">
        <f>Bawana_NG!S19</f>
        <v>22.999101597593846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97.2851631530568</v>
      </c>
      <c r="P19" s="36">
        <v>0</v>
      </c>
      <c r="Q19" s="36">
        <v>0</v>
      </c>
      <c r="R19" s="38">
        <v>0</v>
      </c>
      <c r="S19" s="38">
        <v>7.91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-90</v>
      </c>
      <c r="AA19" s="75">
        <f>STOA!K19</f>
        <v>144.88000000000002</v>
      </c>
      <c r="AB19" s="75">
        <f>-STOA!Q19</f>
        <v>0</v>
      </c>
      <c r="AC19">
        <f t="shared" si="0"/>
        <v>3.9634643772866669</v>
      </c>
      <c r="AD19">
        <f t="shared" si="1"/>
        <v>164.55862037336399</v>
      </c>
      <c r="AE19">
        <f>'IDT-1'!E19</f>
        <v>0</v>
      </c>
      <c r="AF19" s="24"/>
      <c r="AG19">
        <f t="shared" si="2"/>
        <v>164.55862037336399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-61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1.29762</v>
      </c>
      <c r="E20">
        <f>GT_NG!S20</f>
        <v>-1.9800000000000002E-2</v>
      </c>
      <c r="F20">
        <f>GT_Spot!S20</f>
        <v>0</v>
      </c>
      <c r="G20">
        <f>PPCL_NG!S20</f>
        <v>45.17</v>
      </c>
      <c r="H20">
        <f>PPCL_Spot!S20</f>
        <v>0</v>
      </c>
      <c r="I20">
        <f>Bawana_NG!S20</f>
        <v>22.999101597593846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97.2851631530568</v>
      </c>
      <c r="P20" s="36">
        <v>0</v>
      </c>
      <c r="Q20" s="36">
        <v>0</v>
      </c>
      <c r="R20" s="38">
        <v>0</v>
      </c>
      <c r="S20" s="38">
        <v>7.91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-100</v>
      </c>
      <c r="AA20" s="75">
        <f>STOA!K20</f>
        <v>144.88000000000002</v>
      </c>
      <c r="AB20" s="75">
        <f>-STOA!Q20</f>
        <v>0</v>
      </c>
      <c r="AC20">
        <f t="shared" si="0"/>
        <v>3.9719355350115566</v>
      </c>
      <c r="AD20">
        <f t="shared" si="1"/>
        <v>163.5501492156391</v>
      </c>
      <c r="AE20">
        <f>'IDT-1'!E20</f>
        <v>0</v>
      </c>
      <c r="AF20" s="24"/>
      <c r="AG20">
        <f t="shared" si="2"/>
        <v>163.5501492156391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-52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1.29762</v>
      </c>
      <c r="E21">
        <f>GT_NG!S21</f>
        <v>-1.9800000000000002E-2</v>
      </c>
      <c r="F21">
        <f>GT_Spot!S21</f>
        <v>0</v>
      </c>
      <c r="G21">
        <f>PPCL_NG!S21</f>
        <v>45.17</v>
      </c>
      <c r="H21">
        <f>PPCL_Spot!S21</f>
        <v>0</v>
      </c>
      <c r="I21">
        <f>Bawana_NG!S21</f>
        <v>22.999101597593846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97.666608934040141</v>
      </c>
      <c r="P21" s="36">
        <v>0</v>
      </c>
      <c r="Q21" s="36">
        <v>0</v>
      </c>
      <c r="R21" s="38">
        <v>0</v>
      </c>
      <c r="S21" s="38">
        <v>7.91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-100</v>
      </c>
      <c r="AA21" s="75">
        <f>STOA!K21</f>
        <v>144.88000000000002</v>
      </c>
      <c r="AB21" s="75">
        <f>-STOA!Q21</f>
        <v>0</v>
      </c>
      <c r="AC21">
        <f t="shared" si="0"/>
        <v>3.9836108372967054</v>
      </c>
      <c r="AD21">
        <f t="shared" si="1"/>
        <v>162.9199196943373</v>
      </c>
      <c r="AE21">
        <f>'IDT-1'!E21</f>
        <v>0</v>
      </c>
      <c r="AF21" s="24"/>
      <c r="AG21">
        <f t="shared" si="2"/>
        <v>162.9199196943373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-53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1.29762</v>
      </c>
      <c r="E22">
        <f>GT_NG!S22</f>
        <v>-1.9800000000000002E-2</v>
      </c>
      <c r="F22">
        <f>GT_Spot!S22</f>
        <v>0</v>
      </c>
      <c r="G22">
        <f>PPCL_NG!S22</f>
        <v>45.17</v>
      </c>
      <c r="H22">
        <f>PPCL_Spot!S22</f>
        <v>0</v>
      </c>
      <c r="I22">
        <f>Bawana_NG!S22</f>
        <v>22.999101597593846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96.623990475089968</v>
      </c>
      <c r="P22" s="36">
        <v>0</v>
      </c>
      <c r="Q22" s="36">
        <v>0</v>
      </c>
      <c r="R22" s="38">
        <v>0</v>
      </c>
      <c r="S22" s="38">
        <v>7.91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-101</v>
      </c>
      <c r="AA22" s="75">
        <f>STOA!K22</f>
        <v>144.88000000000002</v>
      </c>
      <c r="AB22" s="75">
        <f>-STOA!Q22</f>
        <v>0</v>
      </c>
      <c r="AC22">
        <f t="shared" si="0"/>
        <v>3.9748528422415244</v>
      </c>
      <c r="AD22">
        <f t="shared" si="1"/>
        <v>161.88605923044233</v>
      </c>
      <c r="AE22">
        <f>'IDT-1'!E22</f>
        <v>0</v>
      </c>
      <c r="AF22" s="24"/>
      <c r="AG22">
        <f t="shared" si="2"/>
        <v>161.88605923044233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-52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1.29762</v>
      </c>
      <c r="E23">
        <f>GT_NG!S23</f>
        <v>-1.9800000000000002E-2</v>
      </c>
      <c r="F23">
        <f>GT_Spot!S23</f>
        <v>0</v>
      </c>
      <c r="G23">
        <f>PPCL_NG!S23</f>
        <v>45.17</v>
      </c>
      <c r="H23">
        <f>PPCL_Spot!S23</f>
        <v>0</v>
      </c>
      <c r="I23">
        <f>Bawana_NG!S23</f>
        <v>18.999257841490568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96.674268078505818</v>
      </c>
      <c r="P23" s="36">
        <v>0</v>
      </c>
      <c r="Q23" s="36">
        <v>0</v>
      </c>
      <c r="R23" s="38">
        <v>0</v>
      </c>
      <c r="S23" s="38">
        <v>7.91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-100</v>
      </c>
      <c r="AA23" s="75">
        <f>STOA!K23</f>
        <v>144.88000000000002</v>
      </c>
      <c r="AB23" s="75">
        <f>-STOA!Q23</f>
        <v>0</v>
      </c>
      <c r="AC23">
        <f t="shared" si="0"/>
        <v>3.950147644283839</v>
      </c>
      <c r="AD23">
        <f t="shared" si="1"/>
        <v>156.96119827571255</v>
      </c>
      <c r="AE23">
        <f>'IDT-1'!E23</f>
        <v>0</v>
      </c>
      <c r="AF23" s="24"/>
      <c r="AG23">
        <f t="shared" si="2"/>
        <v>156.96119827571255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-54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1.29762</v>
      </c>
      <c r="E24">
        <f>GT_NG!S24</f>
        <v>-1.9800000000000002E-2</v>
      </c>
      <c r="F24">
        <f>GT_Spot!S24</f>
        <v>0</v>
      </c>
      <c r="G24">
        <f>PPCL_NG!S24</f>
        <v>45.17</v>
      </c>
      <c r="H24">
        <f>PPCL_Spot!S24</f>
        <v>0</v>
      </c>
      <c r="I24">
        <f>Bawana_NG!S24</f>
        <v>18.999257841490568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97.030695775568176</v>
      </c>
      <c r="P24" s="36">
        <v>0</v>
      </c>
      <c r="Q24" s="36">
        <v>0</v>
      </c>
      <c r="R24" s="38">
        <v>0</v>
      </c>
      <c r="S24" s="38">
        <v>7.91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-104</v>
      </c>
      <c r="AA24" s="75">
        <f>STOA!K24</f>
        <v>144.88000000000002</v>
      </c>
      <c r="AB24" s="75">
        <f>-STOA!Q24</f>
        <v>0</v>
      </c>
      <c r="AC24">
        <f t="shared" si="0"/>
        <v>3.9700839523889413</v>
      </c>
      <c r="AD24">
        <f t="shared" si="1"/>
        <v>155.29768966466983</v>
      </c>
      <c r="AE24">
        <f>'IDT-1'!E24</f>
        <v>0</v>
      </c>
      <c r="AF24" s="24"/>
      <c r="AG24">
        <f t="shared" si="2"/>
        <v>155.29768966466983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-52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1.29762</v>
      </c>
      <c r="E25">
        <f>GT_NG!S25</f>
        <v>-1.9800000000000002E-2</v>
      </c>
      <c r="F25">
        <f>GT_Spot!S25</f>
        <v>0</v>
      </c>
      <c r="G25">
        <f>PPCL_NG!S25</f>
        <v>45.17</v>
      </c>
      <c r="H25">
        <f>PPCL_Spot!S25</f>
        <v>0</v>
      </c>
      <c r="I25">
        <f>Bawana_NG!S25</f>
        <v>18.999257841490568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97.284968315919102</v>
      </c>
      <c r="P25" s="36">
        <v>0</v>
      </c>
      <c r="Q25" s="36">
        <v>0</v>
      </c>
      <c r="R25" s="38">
        <v>0</v>
      </c>
      <c r="S25" s="38">
        <v>7.91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-105</v>
      </c>
      <c r="AA25" s="75">
        <f>STOA!K25</f>
        <v>144.88000000000002</v>
      </c>
      <c r="AB25" s="75">
        <f>-STOA!Q25</f>
        <v>0</v>
      </c>
      <c r="AC25">
        <f t="shared" si="0"/>
        <v>3.9891621571776668</v>
      </c>
      <c r="AD25">
        <f t="shared" si="1"/>
        <v>153.53288400023203</v>
      </c>
      <c r="AE25">
        <f>'IDT-1'!E25</f>
        <v>0</v>
      </c>
      <c r="AF25" s="24"/>
      <c r="AG25">
        <f t="shared" si="2"/>
        <v>153.53288400023203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-53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1.29762</v>
      </c>
      <c r="E26">
        <f>GT_NG!S26</f>
        <v>-1.9800000000000002E-2</v>
      </c>
      <c r="F26">
        <f>GT_Spot!S26</f>
        <v>0</v>
      </c>
      <c r="G26">
        <f>PPCL_NG!S26</f>
        <v>45.17</v>
      </c>
      <c r="H26">
        <f>PPCL_Spot!S26</f>
        <v>0</v>
      </c>
      <c r="I26">
        <f>Bawana_NG!S26</f>
        <v>18.999257841490568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102.7402537779747</v>
      </c>
      <c r="P26" s="36">
        <v>0</v>
      </c>
      <c r="Q26" s="36">
        <v>0</v>
      </c>
      <c r="R26" s="38">
        <v>0</v>
      </c>
      <c r="S26" s="38">
        <v>7.91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-106</v>
      </c>
      <c r="AA26" s="75">
        <f>STOA!K26</f>
        <v>144.88000000000002</v>
      </c>
      <c r="AB26" s="75">
        <f>-STOA!Q26</f>
        <v>0</v>
      </c>
      <c r="AC26">
        <f t="shared" si="0"/>
        <v>4.0519288705087115</v>
      </c>
      <c r="AD26">
        <f t="shared" si="1"/>
        <v>156.9254027489566</v>
      </c>
      <c r="AE26">
        <f>'IDT-1'!E26</f>
        <v>0</v>
      </c>
      <c r="AF26" s="24"/>
      <c r="AG26">
        <f t="shared" si="2"/>
        <v>156.9254027489566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-54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1.29762</v>
      </c>
      <c r="E27">
        <f>GT_NG!S27</f>
        <v>-1.9800000000000002E-2</v>
      </c>
      <c r="F27">
        <f>GT_Spot!S27</f>
        <v>0</v>
      </c>
      <c r="G27">
        <f>PPCL_NG!S27</f>
        <v>45.17</v>
      </c>
      <c r="H27">
        <f>PPCL_Spot!S27</f>
        <v>0</v>
      </c>
      <c r="I27">
        <f>Bawana_NG!S27</f>
        <v>18.999257841490568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103.05463980426353</v>
      </c>
      <c r="P27" s="36">
        <v>0</v>
      </c>
      <c r="Q27" s="36">
        <v>0</v>
      </c>
      <c r="R27" s="38">
        <v>0</v>
      </c>
      <c r="S27" s="38">
        <v>7.91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-102</v>
      </c>
      <c r="AA27" s="75">
        <f>STOA!K27</f>
        <v>144.88000000000002</v>
      </c>
      <c r="AB27" s="75">
        <f>-STOA!Q27</f>
        <v>0</v>
      </c>
      <c r="AC27">
        <f t="shared" si="0"/>
        <v>4.0291562399548706</v>
      </c>
      <c r="AD27">
        <f t="shared" si="1"/>
        <v>160.26256140579926</v>
      </c>
      <c r="AE27">
        <f>'IDT-1'!E27</f>
        <v>0</v>
      </c>
      <c r="AF27" s="24"/>
      <c r="AG27">
        <f t="shared" si="2"/>
        <v>160.26256140579926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-55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1.29762</v>
      </c>
      <c r="E28">
        <f>GT_NG!S28</f>
        <v>-1.9800000000000002E-2</v>
      </c>
      <c r="F28">
        <f>GT_Spot!S28</f>
        <v>0</v>
      </c>
      <c r="G28">
        <f>PPCL_NG!S28</f>
        <v>45.17</v>
      </c>
      <c r="H28">
        <f>PPCL_Spot!S28</f>
        <v>0</v>
      </c>
      <c r="I28">
        <f>Bawana_NG!S28</f>
        <v>18.999257841490568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103.05463554264574</v>
      </c>
      <c r="P28" s="36">
        <v>0</v>
      </c>
      <c r="Q28" s="36">
        <v>0</v>
      </c>
      <c r="R28" s="38">
        <v>0</v>
      </c>
      <c r="S28" s="38">
        <v>7.91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-98</v>
      </c>
      <c r="AA28" s="75">
        <f>STOA!K28</f>
        <v>144.88000000000002</v>
      </c>
      <c r="AB28" s="75">
        <f>-STOA!Q28</f>
        <v>0</v>
      </c>
      <c r="AC28">
        <f t="shared" si="0"/>
        <v>3.978329257807947</v>
      </c>
      <c r="AD28">
        <f t="shared" si="1"/>
        <v>166.31338412632837</v>
      </c>
      <c r="AE28">
        <f>'IDT-1'!E28</f>
        <v>0</v>
      </c>
      <c r="AF28" s="24"/>
      <c r="AG28">
        <f t="shared" si="2"/>
        <v>166.31338412632837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-53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1.29762</v>
      </c>
      <c r="E29">
        <f>GT_NG!S29</f>
        <v>-1.9800000000000002E-2</v>
      </c>
      <c r="F29">
        <f>GT_Spot!S29</f>
        <v>0</v>
      </c>
      <c r="G29">
        <f>PPCL_NG!S29</f>
        <v>45.17</v>
      </c>
      <c r="H29">
        <f>PPCL_Spot!S29</f>
        <v>0</v>
      </c>
      <c r="I29">
        <f>Bawana_NG!S29</f>
        <v>18.999257841490568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102.46716103838943</v>
      </c>
      <c r="P29" s="36">
        <v>0</v>
      </c>
      <c r="Q29" s="36">
        <v>0</v>
      </c>
      <c r="R29" s="38">
        <v>0</v>
      </c>
      <c r="S29" s="38">
        <v>7.91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-94</v>
      </c>
      <c r="AA29" s="75">
        <f>STOA!K29</f>
        <v>144.88000000000002</v>
      </c>
      <c r="AB29" s="75">
        <f>-STOA!Q29</f>
        <v>0</v>
      </c>
      <c r="AC29">
        <f t="shared" si="0"/>
        <v>3.9479809987975267</v>
      </c>
      <c r="AD29">
        <f t="shared" si="1"/>
        <v>168.75625788108249</v>
      </c>
      <c r="AE29">
        <f>'IDT-1'!E29</f>
        <v>0</v>
      </c>
      <c r="AF29" s="24"/>
      <c r="AG29">
        <f t="shared" si="2"/>
        <v>168.75625788108249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-54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1.29762</v>
      </c>
      <c r="E30">
        <f>GT_NG!S30</f>
        <v>-1.9800000000000002E-2</v>
      </c>
      <c r="F30">
        <f>GT_Spot!S30</f>
        <v>0</v>
      </c>
      <c r="G30">
        <f>PPCL_NG!S30</f>
        <v>45.17</v>
      </c>
      <c r="H30">
        <f>PPCL_Spot!S30</f>
        <v>0</v>
      </c>
      <c r="I30">
        <f>Bawana_NG!S30</f>
        <v>18.999257841490568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102.46716103838943</v>
      </c>
      <c r="P30" s="36">
        <v>0</v>
      </c>
      <c r="Q30" s="36">
        <v>0</v>
      </c>
      <c r="R30" s="38">
        <v>0</v>
      </c>
      <c r="S30" s="38">
        <v>7.91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-89</v>
      </c>
      <c r="AA30" s="75">
        <f>STOA!K30</f>
        <v>144.88000000000002</v>
      </c>
      <c r="AB30" s="75">
        <f>-STOA!Q30</f>
        <v>0</v>
      </c>
      <c r="AC30">
        <f t="shared" si="0"/>
        <v>3.9140963678979706</v>
      </c>
      <c r="AD30">
        <f t="shared" si="1"/>
        <v>172.79014251198205</v>
      </c>
      <c r="AE30">
        <f>'IDT-1'!E30</f>
        <v>0</v>
      </c>
      <c r="AF30" s="24"/>
      <c r="AG30">
        <f t="shared" si="2"/>
        <v>172.79014251198205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-55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1.29762</v>
      </c>
      <c r="E31">
        <f>GT_NG!S31</f>
        <v>-1.9800000000000002E-2</v>
      </c>
      <c r="F31">
        <f>GT_Spot!S31</f>
        <v>0</v>
      </c>
      <c r="G31">
        <f>PPCL_NG!S31</f>
        <v>45.17</v>
      </c>
      <c r="H31">
        <f>PPCL_Spot!S31</f>
        <v>0</v>
      </c>
      <c r="I31">
        <f>Bawana_NG!S31</f>
        <v>18.999306721155953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102.08704334826299</v>
      </c>
      <c r="P31" s="36">
        <v>0</v>
      </c>
      <c r="Q31" s="36">
        <v>0</v>
      </c>
      <c r="R31" s="38">
        <v>0</v>
      </c>
      <c r="S31" s="38">
        <v>7.91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-81</v>
      </c>
      <c r="AA31" s="75">
        <f>STOA!K31</f>
        <v>144.88000000000002</v>
      </c>
      <c r="AB31" s="75">
        <f>-STOA!Q31</f>
        <v>0</v>
      </c>
      <c r="AC31">
        <f t="shared" si="0"/>
        <v>3.851605685815874</v>
      </c>
      <c r="AD31">
        <f t="shared" si="1"/>
        <v>179.4725643836031</v>
      </c>
      <c r="AE31">
        <f>'IDT-1'!E31</f>
        <v>0</v>
      </c>
      <c r="AF31" s="24"/>
      <c r="AG31">
        <f t="shared" si="2"/>
        <v>179.4725643836031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-56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1.29762</v>
      </c>
      <c r="E32">
        <f>GT_NG!S32</f>
        <v>-1.9800000000000002E-2</v>
      </c>
      <c r="F32">
        <f>GT_Spot!S32</f>
        <v>0</v>
      </c>
      <c r="G32">
        <f>PPCL_NG!S32</f>
        <v>45.17</v>
      </c>
      <c r="H32">
        <f>PPCL_Spot!S32</f>
        <v>0</v>
      </c>
      <c r="I32">
        <f>Bawana_NG!S32</f>
        <v>18.999306721155953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96.377390441656217</v>
      </c>
      <c r="P32" s="36">
        <v>0</v>
      </c>
      <c r="Q32" s="36">
        <v>0</v>
      </c>
      <c r="R32" s="38">
        <v>0</v>
      </c>
      <c r="S32" s="38">
        <v>7.92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-71</v>
      </c>
      <c r="AA32" s="75">
        <f>STOA!K32</f>
        <v>144.88000000000002</v>
      </c>
      <c r="AB32" s="75">
        <f>-STOA!Q32</f>
        <v>0</v>
      </c>
      <c r="AC32">
        <f t="shared" si="0"/>
        <v>3.7190170241514866</v>
      </c>
      <c r="AD32">
        <f t="shared" si="1"/>
        <v>183.9055001386607</v>
      </c>
      <c r="AE32">
        <f>'IDT-1'!E32</f>
        <v>0</v>
      </c>
      <c r="AF32" s="24"/>
      <c r="AG32">
        <f t="shared" si="2"/>
        <v>183.9055001386607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-56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1.29762</v>
      </c>
      <c r="E33">
        <f>GT_NG!S33</f>
        <v>-1.9800000000000002E-2</v>
      </c>
      <c r="F33">
        <f>GT_Spot!S33</f>
        <v>0</v>
      </c>
      <c r="G33">
        <f>PPCL_NG!S33</f>
        <v>45.17</v>
      </c>
      <c r="H33">
        <f>PPCL_Spot!S33</f>
        <v>0</v>
      </c>
      <c r="I33">
        <f>Bawana_NG!S33</f>
        <v>18.999306721155953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85.301071837030221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-43</v>
      </c>
      <c r="AA33" s="75">
        <f>STOA!K33</f>
        <v>144.88000000000002</v>
      </c>
      <c r="AB33" s="75">
        <f>-STOA!Q33</f>
        <v>0</v>
      </c>
      <c r="AC33">
        <f t="shared" si="0"/>
        <v>3.2544862697766215</v>
      </c>
      <c r="AD33">
        <f t="shared" si="1"/>
        <v>201.37371228840956</v>
      </c>
      <c r="AE33">
        <f>'IDT-1'!E33</f>
        <v>0</v>
      </c>
      <c r="AF33" s="24"/>
      <c r="AG33">
        <f t="shared" si="2"/>
        <v>201.37371228840956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-48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1.29762</v>
      </c>
      <c r="E34">
        <f>GT_NG!S34</f>
        <v>-1.9800000000000002E-2</v>
      </c>
      <c r="F34">
        <f>GT_Spot!S34</f>
        <v>0</v>
      </c>
      <c r="G34">
        <f>PPCL_NG!S34</f>
        <v>45.17</v>
      </c>
      <c r="H34">
        <f>PPCL_Spot!S34</f>
        <v>0</v>
      </c>
      <c r="I34">
        <f>Bawana_NG!S34</f>
        <v>18.999306721155953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84.900971616224638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-31</v>
      </c>
      <c r="AA34" s="75">
        <f>STOA!K34</f>
        <v>144.88000000000002</v>
      </c>
      <c r="AB34" s="75">
        <f>-STOA!Q34</f>
        <v>0</v>
      </c>
      <c r="AC34">
        <f t="shared" si="0"/>
        <v>3.1410003774982975</v>
      </c>
      <c r="AD34">
        <f t="shared" si="1"/>
        <v>214.08709795988233</v>
      </c>
      <c r="AE34">
        <f>'IDT-1'!E34</f>
        <v>0</v>
      </c>
      <c r="AF34" s="24"/>
      <c r="AG34">
        <f t="shared" si="2"/>
        <v>214.08709795988233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-47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1.29762</v>
      </c>
      <c r="E35">
        <f>GT_NG!S35</f>
        <v>-1.9800000000000002E-2</v>
      </c>
      <c r="F35">
        <f>GT_Spot!S35</f>
        <v>0</v>
      </c>
      <c r="G35">
        <f>PPCL_NG!S35</f>
        <v>45.17</v>
      </c>
      <c r="H35">
        <f>PPCL_Spot!S35</f>
        <v>0</v>
      </c>
      <c r="I35">
        <f>Bawana_NG!S35</f>
        <v>18.999306721155953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84.900971616224638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-16</v>
      </c>
      <c r="AA35" s="75">
        <f>STOA!K35</f>
        <v>144.88000000000002</v>
      </c>
      <c r="AB35" s="75">
        <f>-STOA!Q35</f>
        <v>0</v>
      </c>
      <c r="AC35">
        <f t="shared" si="0"/>
        <v>3.039346484799629</v>
      </c>
      <c r="AD35">
        <f t="shared" si="1"/>
        <v>226.18875185258099</v>
      </c>
      <c r="AE35">
        <f>'IDT-1'!E35</f>
        <v>0</v>
      </c>
      <c r="AF35" s="24"/>
      <c r="AG35">
        <f t="shared" si="2"/>
        <v>226.18875185258099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-50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1.29762</v>
      </c>
      <c r="E36">
        <f>GT_NG!S36</f>
        <v>-1.9800000000000002E-2</v>
      </c>
      <c r="F36">
        <f>GT_Spot!S36</f>
        <v>0</v>
      </c>
      <c r="G36">
        <f>PPCL_NG!S36</f>
        <v>45.17</v>
      </c>
      <c r="H36">
        <f>PPCL_Spot!S36</f>
        <v>0</v>
      </c>
      <c r="I36">
        <f>Bawana_NG!S36</f>
        <v>18.999306721155953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84.900971616224638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144.88000000000002</v>
      </c>
      <c r="AB36" s="75">
        <f>-STOA!Q36</f>
        <v>0</v>
      </c>
      <c r="AC36">
        <f t="shared" si="0"/>
        <v>2.9122791189262927</v>
      </c>
      <c r="AD36">
        <f t="shared" si="1"/>
        <v>241.31581921845435</v>
      </c>
      <c r="AE36">
        <f>'IDT-1'!E36</f>
        <v>0</v>
      </c>
      <c r="AF36" s="24"/>
      <c r="AG36">
        <f t="shared" si="2"/>
        <v>241.31581921845435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-51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1.29762</v>
      </c>
      <c r="E37">
        <f>GT_NG!S37</f>
        <v>-1.9800000000000002E-2</v>
      </c>
      <c r="F37">
        <f>GT_Spot!S37</f>
        <v>0</v>
      </c>
      <c r="G37">
        <f>PPCL_NG!S37</f>
        <v>45.17</v>
      </c>
      <c r="H37">
        <f>PPCL_Spot!S37</f>
        <v>0</v>
      </c>
      <c r="I37">
        <f>Bawana_NG!S37</f>
        <v>18.999306721155953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85.943590075174811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144.88000000000002</v>
      </c>
      <c r="AB37" s="75">
        <f>-STOA!Q37</f>
        <v>0</v>
      </c>
      <c r="AC37">
        <f t="shared" si="0"/>
        <v>2.7854985903832485</v>
      </c>
      <c r="AD37">
        <f t="shared" si="1"/>
        <v>258.48521820594755</v>
      </c>
      <c r="AE37">
        <f>'IDT-1'!E37</f>
        <v>0</v>
      </c>
      <c r="AF37" s="24"/>
      <c r="AG37">
        <f t="shared" si="2"/>
        <v>258.48521820594755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-35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1.29762</v>
      </c>
      <c r="E38">
        <f>GT_NG!S38</f>
        <v>-1.9800000000000002E-2</v>
      </c>
      <c r="F38">
        <f>GT_Spot!S38</f>
        <v>0</v>
      </c>
      <c r="G38">
        <f>PPCL_NG!S38</f>
        <v>45.17</v>
      </c>
      <c r="H38">
        <f>PPCL_Spot!S38</f>
        <v>0</v>
      </c>
      <c r="I38">
        <f>Bawana_NG!S38</f>
        <v>18.999306721155953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85.943590075174811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144.88000000000002</v>
      </c>
      <c r="AB38" s="75">
        <f>-STOA!Q38</f>
        <v>0</v>
      </c>
      <c r="AC38">
        <f t="shared" si="0"/>
        <v>2.6584312245099126</v>
      </c>
      <c r="AD38">
        <f t="shared" si="1"/>
        <v>273.61228557182091</v>
      </c>
      <c r="AE38">
        <f>'IDT-1'!E38</f>
        <v>0</v>
      </c>
      <c r="AF38" s="24"/>
      <c r="AG38">
        <f t="shared" si="2"/>
        <v>273.61228557182091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-20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1.29762</v>
      </c>
      <c r="E39">
        <f>GT_NG!S39</f>
        <v>-3.465E-2</v>
      </c>
      <c r="F39">
        <f>GT_Spot!S39</f>
        <v>0</v>
      </c>
      <c r="G39">
        <f>PPCL_NG!S39</f>
        <v>44.28</v>
      </c>
      <c r="H39">
        <f>PPCL_Spot!S39</f>
        <v>0</v>
      </c>
      <c r="I39">
        <f>Bawana_NG!S39</f>
        <v>18.999306721155953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85.943590075174811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197.70000000000002</v>
      </c>
      <c r="AB39" s="75">
        <f>-STOA!Q39</f>
        <v>0</v>
      </c>
      <c r="AC39">
        <f t="shared" si="0"/>
        <v>3.3912595415732447</v>
      </c>
      <c r="AD39">
        <f t="shared" si="1"/>
        <v>289.79460725475752</v>
      </c>
      <c r="AE39">
        <f>'IDT-1'!E39</f>
        <v>0</v>
      </c>
      <c r="AF39" s="24"/>
      <c r="AG39">
        <f t="shared" si="2"/>
        <v>289.79460725475752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-55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1.29762</v>
      </c>
      <c r="E40">
        <f>GT_NG!S40</f>
        <v>-3.465E-2</v>
      </c>
      <c r="F40">
        <f>GT_Spot!S40</f>
        <v>0</v>
      </c>
      <c r="G40">
        <f>PPCL_NG!S40</f>
        <v>44.28</v>
      </c>
      <c r="H40">
        <f>PPCL_Spot!S40</f>
        <v>0</v>
      </c>
      <c r="I40">
        <f>Bawana_NG!S40</f>
        <v>18.999306721155953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85.943590075174811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197.70000000000002</v>
      </c>
      <c r="AB40" s="75">
        <f>-STOA!Q40</f>
        <v>0</v>
      </c>
      <c r="AC40">
        <f t="shared" si="0"/>
        <v>3.25572101797502</v>
      </c>
      <c r="AD40">
        <f t="shared" si="1"/>
        <v>305.93014577835572</v>
      </c>
      <c r="AE40">
        <f>'IDT-1'!E40</f>
        <v>0</v>
      </c>
      <c r="AF40" s="24"/>
      <c r="AG40">
        <f t="shared" si="2"/>
        <v>305.93014577835572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-39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1.29762</v>
      </c>
      <c r="E41">
        <f>GT_NG!S41</f>
        <v>-3.465E-2</v>
      </c>
      <c r="F41">
        <f>GT_Spot!S41</f>
        <v>0</v>
      </c>
      <c r="G41">
        <f>PPCL_NG!S41</f>
        <v>44.28</v>
      </c>
      <c r="H41">
        <f>PPCL_Spot!S41</f>
        <v>0</v>
      </c>
      <c r="I41">
        <f>Bawana_NG!S41</f>
        <v>18.999306721155953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85.943454961209113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197.70000000000002</v>
      </c>
      <c r="AB41" s="75">
        <f>-STOA!Q41</f>
        <v>0</v>
      </c>
      <c r="AC41">
        <f t="shared" si="0"/>
        <v>3.1455948325941496</v>
      </c>
      <c r="AD41">
        <f t="shared" si="1"/>
        <v>319.04013684977093</v>
      </c>
      <c r="AE41">
        <f>'IDT-1'!E41</f>
        <v>0</v>
      </c>
      <c r="AF41" s="24"/>
      <c r="AG41">
        <f t="shared" si="2"/>
        <v>319.04013684977093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-26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1.29762</v>
      </c>
      <c r="E42">
        <f>GT_NG!S42</f>
        <v>-3.465E-2</v>
      </c>
      <c r="F42">
        <f>GT_Spot!S42</f>
        <v>0</v>
      </c>
      <c r="G42">
        <f>PPCL_NG!S42</f>
        <v>44.28</v>
      </c>
      <c r="H42">
        <f>PPCL_Spot!S42</f>
        <v>0</v>
      </c>
      <c r="I42">
        <f>Bawana_NG!S42</f>
        <v>18.999306721155953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85.943454961209113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197.70000000000002</v>
      </c>
      <c r="AB42" s="75">
        <f>-STOA!Q42</f>
        <v>0</v>
      </c>
      <c r="AC42">
        <f t="shared" si="0"/>
        <v>3.0439409398954811</v>
      </c>
      <c r="AD42">
        <f t="shared" si="1"/>
        <v>331.1417907424696</v>
      </c>
      <c r="AE42">
        <f>'IDT-1'!E42</f>
        <v>0</v>
      </c>
      <c r="AF42" s="24"/>
      <c r="AG42">
        <f t="shared" si="2"/>
        <v>331.1417907424696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-14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1.29762</v>
      </c>
      <c r="E43">
        <f>GT_NG!S43</f>
        <v>-3.465E-2</v>
      </c>
      <c r="F43">
        <f>GT_Spot!S43</f>
        <v>0</v>
      </c>
      <c r="G43">
        <f>PPCL_NG!S43</f>
        <v>44.28</v>
      </c>
      <c r="H43">
        <f>PPCL_Spot!S43</f>
        <v>0</v>
      </c>
      <c r="I43">
        <f>Bawana_NG!S43</f>
        <v>18.999306721155953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84.90083650225894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197.70000000000002</v>
      </c>
      <c r="AB43" s="75">
        <f>-STOA!Q43</f>
        <v>0</v>
      </c>
      <c r="AC43">
        <f t="shared" si="0"/>
        <v>3.0351829448402996</v>
      </c>
      <c r="AD43">
        <f t="shared" si="1"/>
        <v>330.10793027857466</v>
      </c>
      <c r="AE43">
        <f>'IDT-1'!E43</f>
        <v>0</v>
      </c>
      <c r="AF43" s="24"/>
      <c r="AG43">
        <f t="shared" si="2"/>
        <v>330.10793027857466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-14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1.29762</v>
      </c>
      <c r="E44">
        <f>GT_NG!S44</f>
        <v>-3.465E-2</v>
      </c>
      <c r="F44">
        <f>GT_Spot!S44</f>
        <v>0</v>
      </c>
      <c r="G44">
        <f>PPCL_NG!S44</f>
        <v>44.28</v>
      </c>
      <c r="H44">
        <f>PPCL_Spot!S44</f>
        <v>0</v>
      </c>
      <c r="I44">
        <f>Bawana_NG!S44</f>
        <v>18.999306721155953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84.90083650225894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197.70000000000002</v>
      </c>
      <c r="AB44" s="75">
        <f>-STOA!Q44</f>
        <v>0</v>
      </c>
      <c r="AC44">
        <f t="shared" si="0"/>
        <v>3.0351829448402996</v>
      </c>
      <c r="AD44">
        <f t="shared" si="1"/>
        <v>330.10793027857466</v>
      </c>
      <c r="AE44">
        <f>'IDT-1'!E44</f>
        <v>0</v>
      </c>
      <c r="AF44" s="24"/>
      <c r="AG44">
        <f t="shared" si="2"/>
        <v>330.10793027857466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-14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1.29762</v>
      </c>
      <c r="E45">
        <f>GT_NG!S45</f>
        <v>-3.465E-2</v>
      </c>
      <c r="F45">
        <f>GT_Spot!S45</f>
        <v>0</v>
      </c>
      <c r="G45">
        <f>PPCL_NG!S45</f>
        <v>44.28</v>
      </c>
      <c r="H45">
        <f>PPCL_Spot!S45</f>
        <v>0</v>
      </c>
      <c r="I45">
        <f>Bawana_NG!S45</f>
        <v>18.999306721155953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82.932693932882103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197.70000000000002</v>
      </c>
      <c r="AB45" s="75">
        <f>-STOA!Q45</f>
        <v>0</v>
      </c>
      <c r="AC45">
        <f t="shared" si="0"/>
        <v>2.9000543391090869</v>
      </c>
      <c r="AD45">
        <f t="shared" si="1"/>
        <v>342.27491631492899</v>
      </c>
      <c r="AE45">
        <f>'IDT-1'!E45</f>
        <v>0</v>
      </c>
      <c r="AF45" s="24"/>
      <c r="AG45">
        <f t="shared" si="2"/>
        <v>342.27491631492899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1.29762</v>
      </c>
      <c r="E46">
        <f>GT_NG!S46</f>
        <v>-3.465E-2</v>
      </c>
      <c r="F46">
        <f>GT_Spot!S46</f>
        <v>0</v>
      </c>
      <c r="G46">
        <f>PPCL_NG!S46</f>
        <v>44.28</v>
      </c>
      <c r="H46">
        <f>PPCL_Spot!S46</f>
        <v>0</v>
      </c>
      <c r="I46">
        <f>Bawana_NG!S46</f>
        <v>18.999306721155953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81.581759809190643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197.70000000000002</v>
      </c>
      <c r="AB46" s="75">
        <f>-STOA!Q46</f>
        <v>0</v>
      </c>
      <c r="AC46">
        <f t="shared" si="0"/>
        <v>2.8887064924700789</v>
      </c>
      <c r="AD46">
        <f t="shared" si="1"/>
        <v>340.9353300378765</v>
      </c>
      <c r="AE46">
        <f>'IDT-1'!E46</f>
        <v>0</v>
      </c>
      <c r="AF46" s="24"/>
      <c r="AG46">
        <f t="shared" si="2"/>
        <v>340.9353300378765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1.29762</v>
      </c>
      <c r="E47">
        <f>GT_NG!S47</f>
        <v>-3.465E-2</v>
      </c>
      <c r="F47">
        <f>GT_Spot!S47</f>
        <v>0</v>
      </c>
      <c r="G47">
        <f>PPCL_NG!S47</f>
        <v>44.28</v>
      </c>
      <c r="H47">
        <f>PPCL_Spot!S47</f>
        <v>0</v>
      </c>
      <c r="I47">
        <f>Bawana_NG!S47</f>
        <v>18.999306721155953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79.373458034013524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197.70000000000002</v>
      </c>
      <c r="AB47" s="75">
        <f>-STOA!Q47</f>
        <v>0</v>
      </c>
      <c r="AC47">
        <f t="shared" si="0"/>
        <v>2.8701567575585911</v>
      </c>
      <c r="AD47">
        <f t="shared" si="1"/>
        <v>338.74557799761084</v>
      </c>
      <c r="AE47">
        <f>'IDT-1'!E47</f>
        <v>0</v>
      </c>
      <c r="AF47" s="24"/>
      <c r="AG47">
        <f t="shared" si="2"/>
        <v>338.74557799761084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1.29762</v>
      </c>
      <c r="E48">
        <f>GT_NG!S48</f>
        <v>-3.465E-2</v>
      </c>
      <c r="F48">
        <f>GT_Spot!S48</f>
        <v>0</v>
      </c>
      <c r="G48">
        <f>PPCL_NG!S48</f>
        <v>44.28</v>
      </c>
      <c r="H48">
        <f>PPCL_Spot!S48</f>
        <v>0</v>
      </c>
      <c r="I48">
        <f>Bawana_NG!S48</f>
        <v>18.999306721155953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78.463711317346849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197.70000000000002</v>
      </c>
      <c r="AB48" s="75">
        <f>-STOA!Q48</f>
        <v>0</v>
      </c>
      <c r="AC48">
        <f t="shared" si="0"/>
        <v>2.8625148851385909</v>
      </c>
      <c r="AD48">
        <f t="shared" si="1"/>
        <v>337.84347315336424</v>
      </c>
      <c r="AE48">
        <f>'IDT-1'!E48</f>
        <v>0</v>
      </c>
      <c r="AF48" s="24"/>
      <c r="AG48">
        <f t="shared" si="2"/>
        <v>337.84347315336424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1.29762</v>
      </c>
      <c r="E49">
        <f>GT_NG!S49</f>
        <v>-3.465E-2</v>
      </c>
      <c r="F49">
        <f>GT_Spot!S49</f>
        <v>0</v>
      </c>
      <c r="G49">
        <f>PPCL_NG!S49</f>
        <v>44.28</v>
      </c>
      <c r="H49">
        <f>PPCL_Spot!S49</f>
        <v>0</v>
      </c>
      <c r="I49">
        <f>Bawana_NG!S49</f>
        <v>18.999999999999996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78.463711317346849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197.70000000000002</v>
      </c>
      <c r="AB49" s="75">
        <f>-STOA!Q49</f>
        <v>0</v>
      </c>
      <c r="AC49">
        <f t="shared" si="0"/>
        <v>2.862520708680881</v>
      </c>
      <c r="AD49">
        <f t="shared" si="1"/>
        <v>337.84416060866596</v>
      </c>
      <c r="AE49">
        <f>'IDT-1'!E49</f>
        <v>0</v>
      </c>
      <c r="AF49" s="24"/>
      <c r="AG49">
        <f t="shared" si="2"/>
        <v>337.84416060866596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1.29762</v>
      </c>
      <c r="E50">
        <f>GT_NG!S50</f>
        <v>-3.465E-2</v>
      </c>
      <c r="F50">
        <f>GT_Spot!S50</f>
        <v>0</v>
      </c>
      <c r="G50">
        <f>PPCL_NG!S50</f>
        <v>44.28</v>
      </c>
      <c r="H50">
        <f>PPCL_Spot!S50</f>
        <v>0</v>
      </c>
      <c r="I50">
        <f>Bawana_NG!S50</f>
        <v>18.999999999999996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78.463711317346849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197.70000000000002</v>
      </c>
      <c r="AB50" s="75">
        <f>-STOA!Q50</f>
        <v>0</v>
      </c>
      <c r="AC50">
        <f t="shared" si="0"/>
        <v>2.862520708680881</v>
      </c>
      <c r="AD50">
        <f t="shared" si="1"/>
        <v>337.84416060866596</v>
      </c>
      <c r="AE50">
        <f>'IDT-1'!E50</f>
        <v>0</v>
      </c>
      <c r="AF50" s="24"/>
      <c r="AG50">
        <f t="shared" si="2"/>
        <v>337.84416060866596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1.29762</v>
      </c>
      <c r="E51">
        <f>GT_NG!S51</f>
        <v>-3.465E-2</v>
      </c>
      <c r="F51">
        <f>GT_Spot!S51</f>
        <v>0</v>
      </c>
      <c r="G51">
        <f>PPCL_NG!S51</f>
        <v>44.28</v>
      </c>
      <c r="H51">
        <f>PPCL_Spot!S51</f>
        <v>0</v>
      </c>
      <c r="I51">
        <f>Bawana_NG!S51</f>
        <v>18.999999999999996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77.096216683053598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197.70000000000002</v>
      </c>
      <c r="AB51" s="75">
        <f>-STOA!Q51</f>
        <v>0</v>
      </c>
      <c r="AC51">
        <f t="shared" si="0"/>
        <v>2.8510337537528172</v>
      </c>
      <c r="AD51">
        <f t="shared" si="1"/>
        <v>336.48815292930084</v>
      </c>
      <c r="AE51">
        <f>'IDT-1'!E51</f>
        <v>0</v>
      </c>
      <c r="AF51" s="24"/>
      <c r="AG51">
        <f t="shared" si="2"/>
        <v>336.48815292930084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1.29762</v>
      </c>
      <c r="E52">
        <f>GT_NG!S52</f>
        <v>-3.465E-2</v>
      </c>
      <c r="F52">
        <f>GT_Spot!S52</f>
        <v>0</v>
      </c>
      <c r="G52">
        <f>PPCL_NG!S52</f>
        <v>44.28</v>
      </c>
      <c r="H52">
        <f>PPCL_Spot!S52</f>
        <v>0</v>
      </c>
      <c r="I52">
        <f>Bawana_NG!S52</f>
        <v>18.999999999999996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77.096216683053598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197.70000000000002</v>
      </c>
      <c r="AB52" s="75">
        <f>-STOA!Q52</f>
        <v>0</v>
      </c>
      <c r="AC52">
        <f t="shared" si="0"/>
        <v>2.8510337537528172</v>
      </c>
      <c r="AD52">
        <f t="shared" si="1"/>
        <v>336.48815292930084</v>
      </c>
      <c r="AE52">
        <f>'IDT-1'!E52</f>
        <v>0</v>
      </c>
      <c r="AF52" s="24"/>
      <c r="AG52">
        <f t="shared" si="2"/>
        <v>336.48815292930084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1.29762</v>
      </c>
      <c r="E53">
        <f>GT_NG!S53</f>
        <v>-3.465E-2</v>
      </c>
      <c r="F53">
        <f>GT_Spot!S53</f>
        <v>0</v>
      </c>
      <c r="G53">
        <f>PPCL_NG!S53</f>
        <v>50.3</v>
      </c>
      <c r="H53">
        <f>PPCL_Spot!S53</f>
        <v>0</v>
      </c>
      <c r="I53">
        <f>Bawana_NG!S53</f>
        <v>18.999999999999996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76.306369593270801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197.70000000000002</v>
      </c>
      <c r="AB53" s="75">
        <f>-STOA!Q53</f>
        <v>0</v>
      </c>
      <c r="AC53">
        <f t="shared" si="0"/>
        <v>2.8949670381986423</v>
      </c>
      <c r="AD53">
        <f t="shared" si="1"/>
        <v>341.67437255507218</v>
      </c>
      <c r="AE53">
        <f>'IDT-1'!E53</f>
        <v>0</v>
      </c>
      <c r="AF53" s="24"/>
      <c r="AG53">
        <f t="shared" si="2"/>
        <v>341.67437255507218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1.29762</v>
      </c>
      <c r="E54">
        <f>GT_NG!S54</f>
        <v>-3.465E-2</v>
      </c>
      <c r="F54">
        <f>GT_Spot!S54</f>
        <v>0</v>
      </c>
      <c r="G54">
        <f>PPCL_NG!S54</f>
        <v>50.3</v>
      </c>
      <c r="H54">
        <f>PPCL_Spot!S54</f>
        <v>0</v>
      </c>
      <c r="I54">
        <f>Bawana_NG!S54</f>
        <v>18.999999999999996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76.306369593270801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197.70000000000002</v>
      </c>
      <c r="AB54" s="75">
        <f>-STOA!Q54</f>
        <v>0</v>
      </c>
      <c r="AC54">
        <f t="shared" si="0"/>
        <v>2.8949670381986423</v>
      </c>
      <c r="AD54">
        <f t="shared" si="1"/>
        <v>341.67437255507218</v>
      </c>
      <c r="AE54">
        <f>'IDT-1'!E54</f>
        <v>0</v>
      </c>
      <c r="AF54" s="24"/>
      <c r="AG54">
        <f t="shared" si="2"/>
        <v>341.67437255507218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1.29762</v>
      </c>
      <c r="E55">
        <f>GT_NG!S55</f>
        <v>-3.465E-2</v>
      </c>
      <c r="F55">
        <f>GT_Spot!S55</f>
        <v>0</v>
      </c>
      <c r="G55">
        <f>PPCL_NG!S55</f>
        <v>56.32</v>
      </c>
      <c r="H55">
        <f>PPCL_Spot!S55</f>
        <v>0</v>
      </c>
      <c r="I55">
        <f>Bawana_NG!S55</f>
        <v>18.999999999999996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77.327386553154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197.70000000000002</v>
      </c>
      <c r="AB55" s="75">
        <f>-STOA!Q55</f>
        <v>0</v>
      </c>
      <c r="AC55">
        <f t="shared" si="0"/>
        <v>2.9541115806616611</v>
      </c>
      <c r="AD55">
        <f t="shared" si="1"/>
        <v>348.65624497249235</v>
      </c>
      <c r="AE55">
        <f>'IDT-1'!E55</f>
        <v>0</v>
      </c>
      <c r="AF55" s="24"/>
      <c r="AG55">
        <f t="shared" si="2"/>
        <v>348.65624497249235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1.29762</v>
      </c>
      <c r="E56">
        <f>GT_NG!S56</f>
        <v>-3.465E-2</v>
      </c>
      <c r="F56">
        <f>GT_Spot!S56</f>
        <v>0</v>
      </c>
      <c r="G56">
        <f>PPCL_NG!S56</f>
        <v>44.28</v>
      </c>
      <c r="H56">
        <f>PPCL_Spot!S56</f>
        <v>0</v>
      </c>
      <c r="I56">
        <f>Bawana_NG!S56</f>
        <v>18.999999999999996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78.896958729897548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197.70000000000002</v>
      </c>
      <c r="AB56" s="75">
        <f>-STOA!Q56</f>
        <v>0</v>
      </c>
      <c r="AC56">
        <f t="shared" si="0"/>
        <v>2.866159986946307</v>
      </c>
      <c r="AD56">
        <f t="shared" si="1"/>
        <v>338.27376874295123</v>
      </c>
      <c r="AE56">
        <f>'IDT-1'!E56</f>
        <v>0</v>
      </c>
      <c r="AF56" s="24"/>
      <c r="AG56">
        <f t="shared" si="2"/>
        <v>338.27376874295123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1.29762</v>
      </c>
      <c r="E57">
        <f>GT_NG!S57</f>
        <v>-3.465E-2</v>
      </c>
      <c r="F57">
        <f>GT_Spot!S57</f>
        <v>0</v>
      </c>
      <c r="G57">
        <f>PPCL_NG!S57</f>
        <v>44.28</v>
      </c>
      <c r="H57">
        <f>PPCL_Spot!S57</f>
        <v>0</v>
      </c>
      <c r="I57">
        <f>Bawana_NG!S57</f>
        <v>18.999999999999996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87.675387458806711</v>
      </c>
      <c r="P57" s="36">
        <v>0</v>
      </c>
      <c r="Q57" s="36">
        <v>0</v>
      </c>
      <c r="R57" s="38">
        <v>0</v>
      </c>
      <c r="S57" s="38">
        <v>7.91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197.70000000000002</v>
      </c>
      <c r="AB57" s="75">
        <f>-STOA!Q57</f>
        <v>0</v>
      </c>
      <c r="AC57">
        <f t="shared" si="0"/>
        <v>3.0063427882691434</v>
      </c>
      <c r="AD57">
        <f t="shared" si="1"/>
        <v>354.82201467053761</v>
      </c>
      <c r="AE57">
        <f>'IDT-1'!E57</f>
        <v>0</v>
      </c>
      <c r="AF57" s="24"/>
      <c r="AG57">
        <f t="shared" si="2"/>
        <v>354.82201467053761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1.29762</v>
      </c>
      <c r="E58">
        <f>GT_NG!S58</f>
        <v>-3.465E-2</v>
      </c>
      <c r="F58">
        <f>GT_Spot!S58</f>
        <v>0</v>
      </c>
      <c r="G58">
        <f>PPCL_NG!S58</f>
        <v>44.28</v>
      </c>
      <c r="H58">
        <f>PPCL_Spot!S58</f>
        <v>0</v>
      </c>
      <c r="I58">
        <f>Bawana_NG!S58</f>
        <v>18.999999999999996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89.312658424060118</v>
      </c>
      <c r="P58" s="36">
        <v>0</v>
      </c>
      <c r="Q58" s="36">
        <v>0</v>
      </c>
      <c r="R58" s="38">
        <v>0</v>
      </c>
      <c r="S58" s="38">
        <v>7.91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197.70000000000002</v>
      </c>
      <c r="AB58" s="75">
        <f>-STOA!Q58</f>
        <v>0</v>
      </c>
      <c r="AC58">
        <f t="shared" si="0"/>
        <v>3.0200958643772724</v>
      </c>
      <c r="AD58">
        <f t="shared" si="1"/>
        <v>356.44553255968287</v>
      </c>
      <c r="AE58">
        <f>'IDT-1'!E58</f>
        <v>0</v>
      </c>
      <c r="AF58" s="24"/>
      <c r="AG58">
        <f t="shared" si="2"/>
        <v>356.44553255968287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1.29762</v>
      </c>
      <c r="E59">
        <f>GT_NG!S59</f>
        <v>-3.465E-2</v>
      </c>
      <c r="F59">
        <f>GT_Spot!S59</f>
        <v>0</v>
      </c>
      <c r="G59">
        <f>PPCL_NG!S59</f>
        <v>44.28</v>
      </c>
      <c r="H59">
        <f>PPCL_Spot!S59</f>
        <v>0</v>
      </c>
      <c r="I59">
        <f>Bawana_NG!S59</f>
        <v>18.999999999999996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91.029662416350362</v>
      </c>
      <c r="P59" s="36">
        <v>0</v>
      </c>
      <c r="Q59" s="36">
        <v>0</v>
      </c>
      <c r="R59" s="38">
        <v>0</v>
      </c>
      <c r="S59" s="38">
        <v>7.91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197.70000000000002</v>
      </c>
      <c r="AB59" s="75">
        <f>-STOA!Q59</f>
        <v>0</v>
      </c>
      <c r="AC59">
        <f t="shared" si="0"/>
        <v>3.0345186979125103</v>
      </c>
      <c r="AD59">
        <f t="shared" si="1"/>
        <v>358.14811371843786</v>
      </c>
      <c r="AE59">
        <f>'IDT-1'!E59</f>
        <v>0</v>
      </c>
      <c r="AF59" s="24"/>
      <c r="AG59">
        <f t="shared" si="2"/>
        <v>358.14811371843786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1.29762</v>
      </c>
      <c r="E60">
        <f>GT_NG!S60</f>
        <v>-3.465E-2</v>
      </c>
      <c r="F60">
        <f>GT_Spot!S60</f>
        <v>0</v>
      </c>
      <c r="G60">
        <f>PPCL_NG!S60</f>
        <v>44.28</v>
      </c>
      <c r="H60">
        <f>PPCL_Spot!S60</f>
        <v>0</v>
      </c>
      <c r="I60">
        <f>Bawana_NG!S60</f>
        <v>18.999999999999996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89.249704564597337</v>
      </c>
      <c r="P60" s="36">
        <v>0</v>
      </c>
      <c r="Q60" s="36">
        <v>0</v>
      </c>
      <c r="R60" s="38">
        <v>0</v>
      </c>
      <c r="S60" s="38">
        <v>7.91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197.70000000000002</v>
      </c>
      <c r="AB60" s="75">
        <f>-STOA!Q60</f>
        <v>0</v>
      </c>
      <c r="AC60">
        <f t="shared" si="0"/>
        <v>3.0195670519577851</v>
      </c>
      <c r="AD60">
        <f t="shared" si="1"/>
        <v>356.38310751263958</v>
      </c>
      <c r="AE60">
        <f>'IDT-1'!E60</f>
        <v>0</v>
      </c>
      <c r="AF60" s="24"/>
      <c r="AG60">
        <f t="shared" si="2"/>
        <v>356.38310751263958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1.29762</v>
      </c>
      <c r="E61">
        <f>GT_NG!S61</f>
        <v>-3.465E-2</v>
      </c>
      <c r="F61">
        <f>GT_Spot!S61</f>
        <v>0</v>
      </c>
      <c r="G61">
        <f>PPCL_NG!S61</f>
        <v>44.28</v>
      </c>
      <c r="H61">
        <f>PPCL_Spot!S61</f>
        <v>0</v>
      </c>
      <c r="I61">
        <f>Bawana_NG!S61</f>
        <v>18.999999999999996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89.698939431466528</v>
      </c>
      <c r="P61" s="36">
        <v>0</v>
      </c>
      <c r="Q61" s="36">
        <v>0</v>
      </c>
      <c r="R61" s="38">
        <v>0</v>
      </c>
      <c r="S61" s="38">
        <v>7.91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197.70000000000002</v>
      </c>
      <c r="AB61" s="75">
        <f>-STOA!Q61</f>
        <v>0</v>
      </c>
      <c r="AC61">
        <f t="shared" si="0"/>
        <v>3.0233406248394861</v>
      </c>
      <c r="AD61">
        <f t="shared" si="1"/>
        <v>356.82856880662706</v>
      </c>
      <c r="AE61">
        <f>'IDT-1'!E61</f>
        <v>0</v>
      </c>
      <c r="AF61" s="24"/>
      <c r="AG61">
        <f t="shared" si="2"/>
        <v>356.82856880662706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1.29762</v>
      </c>
      <c r="E62">
        <f>GT_NG!S62</f>
        <v>-3.465E-2</v>
      </c>
      <c r="F62">
        <f>GT_Spot!S62</f>
        <v>0</v>
      </c>
      <c r="G62">
        <f>PPCL_NG!S62</f>
        <v>44.28</v>
      </c>
      <c r="H62">
        <f>PPCL_Spot!S62</f>
        <v>0</v>
      </c>
      <c r="I62">
        <f>Bawana_NG!S62</f>
        <v>18.999999999999996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89.6985174632281</v>
      </c>
      <c r="P62" s="36">
        <v>0</v>
      </c>
      <c r="Q62" s="36">
        <v>0</v>
      </c>
      <c r="R62" s="38">
        <v>0</v>
      </c>
      <c r="S62" s="38">
        <v>7.91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197.70000000000002</v>
      </c>
      <c r="AB62" s="75">
        <f>-STOA!Q62</f>
        <v>0</v>
      </c>
      <c r="AC62">
        <f t="shared" si="0"/>
        <v>3.0233370803062836</v>
      </c>
      <c r="AD62">
        <f t="shared" si="1"/>
        <v>356.82815038292182</v>
      </c>
      <c r="AE62">
        <f>'IDT-1'!E62</f>
        <v>0</v>
      </c>
      <c r="AF62" s="24"/>
      <c r="AG62">
        <f t="shared" si="2"/>
        <v>356.82815038292182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1.29762</v>
      </c>
      <c r="E63">
        <f>GT_NG!S63</f>
        <v>-3.465E-2</v>
      </c>
      <c r="F63">
        <f>GT_Spot!S63</f>
        <v>0</v>
      </c>
      <c r="G63">
        <f>PPCL_NG!S63</f>
        <v>44.28</v>
      </c>
      <c r="H63">
        <f>PPCL_Spot!S63</f>
        <v>0</v>
      </c>
      <c r="I63">
        <f>Bawana_NG!S63</f>
        <v>18.999999999999996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89.249670209677745</v>
      </c>
      <c r="P63" s="36">
        <v>0</v>
      </c>
      <c r="Q63" s="36">
        <v>0</v>
      </c>
      <c r="R63" s="38">
        <v>0</v>
      </c>
      <c r="S63" s="38">
        <v>7.91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197.70000000000002</v>
      </c>
      <c r="AB63" s="75">
        <f>-STOA!Q63</f>
        <v>0</v>
      </c>
      <c r="AC63">
        <f t="shared" si="0"/>
        <v>3.0195667633764605</v>
      </c>
      <c r="AD63">
        <f t="shared" si="1"/>
        <v>356.3830734463013</v>
      </c>
      <c r="AE63">
        <f>'IDT-1'!E63</f>
        <v>0</v>
      </c>
      <c r="AF63" s="24"/>
      <c r="AG63">
        <f t="shared" si="2"/>
        <v>356.3830734463013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1.29762</v>
      </c>
      <c r="E64">
        <f>GT_NG!S64</f>
        <v>-3.465E-2</v>
      </c>
      <c r="F64">
        <f>GT_Spot!S64</f>
        <v>0</v>
      </c>
      <c r="G64">
        <f>PPCL_NG!S64</f>
        <v>44.28</v>
      </c>
      <c r="H64">
        <f>PPCL_Spot!S64</f>
        <v>0</v>
      </c>
      <c r="I64">
        <f>Bawana_NG!S64</f>
        <v>18.999999999999996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89.24979676689793</v>
      </c>
      <c r="P64" s="36">
        <v>0</v>
      </c>
      <c r="Q64" s="36">
        <v>0</v>
      </c>
      <c r="R64" s="38">
        <v>0</v>
      </c>
      <c r="S64" s="38">
        <v>7.91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197.70000000000002</v>
      </c>
      <c r="AB64" s="75">
        <f>-STOA!Q64</f>
        <v>0</v>
      </c>
      <c r="AC64">
        <f t="shared" si="0"/>
        <v>3.0195678264571102</v>
      </c>
      <c r="AD64">
        <f t="shared" si="1"/>
        <v>356.38319894044082</v>
      </c>
      <c r="AE64">
        <f>'IDT-1'!E64</f>
        <v>0</v>
      </c>
      <c r="AF64" s="24"/>
      <c r="AG64">
        <f t="shared" si="2"/>
        <v>356.38319894044082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1.29762</v>
      </c>
      <c r="E65">
        <f>GT_NG!S65</f>
        <v>-3.465E-2</v>
      </c>
      <c r="F65">
        <f>GT_Spot!S65</f>
        <v>0</v>
      </c>
      <c r="G65">
        <f>PPCL_NG!S65</f>
        <v>44.28</v>
      </c>
      <c r="H65">
        <f>PPCL_Spot!S65</f>
        <v>0</v>
      </c>
      <c r="I65">
        <f>Bawana_NG!S65</f>
        <v>18.999999999999996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89.249253027768631</v>
      </c>
      <c r="P65" s="36">
        <v>0</v>
      </c>
      <c r="Q65" s="36">
        <v>0</v>
      </c>
      <c r="R65" s="38">
        <v>0</v>
      </c>
      <c r="S65" s="38">
        <v>7.91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197.70000000000002</v>
      </c>
      <c r="AB65" s="75">
        <f>-STOA!Q65</f>
        <v>0</v>
      </c>
      <c r="AC65">
        <f t="shared" si="0"/>
        <v>3.0195632590484238</v>
      </c>
      <c r="AD65">
        <f t="shared" si="1"/>
        <v>356.3826597687202</v>
      </c>
      <c r="AE65">
        <f>'IDT-1'!E65</f>
        <v>0</v>
      </c>
      <c r="AF65" s="24"/>
      <c r="AG65">
        <f t="shared" si="2"/>
        <v>356.3826597687202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1.29762</v>
      </c>
      <c r="E66">
        <f>GT_NG!S66</f>
        <v>-3.465E-2</v>
      </c>
      <c r="F66">
        <f>GT_Spot!S66</f>
        <v>0</v>
      </c>
      <c r="G66">
        <f>PPCL_NG!S66</f>
        <v>44.28</v>
      </c>
      <c r="H66">
        <f>PPCL_Spot!S66</f>
        <v>0</v>
      </c>
      <c r="I66">
        <f>Bawana_NG!S66</f>
        <v>18.999999999999996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89.249217876425959</v>
      </c>
      <c r="P66" s="36">
        <v>0</v>
      </c>
      <c r="Q66" s="36">
        <v>0</v>
      </c>
      <c r="R66" s="38">
        <v>0</v>
      </c>
      <c r="S66" s="38">
        <v>7.91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195.11</v>
      </c>
      <c r="AB66" s="75">
        <f>-STOA!Q66</f>
        <v>0</v>
      </c>
      <c r="AC66">
        <f t="shared" si="0"/>
        <v>2.9978069637771454</v>
      </c>
      <c r="AD66">
        <f t="shared" si="1"/>
        <v>353.8143809126488</v>
      </c>
      <c r="AE66">
        <f>'IDT-1'!E66</f>
        <v>0</v>
      </c>
      <c r="AF66" s="24"/>
      <c r="AG66">
        <f t="shared" si="2"/>
        <v>353.8143809126488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1.29762</v>
      </c>
      <c r="E67">
        <f>GT_NG!S67</f>
        <v>-3.465E-2</v>
      </c>
      <c r="F67">
        <f>GT_Spot!S67</f>
        <v>0</v>
      </c>
      <c r="G67">
        <f>PPCL_NG!S67</f>
        <v>44.28</v>
      </c>
      <c r="H67">
        <f>PPCL_Spot!S67</f>
        <v>0</v>
      </c>
      <c r="I67">
        <f>Bawana_NG!S67</f>
        <v>18.999999999999996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80.424096332062405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193.19000000000003</v>
      </c>
      <c r="AB67" s="75">
        <f>-STOA!Q67</f>
        <v>0</v>
      </c>
      <c r="AC67">
        <f t="shared" si="0"/>
        <v>2.8411039428044922</v>
      </c>
      <c r="AD67">
        <f t="shared" si="1"/>
        <v>335.31596238925795</v>
      </c>
      <c r="AE67">
        <f>'IDT-1'!E67</f>
        <v>0</v>
      </c>
      <c r="AF67" s="24"/>
      <c r="AG67">
        <f t="shared" si="2"/>
        <v>335.31596238925795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1.29762</v>
      </c>
      <c r="E68">
        <f>GT_NG!S68</f>
        <v>-3.465E-2</v>
      </c>
      <c r="F68">
        <f>GT_Spot!S68</f>
        <v>0</v>
      </c>
      <c r="G68">
        <f>PPCL_NG!S68</f>
        <v>44.28</v>
      </c>
      <c r="H68">
        <f>PPCL_Spot!S68</f>
        <v>0</v>
      </c>
      <c r="I68">
        <f>Bawana_NG!S68</f>
        <v>18.999999999999996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80.462240976494755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188.96000000000004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2.8058923578177235</v>
      </c>
      <c r="AD68">
        <f t="shared" ref="AD68:AD98" si="4">SUM(B68:AB68,AI68:AV68)-AC68</f>
        <v>331.1593186186771</v>
      </c>
      <c r="AE68">
        <f>'IDT-1'!E68</f>
        <v>0</v>
      </c>
      <c r="AF68" s="24"/>
      <c r="AG68">
        <f t="shared" ref="AG68:AG98" si="5">SUM(AD68:AF68)</f>
        <v>331.1593186186771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1.29762</v>
      </c>
      <c r="E69">
        <f>GT_NG!S69</f>
        <v>-3.465E-2</v>
      </c>
      <c r="F69">
        <f>GT_Spot!S69</f>
        <v>0</v>
      </c>
      <c r="G69">
        <f>PPCL_NG!S69</f>
        <v>44.28</v>
      </c>
      <c r="H69">
        <f>PPCL_Spot!S69</f>
        <v>0</v>
      </c>
      <c r="I69">
        <f>Bawana_NG!S69</f>
        <v>18.999999999999996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82.140602431367455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184.16000000000003</v>
      </c>
      <c r="AB69" s="75">
        <f>-STOA!Q69</f>
        <v>0</v>
      </c>
      <c r="AC69">
        <f t="shared" si="3"/>
        <v>2.7796705940386541</v>
      </c>
      <c r="AD69">
        <f t="shared" si="4"/>
        <v>328.06390183732884</v>
      </c>
      <c r="AE69">
        <f>'IDT-1'!E69</f>
        <v>0</v>
      </c>
      <c r="AF69" s="24"/>
      <c r="AG69">
        <f t="shared" si="5"/>
        <v>328.06390183732884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1.29762</v>
      </c>
      <c r="E70">
        <f>GT_NG!S70</f>
        <v>-3.465E-2</v>
      </c>
      <c r="F70">
        <f>GT_Spot!S70</f>
        <v>0</v>
      </c>
      <c r="G70">
        <f>PPCL_NG!S70</f>
        <v>44.28</v>
      </c>
      <c r="H70">
        <f>PPCL_Spot!S70</f>
        <v>0</v>
      </c>
      <c r="I70">
        <f>Bawana_NG!S70</f>
        <v>18.999999999999996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82.140602431367455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177.53000000000003</v>
      </c>
      <c r="AB70" s="75">
        <f>-STOA!Q70</f>
        <v>0</v>
      </c>
      <c r="AC70">
        <f t="shared" si="3"/>
        <v>2.7239785940386541</v>
      </c>
      <c r="AD70">
        <f t="shared" si="4"/>
        <v>321.48959383732881</v>
      </c>
      <c r="AE70">
        <f>'IDT-1'!E70</f>
        <v>0</v>
      </c>
      <c r="AF70" s="24"/>
      <c r="AG70">
        <f t="shared" si="5"/>
        <v>321.48959383732881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1.29762</v>
      </c>
      <c r="E71">
        <f>GT_NG!S71</f>
        <v>-3.465E-2</v>
      </c>
      <c r="F71">
        <f>GT_Spot!S71</f>
        <v>0</v>
      </c>
      <c r="G71">
        <f>PPCL_NG!S71</f>
        <v>44.28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80.843686757478096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144.88000000000002</v>
      </c>
      <c r="AB71" s="75">
        <f>-STOA!Q71</f>
        <v>0</v>
      </c>
      <c r="AC71">
        <f t="shared" si="3"/>
        <v>2.4724245023779829</v>
      </c>
      <c r="AD71">
        <f t="shared" si="4"/>
        <v>291.79423225510016</v>
      </c>
      <c r="AE71">
        <f>'IDT-1'!E71</f>
        <v>0</v>
      </c>
      <c r="AF71" s="24"/>
      <c r="AG71">
        <f t="shared" si="5"/>
        <v>291.79423225510016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1.29762</v>
      </c>
      <c r="E72">
        <f>GT_NG!S72</f>
        <v>-3.465E-2</v>
      </c>
      <c r="F72">
        <f>GT_Spot!S72</f>
        <v>0</v>
      </c>
      <c r="G72">
        <f>PPCL_NG!S72</f>
        <v>44.28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80.843716407335847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144.88000000000002</v>
      </c>
      <c r="AB72" s="75">
        <f>-STOA!Q72</f>
        <v>0</v>
      </c>
      <c r="AC72">
        <f t="shared" si="3"/>
        <v>2.4724247514367885</v>
      </c>
      <c r="AD72">
        <f t="shared" si="4"/>
        <v>291.79426165589911</v>
      </c>
      <c r="AE72">
        <f>'IDT-1'!E72</f>
        <v>0</v>
      </c>
      <c r="AF72" s="24"/>
      <c r="AG72">
        <f t="shared" si="5"/>
        <v>291.79426165589911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1.29762</v>
      </c>
      <c r="E73">
        <f>GT_NG!S73</f>
        <v>-3.465E-2</v>
      </c>
      <c r="F73">
        <f>GT_Spot!S73</f>
        <v>0</v>
      </c>
      <c r="G73">
        <f>PPCL_NG!S73</f>
        <v>44.28</v>
      </c>
      <c r="H73">
        <f>PPCL_Spot!S73</f>
        <v>0</v>
      </c>
      <c r="I73">
        <f>Bawana_NG!S73</f>
        <v>22.999999999999996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80.843716407335847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144.88000000000002</v>
      </c>
      <c r="AB73" s="75">
        <f>-STOA!Q73</f>
        <v>0</v>
      </c>
      <c r="AC73">
        <f t="shared" si="3"/>
        <v>2.4724247514367885</v>
      </c>
      <c r="AD73">
        <f t="shared" si="4"/>
        <v>291.79426165589911</v>
      </c>
      <c r="AE73">
        <f>'IDT-1'!E73</f>
        <v>0</v>
      </c>
      <c r="AF73" s="24"/>
      <c r="AG73">
        <f t="shared" si="5"/>
        <v>291.79426165589911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1.29762</v>
      </c>
      <c r="E74">
        <f>GT_NG!S74</f>
        <v>-3.465E-2</v>
      </c>
      <c r="F74">
        <f>GT_Spot!S74</f>
        <v>0</v>
      </c>
      <c r="G74">
        <f>PPCL_NG!S74</f>
        <v>44.28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81.123443279210974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144.88000000000002</v>
      </c>
      <c r="AB74" s="75">
        <f>-STOA!Q74</f>
        <v>0</v>
      </c>
      <c r="AC74">
        <f t="shared" si="3"/>
        <v>2.5933706653089867</v>
      </c>
      <c r="AD74">
        <f t="shared" si="4"/>
        <v>277.95304261390203</v>
      </c>
      <c r="AE74">
        <f>'IDT-1'!E74</f>
        <v>0</v>
      </c>
      <c r="AF74" s="24"/>
      <c r="AG74">
        <f t="shared" si="5"/>
        <v>277.95304261390203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-14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1.29762</v>
      </c>
      <c r="E75">
        <f>GT_NG!S75</f>
        <v>-1.9800000000000002E-2</v>
      </c>
      <c r="F75">
        <f>GT_Spot!S75</f>
        <v>0</v>
      </c>
      <c r="G75">
        <f>PPCL_NG!S75</f>
        <v>44.28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81.504889029362772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144.88000000000002</v>
      </c>
      <c r="AB75" s="75">
        <f>-STOA!Q75</f>
        <v>0</v>
      </c>
      <c r="AC75">
        <f t="shared" si="3"/>
        <v>2.6896317478918266</v>
      </c>
      <c r="AD75">
        <f t="shared" si="4"/>
        <v>267.25307728147095</v>
      </c>
      <c r="AE75">
        <f>'IDT-1'!E75</f>
        <v>0</v>
      </c>
      <c r="AF75" s="24"/>
      <c r="AG75">
        <f t="shared" si="5"/>
        <v>267.25307728147095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-25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1.29762</v>
      </c>
      <c r="E76">
        <f>GT_NG!S76</f>
        <v>-1.9800000000000002E-2</v>
      </c>
      <c r="F76">
        <f>GT_Spot!S76</f>
        <v>0</v>
      </c>
      <c r="G76">
        <f>PPCL_NG!S76</f>
        <v>44.28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87.020086380447381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144.88000000000002</v>
      </c>
      <c r="AB76" s="75">
        <f>-STOA!Q76</f>
        <v>0</v>
      </c>
      <c r="AC76">
        <f t="shared" si="3"/>
        <v>2.879969086964052</v>
      </c>
      <c r="AD76">
        <f t="shared" si="4"/>
        <v>255.57793729348336</v>
      </c>
      <c r="AE76">
        <f>'IDT-1'!E76</f>
        <v>0</v>
      </c>
      <c r="AF76" s="24"/>
      <c r="AG76">
        <f t="shared" si="5"/>
        <v>255.57793729348336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-42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1.29762</v>
      </c>
      <c r="E77">
        <f>GT_NG!S77</f>
        <v>-1.9800000000000002E-2</v>
      </c>
      <c r="F77">
        <f>GT_Spot!S77</f>
        <v>0</v>
      </c>
      <c r="G77">
        <f>PPCL_NG!S77</f>
        <v>44.28</v>
      </c>
      <c r="H77">
        <f>PPCL_Spot!S77</f>
        <v>0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87.020086380447381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144.88000000000002</v>
      </c>
      <c r="AB77" s="75">
        <f>-STOA!Q77</f>
        <v>0</v>
      </c>
      <c r="AC77">
        <f t="shared" si="3"/>
        <v>2.9816229796627209</v>
      </c>
      <c r="AD77">
        <f t="shared" si="4"/>
        <v>243.47628340078469</v>
      </c>
      <c r="AE77">
        <f>'IDT-1'!E77</f>
        <v>0</v>
      </c>
      <c r="AF77" s="24"/>
      <c r="AG77">
        <f t="shared" si="5"/>
        <v>243.47628340078469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-54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1.29762</v>
      </c>
      <c r="E78">
        <f>GT_NG!S78</f>
        <v>-1.9800000000000002E-2</v>
      </c>
      <c r="F78">
        <f>GT_Spot!S78</f>
        <v>0</v>
      </c>
      <c r="G78">
        <f>PPCL_NG!S78</f>
        <v>44.28</v>
      </c>
      <c r="H78">
        <f>PPCL_Spot!S78</f>
        <v>0</v>
      </c>
      <c r="I78">
        <f>Bawana_NG!S78</f>
        <v>22.999999999999996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89.873647941419037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144.88000000000002</v>
      </c>
      <c r="AB78" s="75">
        <f>-STOA!Q78</f>
        <v>0</v>
      </c>
      <c r="AC78">
        <f t="shared" si="3"/>
        <v>3.1072467894735509</v>
      </c>
      <c r="AD78">
        <f t="shared" si="4"/>
        <v>234.20422115194555</v>
      </c>
      <c r="AE78">
        <f>'IDT-1'!E78</f>
        <v>0</v>
      </c>
      <c r="AF78" s="24"/>
      <c r="AG78">
        <f t="shared" si="5"/>
        <v>234.20422115194555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-66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1.29762</v>
      </c>
      <c r="E79">
        <f>GT_NG!S79</f>
        <v>-1.9800000000000002E-2</v>
      </c>
      <c r="F79">
        <f>GT_Spot!S79</f>
        <v>0</v>
      </c>
      <c r="G79">
        <f>PPCL_NG!S79</f>
        <v>45.47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105.82487678343477</v>
      </c>
      <c r="P79" s="36">
        <v>0</v>
      </c>
      <c r="Q79" s="36">
        <v>0</v>
      </c>
      <c r="R79" s="38">
        <v>0</v>
      </c>
      <c r="S79" s="38">
        <v>7.91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-20</v>
      </c>
      <c r="AA79" s="75">
        <f>STOA!K79</f>
        <v>144.88000000000002</v>
      </c>
      <c r="AB79" s="75">
        <f>-STOA!Q79</f>
        <v>0</v>
      </c>
      <c r="AC79">
        <f t="shared" si="3"/>
        <v>3.3939099846902732</v>
      </c>
      <c r="AD79">
        <f t="shared" si="4"/>
        <v>249.96788839633834</v>
      </c>
      <c r="AE79">
        <f>'IDT-1'!E79</f>
        <v>0</v>
      </c>
      <c r="AF79" s="24"/>
      <c r="AG79">
        <f t="shared" si="5"/>
        <v>249.96788839633834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-55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1.29762</v>
      </c>
      <c r="E80">
        <f>GT_NG!S80</f>
        <v>-1.9800000000000002E-2</v>
      </c>
      <c r="F80">
        <f>GT_Spot!S80</f>
        <v>0</v>
      </c>
      <c r="G80">
        <f>PPCL_NG!S80</f>
        <v>45.47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105.82487678343477</v>
      </c>
      <c r="P80" s="36">
        <v>0</v>
      </c>
      <c r="Q80" s="36">
        <v>0</v>
      </c>
      <c r="R80" s="38">
        <v>0</v>
      </c>
      <c r="S80" s="38">
        <v>7.91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-20</v>
      </c>
      <c r="AA80" s="75">
        <f>STOA!K80</f>
        <v>144.88000000000002</v>
      </c>
      <c r="AB80" s="75">
        <f>-STOA!Q80</f>
        <v>0</v>
      </c>
      <c r="AC80">
        <f t="shared" si="3"/>
        <v>3.4362657733147186</v>
      </c>
      <c r="AD80">
        <f t="shared" si="4"/>
        <v>244.9255326077139</v>
      </c>
      <c r="AE80">
        <f>'IDT-1'!E80</f>
        <v>0</v>
      </c>
      <c r="AF80" s="24"/>
      <c r="AG80">
        <f t="shared" si="5"/>
        <v>244.9255326077139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-60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1.29762</v>
      </c>
      <c r="E81">
        <f>GT_NG!S81</f>
        <v>-1.9800000000000002E-2</v>
      </c>
      <c r="F81">
        <f>GT_Spot!S81</f>
        <v>0</v>
      </c>
      <c r="G81">
        <f>PPCL_NG!S81</f>
        <v>45.47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105.82487678343477</v>
      </c>
      <c r="P81" s="36">
        <v>0</v>
      </c>
      <c r="Q81" s="36">
        <v>0</v>
      </c>
      <c r="R81" s="38">
        <v>0</v>
      </c>
      <c r="S81" s="38">
        <v>7.91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-32</v>
      </c>
      <c r="AA81" s="75">
        <f>STOA!K81</f>
        <v>144.88000000000002</v>
      </c>
      <c r="AB81" s="75">
        <f>-STOA!Q81</f>
        <v>0</v>
      </c>
      <c r="AC81">
        <f t="shared" si="3"/>
        <v>3.4786215619391636</v>
      </c>
      <c r="AD81">
        <f t="shared" si="4"/>
        <v>239.88317681908947</v>
      </c>
      <c r="AE81">
        <f>'IDT-1'!E81</f>
        <v>0</v>
      </c>
      <c r="AF81" s="24"/>
      <c r="AG81">
        <f t="shared" si="5"/>
        <v>239.88317681908947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-53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1.29762</v>
      </c>
      <c r="E82">
        <f>GT_NG!S82</f>
        <v>-1.9800000000000002E-2</v>
      </c>
      <c r="F82">
        <f>GT_Spot!S82</f>
        <v>0</v>
      </c>
      <c r="G82">
        <f>PPCL_NG!S82</f>
        <v>45.47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100.05538232342994</v>
      </c>
      <c r="P82" s="36">
        <v>0</v>
      </c>
      <c r="Q82" s="36">
        <v>0</v>
      </c>
      <c r="R82" s="38">
        <v>0</v>
      </c>
      <c r="S82" s="38">
        <v>7.91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-40</v>
      </c>
      <c r="AA82" s="75">
        <f>STOA!K82</f>
        <v>144.88000000000002</v>
      </c>
      <c r="AB82" s="75">
        <f>-STOA!Q82</f>
        <v>0</v>
      </c>
      <c r="AC82">
        <f t="shared" si="3"/>
        <v>3.4809847548244575</v>
      </c>
      <c r="AD82">
        <f t="shared" si="4"/>
        <v>228.11131916619937</v>
      </c>
      <c r="AE82">
        <f>'IDT-1'!E82</f>
        <v>0</v>
      </c>
      <c r="AF82" s="24"/>
      <c r="AG82">
        <f t="shared" si="5"/>
        <v>228.11131916619937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-51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1.29762</v>
      </c>
      <c r="E83">
        <f>GT_NG!S83</f>
        <v>-1.9800000000000002E-2</v>
      </c>
      <c r="F83">
        <f>GT_Spot!S83</f>
        <v>0</v>
      </c>
      <c r="G83">
        <f>PPCL_NG!S83</f>
        <v>45.47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99.648506810323255</v>
      </c>
      <c r="P83" s="36">
        <v>0</v>
      </c>
      <c r="Q83" s="36">
        <v>0</v>
      </c>
      <c r="R83" s="38">
        <v>0</v>
      </c>
      <c r="S83" s="38">
        <v>7.91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-48</v>
      </c>
      <c r="AA83" s="75">
        <f>STOA!K83</f>
        <v>144.88000000000002</v>
      </c>
      <c r="AB83" s="75">
        <f>-STOA!Q83</f>
        <v>0</v>
      </c>
      <c r="AC83">
        <f t="shared" si="3"/>
        <v>3.5283939468636958</v>
      </c>
      <c r="AD83">
        <f t="shared" si="4"/>
        <v>221.65703446105343</v>
      </c>
      <c r="AE83">
        <f>'IDT-1'!E83</f>
        <v>0</v>
      </c>
      <c r="AF83" s="24"/>
      <c r="AG83">
        <f t="shared" si="5"/>
        <v>221.65703446105343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-49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1.29762</v>
      </c>
      <c r="E84">
        <f>GT_NG!S84</f>
        <v>-1.9800000000000002E-2</v>
      </c>
      <c r="F84">
        <f>GT_Spot!S84</f>
        <v>0</v>
      </c>
      <c r="G84">
        <f>PPCL_NG!S84</f>
        <v>45.47</v>
      </c>
      <c r="H84">
        <f>PPCL_Spot!S84</f>
        <v>0</v>
      </c>
      <c r="I84">
        <f>Bawana_NG!S84</f>
        <v>22.999101597593846</v>
      </c>
      <c r="J84">
        <f>Bawana_RLNG!S84</f>
        <v>0.49998205505509102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99.648506810323255</v>
      </c>
      <c r="P84" s="36">
        <v>0</v>
      </c>
      <c r="Q84" s="36">
        <v>0</v>
      </c>
      <c r="R84" s="38">
        <v>0</v>
      </c>
      <c r="S84" s="38">
        <v>7.91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-54</v>
      </c>
      <c r="AA84" s="75">
        <f>STOA!K84</f>
        <v>144.88000000000002</v>
      </c>
      <c r="AB84" s="75">
        <f>-STOA!Q84</f>
        <v>0</v>
      </c>
      <c r="AC84">
        <f t="shared" si="3"/>
        <v>3.5580072693008256</v>
      </c>
      <c r="AD84">
        <f t="shared" si="4"/>
        <v>219.12740319367137</v>
      </c>
      <c r="AE84">
        <f>'IDT-1'!E84</f>
        <v>0</v>
      </c>
      <c r="AF84" s="24"/>
      <c r="AG84">
        <f t="shared" si="5"/>
        <v>219.12740319367137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-46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1.29762</v>
      </c>
      <c r="E85">
        <f>GT_NG!S85</f>
        <v>-1.9800000000000002E-2</v>
      </c>
      <c r="F85">
        <f>GT_Spot!S85</f>
        <v>0</v>
      </c>
      <c r="G85">
        <f>PPCL_NG!S85</f>
        <v>45.47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99.648506810323255</v>
      </c>
      <c r="P85" s="36">
        <v>0</v>
      </c>
      <c r="Q85" s="36">
        <v>0</v>
      </c>
      <c r="R85" s="38">
        <v>0</v>
      </c>
      <c r="S85" s="38">
        <v>7.91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-59</v>
      </c>
      <c r="AA85" s="75">
        <f>STOA!K85</f>
        <v>144.88000000000002</v>
      </c>
      <c r="AB85" s="75">
        <f>-STOA!Q85</f>
        <v>0</v>
      </c>
      <c r="AC85">
        <f t="shared" si="3"/>
        <v>3.5876920509379193</v>
      </c>
      <c r="AD85">
        <f t="shared" si="4"/>
        <v>214.5977363569792</v>
      </c>
      <c r="AE85">
        <f>'IDT-1'!E85</f>
        <v>0</v>
      </c>
      <c r="AF85" s="24"/>
      <c r="AG85">
        <f t="shared" si="5"/>
        <v>214.5977363569792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-45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1.29762</v>
      </c>
      <c r="E86">
        <f>GT_NG!S86</f>
        <v>-1.9800000000000002E-2</v>
      </c>
      <c r="F86">
        <f>GT_Spot!S86</f>
        <v>0</v>
      </c>
      <c r="G86">
        <f>PPCL_NG!S86</f>
        <v>42</v>
      </c>
      <c r="H86">
        <f>PPCL_Spot!S86</f>
        <v>0</v>
      </c>
      <c r="I86">
        <f>Bawana_NG!S86</f>
        <v>22.999101597593846</v>
      </c>
      <c r="J86">
        <f>Bawana_RLNG!S86</f>
        <v>10.520317680809301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97.390000644986671</v>
      </c>
      <c r="P86" s="36">
        <v>0</v>
      </c>
      <c r="Q86" s="36">
        <v>0</v>
      </c>
      <c r="R86" s="38">
        <v>0</v>
      </c>
      <c r="S86" s="38">
        <v>7.91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-61</v>
      </c>
      <c r="AA86" s="75">
        <f>STOA!K86</f>
        <v>144.88000000000002</v>
      </c>
      <c r="AB86" s="75">
        <f>-STOA!Q86</f>
        <v>0</v>
      </c>
      <c r="AC86">
        <f t="shared" si="3"/>
        <v>3.6448855831176683</v>
      </c>
      <c r="AD86">
        <f t="shared" si="4"/>
        <v>217.33235434027219</v>
      </c>
      <c r="AE86">
        <f>'IDT-1'!E86</f>
        <v>0</v>
      </c>
      <c r="AF86" s="24"/>
      <c r="AG86">
        <f t="shared" si="5"/>
        <v>217.33235434027219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-45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1.29762</v>
      </c>
      <c r="E87">
        <f>GT_NG!S87</f>
        <v>-1.9800000000000002E-2</v>
      </c>
      <c r="F87">
        <f>GT_Spot!S87</f>
        <v>0</v>
      </c>
      <c r="G87">
        <f>PPCL_NG!S87</f>
        <v>42</v>
      </c>
      <c r="H87">
        <f>PPCL_Spot!S87</f>
        <v>0</v>
      </c>
      <c r="I87">
        <f>Bawana_NG!S87</f>
        <v>22.999101597593846</v>
      </c>
      <c r="J87">
        <f>Bawana_RLNG!S87</f>
        <v>24.369310042184541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97.517149211030841</v>
      </c>
      <c r="P87" s="36">
        <v>0</v>
      </c>
      <c r="Q87" s="36">
        <v>0</v>
      </c>
      <c r="R87" s="38">
        <v>0</v>
      </c>
      <c r="S87" s="38">
        <v>7.91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-63</v>
      </c>
      <c r="AA87" s="75">
        <f>STOA!K87</f>
        <v>144.88000000000002</v>
      </c>
      <c r="AB87" s="75">
        <f>-STOA!Q87</f>
        <v>0</v>
      </c>
      <c r="AC87">
        <f t="shared" si="3"/>
        <v>3.7876986400826582</v>
      </c>
      <c r="AD87">
        <f t="shared" si="4"/>
        <v>228.1656822107266</v>
      </c>
      <c r="AE87">
        <f>'IDT-1'!E87</f>
        <v>0</v>
      </c>
      <c r="AF87" s="24"/>
      <c r="AG87">
        <f t="shared" si="5"/>
        <v>228.1656822107266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-46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1.29762</v>
      </c>
      <c r="E88">
        <f>GT_NG!S88</f>
        <v>-1.9800000000000002E-2</v>
      </c>
      <c r="F88">
        <f>GT_Spot!S88</f>
        <v>0</v>
      </c>
      <c r="G88">
        <f>PPCL_NG!S88</f>
        <v>42</v>
      </c>
      <c r="H88">
        <f>PPCL_Spot!S88</f>
        <v>0</v>
      </c>
      <c r="I88">
        <f>Bawana_NG!S88</f>
        <v>22.999101597593846</v>
      </c>
      <c r="J88">
        <f>Bawana_RLNG!S88</f>
        <v>18.039513156119281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97.517149211030841</v>
      </c>
      <c r="P88" s="36">
        <v>0</v>
      </c>
      <c r="Q88" s="36">
        <v>0</v>
      </c>
      <c r="R88" s="38">
        <v>0</v>
      </c>
      <c r="S88" s="38">
        <v>7.91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-66</v>
      </c>
      <c r="AA88" s="75">
        <f>STOA!K88</f>
        <v>144.88000000000002</v>
      </c>
      <c r="AB88" s="75">
        <f>-STOA!Q88</f>
        <v>0</v>
      </c>
      <c r="AC88">
        <f t="shared" si="3"/>
        <v>3.7514706616894884</v>
      </c>
      <c r="AD88">
        <f t="shared" si="4"/>
        <v>219.8721133030545</v>
      </c>
      <c r="AE88">
        <f>'IDT-1'!E88</f>
        <v>0</v>
      </c>
      <c r="AF88" s="24"/>
      <c r="AG88">
        <f t="shared" si="5"/>
        <v>219.8721133030545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-45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1.29762</v>
      </c>
      <c r="E89">
        <f>GT_NG!S89</f>
        <v>-1.9800000000000002E-2</v>
      </c>
      <c r="F89">
        <f>GT_Spot!S89</f>
        <v>0</v>
      </c>
      <c r="G89">
        <f>PPCL_NG!S89</f>
        <v>42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97.517149211030841</v>
      </c>
      <c r="P89" s="36">
        <v>0</v>
      </c>
      <c r="Q89" s="36">
        <v>0</v>
      </c>
      <c r="R89" s="38">
        <v>0</v>
      </c>
      <c r="S89" s="38">
        <v>7.91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-70</v>
      </c>
      <c r="AA89" s="75">
        <f>STOA!K89</f>
        <v>144.88000000000002</v>
      </c>
      <c r="AB89" s="75">
        <f>-STOA!Q89</f>
        <v>0</v>
      </c>
      <c r="AC89">
        <f t="shared" si="3"/>
        <v>3.6168810666278648</v>
      </c>
      <c r="AD89">
        <f t="shared" si="4"/>
        <v>199.96718974199683</v>
      </c>
      <c r="AE89">
        <f>'IDT-1'!E89</f>
        <v>0</v>
      </c>
      <c r="AF89" s="24"/>
      <c r="AG89">
        <f t="shared" si="5"/>
        <v>199.96718974199683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-43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1.29762</v>
      </c>
      <c r="E90">
        <f>GT_NG!S90</f>
        <v>-1.9800000000000002E-2</v>
      </c>
      <c r="F90">
        <f>GT_Spot!S90</f>
        <v>0</v>
      </c>
      <c r="G90">
        <f>PPCL_NG!S90</f>
        <v>42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99.648506810323255</v>
      </c>
      <c r="P90" s="36">
        <v>0</v>
      </c>
      <c r="Q90" s="36">
        <v>0</v>
      </c>
      <c r="R90" s="38">
        <v>0</v>
      </c>
      <c r="S90" s="38">
        <v>7.91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-68</v>
      </c>
      <c r="AA90" s="75">
        <f>STOA!K90</f>
        <v>144.88000000000002</v>
      </c>
      <c r="AB90" s="75">
        <f>-STOA!Q90</f>
        <v>0</v>
      </c>
      <c r="AC90">
        <f t="shared" si="3"/>
        <v>3.64325562818681</v>
      </c>
      <c r="AD90">
        <f t="shared" si="4"/>
        <v>201.07217277973029</v>
      </c>
      <c r="AE90">
        <f>'IDT-1'!E90</f>
        <v>0</v>
      </c>
      <c r="AF90" s="24"/>
      <c r="AG90">
        <f t="shared" si="5"/>
        <v>201.07217277973029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-46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1.29762</v>
      </c>
      <c r="E91">
        <f>GT_NG!S91</f>
        <v>-1.9800000000000002E-2</v>
      </c>
      <c r="F91">
        <f>GT_Spot!S91</f>
        <v>0</v>
      </c>
      <c r="G91">
        <f>PPCL_NG!S91</f>
        <v>42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99.648506810323255</v>
      </c>
      <c r="P91" s="36">
        <v>0</v>
      </c>
      <c r="Q91" s="36">
        <v>0</v>
      </c>
      <c r="R91" s="38">
        <v>0</v>
      </c>
      <c r="S91" s="38">
        <v>7.91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-68</v>
      </c>
      <c r="AA91" s="75">
        <f>STOA!K91</f>
        <v>144.88000000000002</v>
      </c>
      <c r="AB91" s="75">
        <f>-STOA!Q91</f>
        <v>0</v>
      </c>
      <c r="AC91">
        <f t="shared" si="3"/>
        <v>3.6517267859116993</v>
      </c>
      <c r="AD91">
        <f t="shared" si="4"/>
        <v>200.0637016220054</v>
      </c>
      <c r="AE91">
        <f>'IDT-1'!E91</f>
        <v>0</v>
      </c>
      <c r="AF91" s="24"/>
      <c r="AG91">
        <f t="shared" si="5"/>
        <v>200.0637016220054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-47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1.29762</v>
      </c>
      <c r="E92">
        <f>GT_NG!S92</f>
        <v>-1.9800000000000002E-2</v>
      </c>
      <c r="F92">
        <f>GT_Spot!S92</f>
        <v>0</v>
      </c>
      <c r="G92">
        <f>PPCL_NG!S92</f>
        <v>42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99.648506810323255</v>
      </c>
      <c r="P92" s="36">
        <v>0</v>
      </c>
      <c r="Q92" s="36">
        <v>0</v>
      </c>
      <c r="R92" s="38">
        <v>0</v>
      </c>
      <c r="S92" s="38">
        <v>7.91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-68</v>
      </c>
      <c r="AA92" s="75">
        <f>STOA!K92</f>
        <v>144.88000000000002</v>
      </c>
      <c r="AB92" s="75">
        <f>-STOA!Q92</f>
        <v>0</v>
      </c>
      <c r="AC92">
        <f t="shared" si="3"/>
        <v>3.6517267859116993</v>
      </c>
      <c r="AD92">
        <f t="shared" si="4"/>
        <v>200.0637016220054</v>
      </c>
      <c r="AE92">
        <f>'IDT-1'!E92</f>
        <v>0</v>
      </c>
      <c r="AF92" s="24"/>
      <c r="AG92">
        <f t="shared" si="5"/>
        <v>200.0637016220054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-47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1.29762</v>
      </c>
      <c r="E93">
        <f>GT_NG!S93</f>
        <v>-1.9800000000000002E-2</v>
      </c>
      <c r="F93">
        <f>GT_Spot!S93</f>
        <v>0</v>
      </c>
      <c r="G93">
        <f>PPCL_NG!S93</f>
        <v>42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99.648506810323255</v>
      </c>
      <c r="P93" s="36">
        <v>0</v>
      </c>
      <c r="Q93" s="36">
        <v>0</v>
      </c>
      <c r="R93" s="38">
        <v>0</v>
      </c>
      <c r="S93" s="38">
        <v>7.91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-70</v>
      </c>
      <c r="AA93" s="75">
        <f>STOA!K93</f>
        <v>144.88000000000002</v>
      </c>
      <c r="AB93" s="75">
        <f>-STOA!Q93</f>
        <v>0</v>
      </c>
      <c r="AC93">
        <f t="shared" si="3"/>
        <v>3.7364383631605897</v>
      </c>
      <c r="AD93">
        <f t="shared" si="4"/>
        <v>189.9789900447565</v>
      </c>
      <c r="AE93">
        <f>'IDT-1'!E93</f>
        <v>0</v>
      </c>
      <c r="AF93" s="24"/>
      <c r="AG93">
        <f t="shared" si="5"/>
        <v>189.9789900447565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-55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1.29762</v>
      </c>
      <c r="E94">
        <f>GT_NG!S94</f>
        <v>-1.9800000000000002E-2</v>
      </c>
      <c r="F94">
        <f>GT_Spot!S94</f>
        <v>0</v>
      </c>
      <c r="G94">
        <f>PPCL_NG!S94</f>
        <v>42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96.754257625555354</v>
      </c>
      <c r="P94" s="36">
        <v>0</v>
      </c>
      <c r="Q94" s="36">
        <v>0</v>
      </c>
      <c r="R94" s="38">
        <v>0</v>
      </c>
      <c r="S94" s="38">
        <v>7.91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-71</v>
      </c>
      <c r="AA94" s="75">
        <f>STOA!K94</f>
        <v>144.88000000000002</v>
      </c>
      <c r="AB94" s="75">
        <f>-STOA!Q94</f>
        <v>0</v>
      </c>
      <c r="AC94">
        <f t="shared" si="3"/>
        <v>3.7205978277334286</v>
      </c>
      <c r="AD94">
        <f t="shared" si="4"/>
        <v>186.10058139541579</v>
      </c>
      <c r="AE94">
        <f>'IDT-1'!E94</f>
        <v>0</v>
      </c>
      <c r="AF94" s="24"/>
      <c r="AG94">
        <f t="shared" si="5"/>
        <v>186.10058139541579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-55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1.29762</v>
      </c>
      <c r="E95">
        <f>GT_NG!S95</f>
        <v>-1.9800000000000002E-2</v>
      </c>
      <c r="F95">
        <f>GT_Spot!S95</f>
        <v>0</v>
      </c>
      <c r="G95">
        <f>PPCL_NG!S95</f>
        <v>42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96.398241551586992</v>
      </c>
      <c r="P95" s="36">
        <v>0</v>
      </c>
      <c r="Q95" s="36">
        <v>0</v>
      </c>
      <c r="R95" s="38">
        <v>0</v>
      </c>
      <c r="S95" s="38">
        <v>7.91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-73</v>
      </c>
      <c r="AA95" s="75">
        <f>STOA!K95</f>
        <v>144.88000000000002</v>
      </c>
      <c r="AB95" s="75">
        <f>-STOA!Q95</f>
        <v>0</v>
      </c>
      <c r="AC95">
        <f t="shared" si="3"/>
        <v>3.7345496081618728</v>
      </c>
      <c r="AD95">
        <f t="shared" si="4"/>
        <v>183.73061354101898</v>
      </c>
      <c r="AE95">
        <f>'IDT-1'!E95</f>
        <v>0</v>
      </c>
      <c r="AF95" s="24"/>
      <c r="AG95">
        <f t="shared" si="5"/>
        <v>183.73061354101898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-55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1.29762</v>
      </c>
      <c r="E96">
        <f>GT_NG!S96</f>
        <v>-1.9800000000000002E-2</v>
      </c>
      <c r="F96">
        <f>GT_Spot!S96</f>
        <v>0</v>
      </c>
      <c r="G96">
        <f>PPCL_NG!S96</f>
        <v>42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96.398241551586992</v>
      </c>
      <c r="P96" s="36">
        <v>0</v>
      </c>
      <c r="Q96" s="36">
        <v>0</v>
      </c>
      <c r="R96" s="38">
        <v>0</v>
      </c>
      <c r="S96" s="38">
        <v>7.91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-74</v>
      </c>
      <c r="AA96" s="75">
        <f>STOA!K96</f>
        <v>144.88000000000002</v>
      </c>
      <c r="AB96" s="75">
        <f>-STOA!Q96</f>
        <v>0</v>
      </c>
      <c r="AC96">
        <f t="shared" si="3"/>
        <v>3.743020765886762</v>
      </c>
      <c r="AD96">
        <f t="shared" si="4"/>
        <v>182.72214238329408</v>
      </c>
      <c r="AE96">
        <f>'IDT-1'!E96</f>
        <v>0</v>
      </c>
      <c r="AF96" s="24"/>
      <c r="AG96">
        <f t="shared" si="5"/>
        <v>182.72214238329408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-55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1.29762</v>
      </c>
      <c r="E97">
        <f>GT_NG!S97</f>
        <v>-1.9800000000000002E-2</v>
      </c>
      <c r="F97">
        <f>GT_Spot!S97</f>
        <v>0</v>
      </c>
      <c r="G97">
        <f>PPCL_NG!S97</f>
        <v>42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96.398241551586992</v>
      </c>
      <c r="P97" s="36">
        <v>0</v>
      </c>
      <c r="Q97" s="36">
        <v>0</v>
      </c>
      <c r="R97" s="38">
        <v>0</v>
      </c>
      <c r="S97" s="38">
        <v>7.91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-77</v>
      </c>
      <c r="AA97" s="75">
        <f>STOA!K97</f>
        <v>144.88000000000002</v>
      </c>
      <c r="AB97" s="75">
        <f>-STOA!Q97</f>
        <v>0</v>
      </c>
      <c r="AC97">
        <f t="shared" si="3"/>
        <v>3.7684342390614289</v>
      </c>
      <c r="AD97">
        <f t="shared" si="4"/>
        <v>179.69672891011942</v>
      </c>
      <c r="AE97">
        <f>'IDT-1'!E97</f>
        <v>0</v>
      </c>
      <c r="AF97" s="24"/>
      <c r="AG97">
        <f t="shared" si="5"/>
        <v>179.69672891011942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-55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1.29762</v>
      </c>
      <c r="E98">
        <f>GT_NG!S98</f>
        <v>-1.9800000000000002E-2</v>
      </c>
      <c r="F98">
        <f>GT_Spot!S98</f>
        <v>0</v>
      </c>
      <c r="G98">
        <f>PPCL_NG!S98</f>
        <v>42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96.398241551586992</v>
      </c>
      <c r="P98" s="36">
        <v>0</v>
      </c>
      <c r="Q98" s="36">
        <v>0</v>
      </c>
      <c r="R98" s="38">
        <v>0</v>
      </c>
      <c r="S98" s="38">
        <v>7.91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-80</v>
      </c>
      <c r="AA98" s="75">
        <f>STOA!K98</f>
        <v>144.88000000000002</v>
      </c>
      <c r="AB98" s="75">
        <f>-STOA!Q98</f>
        <v>0</v>
      </c>
      <c r="AC98">
        <f t="shared" si="3"/>
        <v>3.7938477122360963</v>
      </c>
      <c r="AD98">
        <f t="shared" si="4"/>
        <v>176.67131543694475</v>
      </c>
      <c r="AE98">
        <f>'IDT-1'!E98</f>
        <v>0</v>
      </c>
      <c r="AF98" s="24"/>
      <c r="AG98">
        <f t="shared" si="5"/>
        <v>176.67131543694475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-55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-6.0885000000000062E-4</v>
      </c>
      <c r="F99">
        <f t="shared" si="6"/>
        <v>0</v>
      </c>
      <c r="G99">
        <f t="shared" si="6"/>
        <v>1.0714225000000013</v>
      </c>
      <c r="H99">
        <f t="shared" si="6"/>
        <v>0</v>
      </c>
      <c r="I99">
        <f t="shared" si="6"/>
        <v>0.50398641190412108</v>
      </c>
      <c r="J99">
        <f t="shared" si="6"/>
        <v>1.3357280733542054E-2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2.1946179931365846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0.11865250000000015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-0.99824999999999997</v>
      </c>
      <c r="AA99" s="75">
        <f t="shared" si="6"/>
        <v>3.8872924999999974</v>
      </c>
      <c r="AB99" s="75">
        <f t="shared" si="6"/>
        <v>0</v>
      </c>
      <c r="AC99">
        <f t="shared" si="6"/>
        <v>8.0962149237134629E-2</v>
      </c>
      <c r="AD99">
        <f t="shared" si="6"/>
        <v>5.9369010665371134</v>
      </c>
      <c r="AE99">
        <f t="shared" si="6"/>
        <v>0</v>
      </c>
      <c r="AG99">
        <f t="shared" si="6"/>
        <v>5.9369010665371134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-0.80374999999999996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45491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9.11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6.72</v>
      </c>
      <c r="AB3" s="75">
        <f>-STOA!R3</f>
        <v>0</v>
      </c>
      <c r="AC3">
        <f>SUMIF(B3:AB3,"&gt;0")*$AC$2-SUMIF(B3:AB3,"&lt;0")*($AC$2/(1-$AC$2))+SUMIF(AI3:AR3,"&gt;0")*$AC$2-SUMIF(AI3:AR3,"&lt;0")*($AC$2/(1-$AC$2))</f>
        <v>0.20689008382485058</v>
      </c>
      <c r="AD3">
        <f>SUM(B3:AB3,AI3:AV3)-AC3</f>
        <v>24.422881800085936</v>
      </c>
      <c r="AE3">
        <f>'IDT-1'!D3</f>
        <v>0</v>
      </c>
      <c r="AF3" s="24"/>
      <c r="AG3">
        <f>SUM(AD3:AF3)</f>
        <v>24.422881800085936</v>
      </c>
      <c r="AI3" s="34">
        <f>PXIL!L3</f>
        <v>0</v>
      </c>
      <c r="AJ3" s="34">
        <f>PXIL!R3</f>
        <v>0</v>
      </c>
      <c r="AK3" s="34">
        <f>RTM_IEX!L3</f>
        <v>2.96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9.11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6.72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0.20537808382485057</v>
      </c>
      <c r="AD4">
        <f t="shared" ref="AD4:AD67" si="1">SUM(B4:AB4,AI4:AV4)-AC4</f>
        <v>24.244393800085934</v>
      </c>
      <c r="AE4">
        <f>'IDT-1'!D4</f>
        <v>0</v>
      </c>
      <c r="AF4" s="24"/>
      <c r="AG4">
        <f t="shared" ref="AG4:AG67" si="2">SUM(AD4:AF4)</f>
        <v>24.244393800085934</v>
      </c>
      <c r="AI4" s="34">
        <f>PXIL!L4</f>
        <v>0</v>
      </c>
      <c r="AJ4" s="34">
        <f>PXIL!R4</f>
        <v>0</v>
      </c>
      <c r="AK4" s="34">
        <f>RTM_IEX!L4</f>
        <v>2.78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9.11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6.72</v>
      </c>
      <c r="AB5" s="75">
        <f>-STOA!R5</f>
        <v>0</v>
      </c>
      <c r="AC5">
        <f t="shared" si="0"/>
        <v>0.20823408382485059</v>
      </c>
      <c r="AD5">
        <f t="shared" si="1"/>
        <v>24.581537800085933</v>
      </c>
      <c r="AE5">
        <f>'IDT-1'!D5</f>
        <v>0</v>
      </c>
      <c r="AF5" s="24"/>
      <c r="AG5">
        <f t="shared" si="2"/>
        <v>24.581537800085933</v>
      </c>
      <c r="AI5" s="34">
        <f>PXIL!L5</f>
        <v>0</v>
      </c>
      <c r="AJ5" s="34">
        <f>PXIL!R5</f>
        <v>0</v>
      </c>
      <c r="AK5" s="34">
        <f>RTM_IEX!L5</f>
        <v>3.12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9.11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6.72</v>
      </c>
      <c r="AB6" s="75">
        <f>-STOA!R6</f>
        <v>0</v>
      </c>
      <c r="AC6">
        <f t="shared" si="0"/>
        <v>0.20395008382485058</v>
      </c>
      <c r="AD6">
        <f t="shared" si="1"/>
        <v>24.075821800085933</v>
      </c>
      <c r="AE6">
        <f>'IDT-1'!D6</f>
        <v>0</v>
      </c>
      <c r="AF6" s="24"/>
      <c r="AG6">
        <f t="shared" si="2"/>
        <v>24.075821800085933</v>
      </c>
      <c r="AI6" s="34">
        <f>PXIL!L6</f>
        <v>0</v>
      </c>
      <c r="AJ6" s="34">
        <f>PXIL!R6</f>
        <v>0</v>
      </c>
      <c r="AK6" s="34">
        <f>RTM_IEX!L6</f>
        <v>2.61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9.11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6.72</v>
      </c>
      <c r="AB7" s="75">
        <f>-STOA!R7</f>
        <v>0</v>
      </c>
      <c r="AC7">
        <f t="shared" si="0"/>
        <v>0.20840208382485059</v>
      </c>
      <c r="AD7">
        <f t="shared" si="1"/>
        <v>24.601369800085934</v>
      </c>
      <c r="AE7">
        <f>'IDT-1'!D7</f>
        <v>0</v>
      </c>
      <c r="AF7" s="24"/>
      <c r="AG7">
        <f t="shared" si="2"/>
        <v>24.601369800085934</v>
      </c>
      <c r="AI7" s="34">
        <f>PXIL!L7</f>
        <v>0</v>
      </c>
      <c r="AJ7" s="34">
        <f>PXIL!R7</f>
        <v>0</v>
      </c>
      <c r="AK7" s="34">
        <f>RTM_IEX!L7</f>
        <v>3.14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9.11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6.72</v>
      </c>
      <c r="AB8" s="75">
        <f>-STOA!R8</f>
        <v>0</v>
      </c>
      <c r="AC8">
        <f t="shared" si="0"/>
        <v>0.20991408382485058</v>
      </c>
      <c r="AD8">
        <f t="shared" si="1"/>
        <v>24.779857800085932</v>
      </c>
      <c r="AE8">
        <f>'IDT-1'!D8</f>
        <v>0</v>
      </c>
      <c r="AF8" s="24"/>
      <c r="AG8">
        <f t="shared" si="2"/>
        <v>24.779857800085932</v>
      </c>
      <c r="AI8" s="34">
        <f>PXIL!L8</f>
        <v>0</v>
      </c>
      <c r="AJ8" s="34">
        <f>PXIL!R8</f>
        <v>0</v>
      </c>
      <c r="AK8" s="34">
        <f>RTM_IEX!L8</f>
        <v>3.32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9.11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6.72</v>
      </c>
      <c r="AB9" s="75">
        <f>-STOA!R9</f>
        <v>0</v>
      </c>
      <c r="AC9">
        <f t="shared" si="0"/>
        <v>0.21579408382485057</v>
      </c>
      <c r="AD9">
        <f t="shared" si="1"/>
        <v>25.473977800085933</v>
      </c>
      <c r="AE9">
        <f>'IDT-1'!D9</f>
        <v>0</v>
      </c>
      <c r="AF9" s="24"/>
      <c r="AG9">
        <f t="shared" si="2"/>
        <v>25.473977800085933</v>
      </c>
      <c r="AI9" s="34">
        <f>PXIL!L9</f>
        <v>0</v>
      </c>
      <c r="AJ9" s="34">
        <f>PXIL!R9</f>
        <v>0</v>
      </c>
      <c r="AK9" s="34">
        <f>RTM_IEX!L9</f>
        <v>4.0199999999999996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9.11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6.72</v>
      </c>
      <c r="AB10" s="75">
        <f>-STOA!R10</f>
        <v>0</v>
      </c>
      <c r="AC10">
        <f t="shared" si="0"/>
        <v>0.21655008382485058</v>
      </c>
      <c r="AD10">
        <f t="shared" si="1"/>
        <v>25.563221800085934</v>
      </c>
      <c r="AE10">
        <f>'IDT-1'!D10</f>
        <v>0</v>
      </c>
      <c r="AF10" s="24"/>
      <c r="AG10">
        <f t="shared" si="2"/>
        <v>25.563221800085934</v>
      </c>
      <c r="AI10" s="34">
        <f>PXIL!L10</f>
        <v>0</v>
      </c>
      <c r="AJ10" s="34">
        <f>PXIL!R10</f>
        <v>0</v>
      </c>
      <c r="AK10" s="34">
        <f>RTM_IEX!L10</f>
        <v>4.1100000000000003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9.11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6.72</v>
      </c>
      <c r="AB11" s="75">
        <f>-STOA!R11</f>
        <v>0</v>
      </c>
      <c r="AC11">
        <f t="shared" si="0"/>
        <v>0.22478208382485057</v>
      </c>
      <c r="AD11">
        <f t="shared" si="1"/>
        <v>26.534989800085931</v>
      </c>
      <c r="AE11">
        <f>'IDT-1'!D11</f>
        <v>0</v>
      </c>
      <c r="AF11" s="24"/>
      <c r="AG11">
        <f t="shared" si="2"/>
        <v>26.534989800085931</v>
      </c>
      <c r="AI11" s="34">
        <f>PXIL!L11</f>
        <v>0</v>
      </c>
      <c r="AJ11" s="34">
        <f>PXIL!R11</f>
        <v>0</v>
      </c>
      <c r="AK11" s="34">
        <f>RTM_IEX!L11</f>
        <v>5.09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9.11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6.72</v>
      </c>
      <c r="AB12" s="75">
        <f>-STOA!R12</f>
        <v>0</v>
      </c>
      <c r="AC12">
        <f t="shared" si="0"/>
        <v>0.2280580838248506</v>
      </c>
      <c r="AD12">
        <f t="shared" si="1"/>
        <v>26.921713800085932</v>
      </c>
      <c r="AE12">
        <f>'IDT-1'!D12</f>
        <v>0</v>
      </c>
      <c r="AF12" s="24"/>
      <c r="AG12">
        <f t="shared" si="2"/>
        <v>26.921713800085932</v>
      </c>
      <c r="AI12" s="34">
        <f>PXIL!L12</f>
        <v>0</v>
      </c>
      <c r="AJ12" s="34">
        <f>PXIL!R12</f>
        <v>0</v>
      </c>
      <c r="AK12" s="34">
        <f>RTM_IEX!L12</f>
        <v>5.48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9.11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6.72</v>
      </c>
      <c r="AB13" s="75">
        <f>-STOA!R13</f>
        <v>0</v>
      </c>
      <c r="AC13">
        <f t="shared" si="0"/>
        <v>0.22654608382485059</v>
      </c>
      <c r="AD13">
        <f t="shared" si="1"/>
        <v>26.743225800085934</v>
      </c>
      <c r="AE13">
        <f>'IDT-1'!D13</f>
        <v>0</v>
      </c>
      <c r="AF13" s="24"/>
      <c r="AG13">
        <f t="shared" si="2"/>
        <v>26.743225800085934</v>
      </c>
      <c r="AI13" s="34">
        <f>PXIL!L13</f>
        <v>0</v>
      </c>
      <c r="AJ13" s="34">
        <f>PXIL!R13</f>
        <v>0</v>
      </c>
      <c r="AK13" s="34">
        <f>RTM_IEX!L13</f>
        <v>5.3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9.11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6.72</v>
      </c>
      <c r="AB14" s="75">
        <f>-STOA!R14</f>
        <v>0</v>
      </c>
      <c r="AC14">
        <f t="shared" si="0"/>
        <v>0.22730208382485056</v>
      </c>
      <c r="AD14">
        <f t="shared" si="1"/>
        <v>26.832469800085935</v>
      </c>
      <c r="AE14">
        <f>'IDT-1'!D14</f>
        <v>0</v>
      </c>
      <c r="AF14" s="24"/>
      <c r="AG14">
        <f t="shared" si="2"/>
        <v>26.832469800085935</v>
      </c>
      <c r="AI14" s="34">
        <f>PXIL!L14</f>
        <v>0</v>
      </c>
      <c r="AJ14" s="34">
        <f>PXIL!R14</f>
        <v>0</v>
      </c>
      <c r="AK14" s="34">
        <f>RTM_IEX!L14</f>
        <v>5.39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9.11</v>
      </c>
      <c r="H15">
        <f>PPCL_Spot!R15</f>
        <v>0</v>
      </c>
      <c r="I15">
        <f>Bawana_NG!R15</f>
        <v>5.8397718839107844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6.72</v>
      </c>
      <c r="AB15" s="75">
        <f>-STOA!R15</f>
        <v>0</v>
      </c>
      <c r="AC15">
        <f t="shared" si="0"/>
        <v>0.21562608382485057</v>
      </c>
      <c r="AD15">
        <f t="shared" si="1"/>
        <v>25.454145800085932</v>
      </c>
      <c r="AE15">
        <f>'IDT-1'!D15</f>
        <v>0</v>
      </c>
      <c r="AF15" s="24"/>
      <c r="AG15">
        <f t="shared" si="2"/>
        <v>25.454145800085932</v>
      </c>
      <c r="AI15" s="34">
        <f>PXIL!L15</f>
        <v>0</v>
      </c>
      <c r="AJ15" s="34">
        <f>PXIL!R15</f>
        <v>0</v>
      </c>
      <c r="AK15" s="34">
        <f>RTM_IEX!L15</f>
        <v>4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9.11</v>
      </c>
      <c r="H16">
        <f>PPCL_Spot!R16</f>
        <v>0</v>
      </c>
      <c r="I16">
        <f>Bawana_NG!R16</f>
        <v>5.8397718839107844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6.72</v>
      </c>
      <c r="AB16" s="75">
        <f>-STOA!R16</f>
        <v>0</v>
      </c>
      <c r="AC16">
        <f t="shared" si="0"/>
        <v>0.21058608382485058</v>
      </c>
      <c r="AD16">
        <f t="shared" si="1"/>
        <v>24.859185800085932</v>
      </c>
      <c r="AE16">
        <f>'IDT-1'!D16</f>
        <v>0</v>
      </c>
      <c r="AF16" s="24"/>
      <c r="AG16">
        <f t="shared" si="2"/>
        <v>24.859185800085932</v>
      </c>
      <c r="AI16" s="34">
        <f>PXIL!L16</f>
        <v>0</v>
      </c>
      <c r="AJ16" s="34">
        <f>PXIL!R16</f>
        <v>0</v>
      </c>
      <c r="AK16" s="34">
        <f>RTM_IEX!L16</f>
        <v>3.4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9.11</v>
      </c>
      <c r="H17">
        <f>PPCL_Spot!R17</f>
        <v>0</v>
      </c>
      <c r="I17">
        <f>Bawana_NG!R17</f>
        <v>5.8397718839107844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6.72</v>
      </c>
      <c r="AB17" s="75">
        <f>-STOA!R17</f>
        <v>0</v>
      </c>
      <c r="AC17">
        <f t="shared" si="0"/>
        <v>0.21419808382485059</v>
      </c>
      <c r="AD17">
        <f t="shared" si="1"/>
        <v>25.285573800085931</v>
      </c>
      <c r="AE17">
        <f>'IDT-1'!D17</f>
        <v>0</v>
      </c>
      <c r="AF17" s="24"/>
      <c r="AG17">
        <f t="shared" si="2"/>
        <v>25.285573800085931</v>
      </c>
      <c r="AI17" s="34">
        <f>PXIL!L17</f>
        <v>0</v>
      </c>
      <c r="AJ17" s="34">
        <f>PXIL!R17</f>
        <v>0</v>
      </c>
      <c r="AK17" s="34">
        <f>RTM_IEX!L17</f>
        <v>3.83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9.11</v>
      </c>
      <c r="H18">
        <f>PPCL_Spot!R18</f>
        <v>0</v>
      </c>
      <c r="I18">
        <f>Bawana_NG!R18</f>
        <v>5.8397718839107844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6.72</v>
      </c>
      <c r="AB18" s="75">
        <f>-STOA!R18</f>
        <v>0</v>
      </c>
      <c r="AC18">
        <f t="shared" si="0"/>
        <v>0.21361008382485058</v>
      </c>
      <c r="AD18">
        <f t="shared" si="1"/>
        <v>25.216161800085931</v>
      </c>
      <c r="AE18">
        <f>'IDT-1'!D18</f>
        <v>0</v>
      </c>
      <c r="AF18" s="24"/>
      <c r="AG18">
        <f t="shared" si="2"/>
        <v>25.216161800085931</v>
      </c>
      <c r="AI18" s="34">
        <f>PXIL!L18</f>
        <v>0</v>
      </c>
      <c r="AJ18" s="34">
        <f>PXIL!R18</f>
        <v>0</v>
      </c>
      <c r="AK18" s="34">
        <f>RTM_IEX!L18</f>
        <v>3.76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9.11</v>
      </c>
      <c r="H19">
        <f>PPCL_Spot!R19</f>
        <v>0</v>
      </c>
      <c r="I19">
        <f>Bawana_NG!R19</f>
        <v>5.8397718839107844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6.72</v>
      </c>
      <c r="AB19" s="75">
        <f>-STOA!R19</f>
        <v>0</v>
      </c>
      <c r="AC19">
        <f t="shared" si="0"/>
        <v>0.23889408382485058</v>
      </c>
      <c r="AD19">
        <f t="shared" si="1"/>
        <v>28.200877800085934</v>
      </c>
      <c r="AE19">
        <f>'IDT-1'!D19</f>
        <v>0</v>
      </c>
      <c r="AF19" s="24"/>
      <c r="AG19">
        <f t="shared" si="2"/>
        <v>28.200877800085934</v>
      </c>
      <c r="AI19" s="34">
        <f>PXIL!L19</f>
        <v>0</v>
      </c>
      <c r="AJ19" s="34">
        <f>PXIL!R19</f>
        <v>0</v>
      </c>
      <c r="AK19" s="34">
        <f>RTM_IEX!L19</f>
        <v>6.77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9.11</v>
      </c>
      <c r="H20">
        <f>PPCL_Spot!R20</f>
        <v>0</v>
      </c>
      <c r="I20">
        <f>Bawana_NG!R20</f>
        <v>5.8397718839107844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6.72</v>
      </c>
      <c r="AB20" s="75">
        <f>-STOA!R20</f>
        <v>0</v>
      </c>
      <c r="AC20">
        <f t="shared" si="0"/>
        <v>0.22973808382485059</v>
      </c>
      <c r="AD20">
        <f t="shared" si="1"/>
        <v>27.120033800085931</v>
      </c>
      <c r="AE20">
        <f>'IDT-1'!D20</f>
        <v>0</v>
      </c>
      <c r="AF20" s="24"/>
      <c r="AG20">
        <f t="shared" si="2"/>
        <v>27.120033800085931</v>
      </c>
      <c r="AI20" s="34">
        <f>PXIL!L20</f>
        <v>0</v>
      </c>
      <c r="AJ20" s="34">
        <f>PXIL!R20</f>
        <v>0</v>
      </c>
      <c r="AK20" s="34">
        <f>RTM_IEX!L20</f>
        <v>5.68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9.11</v>
      </c>
      <c r="H21">
        <f>PPCL_Spot!R21</f>
        <v>0</v>
      </c>
      <c r="I21">
        <f>Bawana_NG!R21</f>
        <v>5.8397718839107844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6.72</v>
      </c>
      <c r="AB21" s="75">
        <f>-STOA!R21</f>
        <v>0</v>
      </c>
      <c r="AC21">
        <f t="shared" si="0"/>
        <v>0.27157008382485059</v>
      </c>
      <c r="AD21">
        <f t="shared" si="1"/>
        <v>32.058201800085932</v>
      </c>
      <c r="AE21">
        <f>'IDT-1'!D21</f>
        <v>0</v>
      </c>
      <c r="AF21" s="24"/>
      <c r="AG21">
        <f t="shared" si="2"/>
        <v>32.058201800085932</v>
      </c>
      <c r="AI21" s="34">
        <f>PXIL!L21</f>
        <v>0</v>
      </c>
      <c r="AJ21" s="34">
        <f>PXIL!R21</f>
        <v>0</v>
      </c>
      <c r="AK21" s="34">
        <f>RTM_IEX!L21</f>
        <v>10.66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9.11</v>
      </c>
      <c r="H22">
        <f>PPCL_Spot!R22</f>
        <v>0</v>
      </c>
      <c r="I22">
        <f>Bawana_NG!R22</f>
        <v>5.8397718839107844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6.72</v>
      </c>
      <c r="AB22" s="75">
        <f>-STOA!R22</f>
        <v>0</v>
      </c>
      <c r="AC22">
        <f t="shared" si="0"/>
        <v>0.27064608382485056</v>
      </c>
      <c r="AD22">
        <f t="shared" si="1"/>
        <v>31.94912580008593</v>
      </c>
      <c r="AE22">
        <f>'IDT-1'!D22</f>
        <v>0</v>
      </c>
      <c r="AF22" s="24"/>
      <c r="AG22">
        <f t="shared" si="2"/>
        <v>31.94912580008593</v>
      </c>
      <c r="AI22" s="34">
        <f>PXIL!L22</f>
        <v>0</v>
      </c>
      <c r="AJ22" s="34">
        <f>PXIL!R22</f>
        <v>0</v>
      </c>
      <c r="AK22" s="34">
        <f>RTM_IEX!L22</f>
        <v>10.55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9.11</v>
      </c>
      <c r="H23">
        <f>PPCL_Spot!R23</f>
        <v>0</v>
      </c>
      <c r="I23">
        <f>Bawana_NG!R23</f>
        <v>5.8397718839107844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6.72</v>
      </c>
      <c r="AB23" s="75">
        <f>-STOA!R23</f>
        <v>0</v>
      </c>
      <c r="AC23">
        <f t="shared" si="0"/>
        <v>0.28694208382485059</v>
      </c>
      <c r="AD23">
        <f t="shared" si="1"/>
        <v>33.872829800085938</v>
      </c>
      <c r="AE23">
        <f>'IDT-1'!D23</f>
        <v>0</v>
      </c>
      <c r="AF23" s="24"/>
      <c r="AG23">
        <f t="shared" si="2"/>
        <v>33.872829800085938</v>
      </c>
      <c r="AI23" s="34">
        <f>PXIL!L23</f>
        <v>0</v>
      </c>
      <c r="AJ23" s="34">
        <f>PXIL!R23</f>
        <v>0</v>
      </c>
      <c r="AK23" s="34">
        <f>RTM_IEX!L23</f>
        <v>12.49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9.11</v>
      </c>
      <c r="H24">
        <f>PPCL_Spot!R24</f>
        <v>0</v>
      </c>
      <c r="I24">
        <f>Bawana_NG!R24</f>
        <v>5.8397718839107844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6.72</v>
      </c>
      <c r="AB24" s="75">
        <f>-STOA!R24</f>
        <v>0</v>
      </c>
      <c r="AC24">
        <f t="shared" si="0"/>
        <v>0.29173008382485055</v>
      </c>
      <c r="AD24">
        <f t="shared" si="1"/>
        <v>34.438041800085934</v>
      </c>
      <c r="AE24">
        <f>'IDT-1'!D24</f>
        <v>0</v>
      </c>
      <c r="AF24" s="24"/>
      <c r="AG24">
        <f t="shared" si="2"/>
        <v>34.438041800085934</v>
      </c>
      <c r="AI24" s="34">
        <f>PXIL!L24</f>
        <v>0</v>
      </c>
      <c r="AJ24" s="34">
        <f>PXIL!R24</f>
        <v>0</v>
      </c>
      <c r="AK24" s="34">
        <f>RTM_IEX!L24</f>
        <v>13.06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9.11</v>
      </c>
      <c r="H25">
        <f>PPCL_Spot!R25</f>
        <v>0</v>
      </c>
      <c r="I25">
        <f>Bawana_NG!R25</f>
        <v>5.8397718839107844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6.72</v>
      </c>
      <c r="AB25" s="75">
        <f>-STOA!R25</f>
        <v>0</v>
      </c>
      <c r="AC25">
        <f t="shared" si="0"/>
        <v>0.28769808382485057</v>
      </c>
      <c r="AD25">
        <f t="shared" si="1"/>
        <v>33.962073800085932</v>
      </c>
      <c r="AE25">
        <f>'IDT-1'!D25</f>
        <v>0</v>
      </c>
      <c r="AF25" s="24"/>
      <c r="AG25">
        <f t="shared" si="2"/>
        <v>33.962073800085932</v>
      </c>
      <c r="AI25" s="34">
        <f>PXIL!L25</f>
        <v>0</v>
      </c>
      <c r="AJ25" s="34">
        <f>PXIL!R25</f>
        <v>0</v>
      </c>
      <c r="AK25" s="34">
        <f>RTM_IEX!L25</f>
        <v>12.58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9.11</v>
      </c>
      <c r="H26">
        <f>PPCL_Spot!R26</f>
        <v>0</v>
      </c>
      <c r="I26">
        <f>Bawana_NG!R26</f>
        <v>5.8397718839107844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6.72</v>
      </c>
      <c r="AB26" s="75">
        <f>-STOA!R26</f>
        <v>0</v>
      </c>
      <c r="AC26">
        <f t="shared" si="0"/>
        <v>0.28853808382485058</v>
      </c>
      <c r="AD26">
        <f t="shared" si="1"/>
        <v>34.06123380008593</v>
      </c>
      <c r="AE26">
        <f>'IDT-1'!D26</f>
        <v>0</v>
      </c>
      <c r="AF26" s="24"/>
      <c r="AG26">
        <f t="shared" si="2"/>
        <v>34.06123380008593</v>
      </c>
      <c r="AI26" s="34">
        <f>PXIL!L26</f>
        <v>0</v>
      </c>
      <c r="AJ26" s="34">
        <f>PXIL!R26</f>
        <v>0</v>
      </c>
      <c r="AK26" s="34">
        <f>RTM_IEX!L26</f>
        <v>12.68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9.11</v>
      </c>
      <c r="H27">
        <f>PPCL_Spot!R27</f>
        <v>0</v>
      </c>
      <c r="I27">
        <f>Bawana_NG!R27</f>
        <v>5.8397718839107844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6.72</v>
      </c>
      <c r="AB27" s="75">
        <f>-STOA!R27</f>
        <v>0</v>
      </c>
      <c r="AC27">
        <f t="shared" si="0"/>
        <v>0.28694208382485059</v>
      </c>
      <c r="AD27">
        <f t="shared" si="1"/>
        <v>33.872829800085938</v>
      </c>
      <c r="AE27">
        <f>'IDT-1'!D27</f>
        <v>0</v>
      </c>
      <c r="AF27" s="24"/>
      <c r="AG27">
        <f t="shared" si="2"/>
        <v>33.872829800085938</v>
      </c>
      <c r="AI27" s="34">
        <f>PXIL!L27</f>
        <v>0</v>
      </c>
      <c r="AJ27" s="34">
        <f>PXIL!R27</f>
        <v>0</v>
      </c>
      <c r="AK27" s="34">
        <f>RTM_IEX!L27</f>
        <v>12.49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9.11</v>
      </c>
      <c r="H28">
        <f>PPCL_Spot!R28</f>
        <v>0</v>
      </c>
      <c r="I28">
        <f>Bawana_NG!R28</f>
        <v>5.8397718839107844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6.72</v>
      </c>
      <c r="AB28" s="75">
        <f>-STOA!R28</f>
        <v>0</v>
      </c>
      <c r="AC28">
        <f t="shared" si="0"/>
        <v>0.28694208382485059</v>
      </c>
      <c r="AD28">
        <f t="shared" si="1"/>
        <v>33.872829800085938</v>
      </c>
      <c r="AE28">
        <f>'IDT-1'!D28</f>
        <v>0</v>
      </c>
      <c r="AF28" s="24"/>
      <c r="AG28">
        <f t="shared" si="2"/>
        <v>33.872829800085938</v>
      </c>
      <c r="AI28" s="34">
        <f>PXIL!L28</f>
        <v>0</v>
      </c>
      <c r="AJ28" s="34">
        <f>PXIL!R28</f>
        <v>0</v>
      </c>
      <c r="AK28" s="34">
        <f>RTM_IEX!L28</f>
        <v>12.49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9.11</v>
      </c>
      <c r="H29">
        <f>PPCL_Spot!R29</f>
        <v>0</v>
      </c>
      <c r="I29">
        <f>Bawana_NG!R29</f>
        <v>5.8397718839107844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6.72</v>
      </c>
      <c r="AB29" s="75">
        <f>-STOA!R29</f>
        <v>0</v>
      </c>
      <c r="AC29">
        <f t="shared" si="0"/>
        <v>0.28853808382485058</v>
      </c>
      <c r="AD29">
        <f t="shared" si="1"/>
        <v>34.06123380008593</v>
      </c>
      <c r="AE29">
        <f>'IDT-1'!D29</f>
        <v>0</v>
      </c>
      <c r="AF29" s="24"/>
      <c r="AG29">
        <f t="shared" si="2"/>
        <v>34.06123380008593</v>
      </c>
      <c r="AI29" s="34">
        <f>PXIL!L29</f>
        <v>0</v>
      </c>
      <c r="AJ29" s="34">
        <f>PXIL!R29</f>
        <v>0</v>
      </c>
      <c r="AK29" s="34">
        <f>RTM_IEX!L29</f>
        <v>12.68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9.11</v>
      </c>
      <c r="H30">
        <f>PPCL_Spot!R30</f>
        <v>0</v>
      </c>
      <c r="I30">
        <f>Bawana_NG!R30</f>
        <v>5.8397718839107844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6.72</v>
      </c>
      <c r="AB30" s="75">
        <f>-STOA!R30</f>
        <v>0</v>
      </c>
      <c r="AC30">
        <f t="shared" si="0"/>
        <v>0.28929408382485056</v>
      </c>
      <c r="AD30">
        <f t="shared" si="1"/>
        <v>34.15047780008593</v>
      </c>
      <c r="AE30">
        <f>'IDT-1'!D30</f>
        <v>0</v>
      </c>
      <c r="AF30" s="24"/>
      <c r="AG30">
        <f t="shared" si="2"/>
        <v>34.15047780008593</v>
      </c>
      <c r="AI30" s="34">
        <f>PXIL!L30</f>
        <v>0</v>
      </c>
      <c r="AJ30" s="34">
        <f>PXIL!R30</f>
        <v>0</v>
      </c>
      <c r="AK30" s="34">
        <f>RTM_IEX!L30</f>
        <v>12.77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9.11</v>
      </c>
      <c r="H31">
        <f>PPCL_Spot!R31</f>
        <v>0</v>
      </c>
      <c r="I31">
        <f>Bawana_NG!R31</f>
        <v>5.8397869079763556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7.05</v>
      </c>
      <c r="AB31" s="75">
        <f>-STOA!R31</f>
        <v>0</v>
      </c>
      <c r="AC31">
        <f t="shared" si="0"/>
        <v>0.29525821002700137</v>
      </c>
      <c r="AD31">
        <f t="shared" si="1"/>
        <v>34.854528697949355</v>
      </c>
      <c r="AE31">
        <f>'IDT-1'!D31</f>
        <v>0</v>
      </c>
      <c r="AF31" s="24"/>
      <c r="AG31">
        <f t="shared" si="2"/>
        <v>34.854528697949355</v>
      </c>
      <c r="AI31" s="34">
        <f>PXIL!L31</f>
        <v>0</v>
      </c>
      <c r="AJ31" s="34">
        <f>PXIL!R31</f>
        <v>0</v>
      </c>
      <c r="AK31" s="34">
        <f>RTM_IEX!L31</f>
        <v>13.15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9.11</v>
      </c>
      <c r="H32">
        <f>PPCL_Spot!R32</f>
        <v>0</v>
      </c>
      <c r="I32">
        <f>Bawana_NG!R32</f>
        <v>5.8397869079763556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7.34</v>
      </c>
      <c r="AB32" s="75">
        <f>-STOA!R32</f>
        <v>0</v>
      </c>
      <c r="AC32">
        <f t="shared" si="0"/>
        <v>0.3082782100270014</v>
      </c>
      <c r="AD32">
        <f t="shared" si="1"/>
        <v>36.391508697949362</v>
      </c>
      <c r="AE32">
        <f>'IDT-1'!D32</f>
        <v>0</v>
      </c>
      <c r="AF32" s="24"/>
      <c r="AG32">
        <f t="shared" si="2"/>
        <v>36.391508697949362</v>
      </c>
      <c r="AI32" s="34">
        <f>PXIL!L32</f>
        <v>0</v>
      </c>
      <c r="AJ32" s="34">
        <f>PXIL!R32</f>
        <v>0</v>
      </c>
      <c r="AK32" s="34">
        <f>RTM_IEX!L32</f>
        <v>14.41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9.11</v>
      </c>
      <c r="H33">
        <f>PPCL_Spot!R33</f>
        <v>0</v>
      </c>
      <c r="I33">
        <f>Bawana_NG!R33</f>
        <v>5.8397869079763556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7.6999999999999993</v>
      </c>
      <c r="AB33" s="75">
        <f>-STOA!R33</f>
        <v>0</v>
      </c>
      <c r="AC33">
        <f t="shared" si="0"/>
        <v>0.31768621002700137</v>
      </c>
      <c r="AD33">
        <f t="shared" si="1"/>
        <v>37.502100697949359</v>
      </c>
      <c r="AE33">
        <f>'IDT-1'!D33</f>
        <v>0</v>
      </c>
      <c r="AF33" s="24"/>
      <c r="AG33">
        <f t="shared" si="2"/>
        <v>37.502100697949359</v>
      </c>
      <c r="AI33" s="34">
        <f>PXIL!L33</f>
        <v>0</v>
      </c>
      <c r="AJ33" s="34">
        <f>PXIL!R33</f>
        <v>0</v>
      </c>
      <c r="AK33" s="34">
        <f>RTM_IEX!L33</f>
        <v>15.17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9.11</v>
      </c>
      <c r="H34">
        <f>PPCL_Spot!R34</f>
        <v>0</v>
      </c>
      <c r="I34">
        <f>Bawana_NG!R34</f>
        <v>5.8397869079763556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8.17</v>
      </c>
      <c r="AB34" s="75">
        <f>-STOA!R34</f>
        <v>0</v>
      </c>
      <c r="AC34">
        <f t="shared" si="0"/>
        <v>0.32491021002700138</v>
      </c>
      <c r="AD34">
        <f t="shared" si="1"/>
        <v>38.354876697949358</v>
      </c>
      <c r="AE34">
        <f>'IDT-1'!D34</f>
        <v>0</v>
      </c>
      <c r="AF34" s="24"/>
      <c r="AG34">
        <f t="shared" si="2"/>
        <v>38.354876697949358</v>
      </c>
      <c r="AI34" s="34">
        <f>PXIL!L34</f>
        <v>0</v>
      </c>
      <c r="AJ34" s="34">
        <f>PXIL!R34</f>
        <v>0</v>
      </c>
      <c r="AK34" s="34">
        <f>RTM_IEX!L34</f>
        <v>15.56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9.11</v>
      </c>
      <c r="H35">
        <f>PPCL_Spot!R35</f>
        <v>0</v>
      </c>
      <c r="I35">
        <f>Bawana_NG!R35</f>
        <v>5.8397869079763556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8.19</v>
      </c>
      <c r="AB35" s="75">
        <f>-STOA!R35</f>
        <v>0</v>
      </c>
      <c r="AC35">
        <f t="shared" si="0"/>
        <v>0.35893021002700132</v>
      </c>
      <c r="AD35">
        <f t="shared" si="1"/>
        <v>42.37085669794935</v>
      </c>
      <c r="AE35">
        <f>'IDT-1'!D35</f>
        <v>0</v>
      </c>
      <c r="AF35" s="24"/>
      <c r="AG35">
        <f t="shared" si="2"/>
        <v>42.37085669794935</v>
      </c>
      <c r="AI35" s="34">
        <f>PXIL!L35</f>
        <v>0</v>
      </c>
      <c r="AJ35" s="34">
        <f>PXIL!R35</f>
        <v>0</v>
      </c>
      <c r="AK35" s="34">
        <f>RTM_IEX!L35</f>
        <v>19.59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9.11</v>
      </c>
      <c r="H36">
        <f>PPCL_Spot!R36</f>
        <v>0</v>
      </c>
      <c r="I36">
        <f>Bawana_NG!R36</f>
        <v>5.8397869079763556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7.8699999999999992</v>
      </c>
      <c r="AB36" s="75">
        <f>-STOA!R36</f>
        <v>0</v>
      </c>
      <c r="AC36">
        <f t="shared" si="0"/>
        <v>0.37237021002700138</v>
      </c>
      <c r="AD36">
        <f t="shared" si="1"/>
        <v>43.957416697949355</v>
      </c>
      <c r="AE36">
        <f>'IDT-1'!D36</f>
        <v>0</v>
      </c>
      <c r="AF36" s="24"/>
      <c r="AG36">
        <f t="shared" si="2"/>
        <v>43.957416697949355</v>
      </c>
      <c r="AI36" s="34">
        <f>PXIL!L36</f>
        <v>0</v>
      </c>
      <c r="AJ36" s="34">
        <f>PXIL!R36</f>
        <v>0</v>
      </c>
      <c r="AK36" s="34">
        <f>RTM_IEX!L36</f>
        <v>21.51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9.11</v>
      </c>
      <c r="H37">
        <f>PPCL_Spot!R37</f>
        <v>0</v>
      </c>
      <c r="I37">
        <f>Bawana_NG!R37</f>
        <v>5.8397869079763556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8.3000000000000007</v>
      </c>
      <c r="AB37" s="75">
        <f>-STOA!R37</f>
        <v>0</v>
      </c>
      <c r="AC37">
        <f t="shared" si="0"/>
        <v>0.37682221002700139</v>
      </c>
      <c r="AD37">
        <f t="shared" si="1"/>
        <v>44.482964697949356</v>
      </c>
      <c r="AE37">
        <f>'IDT-1'!D37</f>
        <v>0</v>
      </c>
      <c r="AF37" s="24"/>
      <c r="AG37">
        <f t="shared" si="2"/>
        <v>44.482964697949356</v>
      </c>
      <c r="AI37" s="34">
        <f>PXIL!L37</f>
        <v>0</v>
      </c>
      <c r="AJ37" s="34">
        <f>PXIL!R37</f>
        <v>0</v>
      </c>
      <c r="AK37" s="34">
        <f>RTM_IEX!L37</f>
        <v>21.61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9.11</v>
      </c>
      <c r="H38">
        <f>PPCL_Spot!R38</f>
        <v>0</v>
      </c>
      <c r="I38">
        <f>Bawana_NG!R38</f>
        <v>5.8397869079763556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8.99</v>
      </c>
      <c r="AB38" s="75">
        <f>-STOA!R38</f>
        <v>0</v>
      </c>
      <c r="AC38">
        <f t="shared" si="0"/>
        <v>0.38824621002700133</v>
      </c>
      <c r="AD38">
        <f t="shared" si="1"/>
        <v>45.831540697949357</v>
      </c>
      <c r="AE38">
        <f>'IDT-1'!D38</f>
        <v>0</v>
      </c>
      <c r="AF38" s="24"/>
      <c r="AG38">
        <f t="shared" si="2"/>
        <v>45.831540697949357</v>
      </c>
      <c r="AI38" s="34">
        <f>PXIL!L38</f>
        <v>0</v>
      </c>
      <c r="AJ38" s="34">
        <f>PXIL!R38</f>
        <v>0</v>
      </c>
      <c r="AK38" s="34">
        <f>RTM_IEX!L38</f>
        <v>22.28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9</v>
      </c>
      <c r="H39">
        <f>PPCL_Spot!R39</f>
        <v>0</v>
      </c>
      <c r="I39">
        <f>Bawana_NG!R39</f>
        <v>5.8397869079763556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9.35</v>
      </c>
      <c r="AB39" s="75">
        <f>-STOA!R39</f>
        <v>0</v>
      </c>
      <c r="AC39">
        <f t="shared" si="0"/>
        <v>0.39437821002700135</v>
      </c>
      <c r="AD39">
        <f t="shared" si="1"/>
        <v>46.55540869794936</v>
      </c>
      <c r="AE39">
        <f>'IDT-1'!D39</f>
        <v>0</v>
      </c>
      <c r="AF39" s="24"/>
      <c r="AG39">
        <f t="shared" si="2"/>
        <v>46.55540869794936</v>
      </c>
      <c r="AI39" s="34">
        <f>PXIL!L39</f>
        <v>0</v>
      </c>
      <c r="AJ39" s="34">
        <f>PXIL!R39</f>
        <v>0</v>
      </c>
      <c r="AK39" s="34">
        <f>RTM_IEX!L39</f>
        <v>22.76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9</v>
      </c>
      <c r="H40">
        <f>PPCL_Spot!R40</f>
        <v>0</v>
      </c>
      <c r="I40">
        <f>Bawana_NG!R40</f>
        <v>5.8397869079763556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10.210000000000001</v>
      </c>
      <c r="AB40" s="75">
        <f>-STOA!R40</f>
        <v>0</v>
      </c>
      <c r="AC40">
        <f t="shared" si="0"/>
        <v>0.39916621002700137</v>
      </c>
      <c r="AD40">
        <f t="shared" si="1"/>
        <v>47.120620697949349</v>
      </c>
      <c r="AE40">
        <f>'IDT-1'!D40</f>
        <v>0</v>
      </c>
      <c r="AF40" s="24"/>
      <c r="AG40">
        <f t="shared" si="2"/>
        <v>47.120620697949349</v>
      </c>
      <c r="AI40" s="34">
        <f>PXIL!L40</f>
        <v>0</v>
      </c>
      <c r="AJ40" s="34">
        <f>PXIL!R40</f>
        <v>0</v>
      </c>
      <c r="AK40" s="34">
        <f>RTM_IEX!L40</f>
        <v>22.47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9</v>
      </c>
      <c r="H41">
        <f>PPCL_Spot!R41</f>
        <v>0</v>
      </c>
      <c r="I41">
        <f>Bawana_NG!R41</f>
        <v>5.8397869079763556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11.55</v>
      </c>
      <c r="AB41" s="75">
        <f>-STOA!R41</f>
        <v>0</v>
      </c>
      <c r="AC41">
        <f t="shared" si="0"/>
        <v>0.4023582100270014</v>
      </c>
      <c r="AD41">
        <f t="shared" si="1"/>
        <v>47.49742869794936</v>
      </c>
      <c r="AE41">
        <f>'IDT-1'!D41</f>
        <v>0</v>
      </c>
      <c r="AF41" s="24"/>
      <c r="AG41">
        <f t="shared" si="2"/>
        <v>47.49742869794936</v>
      </c>
      <c r="AI41" s="34">
        <f>PXIL!L41</f>
        <v>0</v>
      </c>
      <c r="AJ41" s="34">
        <f>PXIL!R41</f>
        <v>0</v>
      </c>
      <c r="AK41" s="34">
        <f>RTM_IEX!L41</f>
        <v>21.51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9</v>
      </c>
      <c r="H42">
        <f>PPCL_Spot!R42</f>
        <v>0</v>
      </c>
      <c r="I42">
        <f>Bawana_NG!R42</f>
        <v>5.8397869079763556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11.33</v>
      </c>
      <c r="AB42" s="75">
        <f>-STOA!R42</f>
        <v>0</v>
      </c>
      <c r="AC42">
        <f t="shared" si="0"/>
        <v>0.40294621002700137</v>
      </c>
      <c r="AD42">
        <f t="shared" si="1"/>
        <v>47.566840697949353</v>
      </c>
      <c r="AE42">
        <f>'IDT-1'!D42</f>
        <v>0</v>
      </c>
      <c r="AF42" s="24"/>
      <c r="AG42">
        <f t="shared" si="2"/>
        <v>47.566840697949353</v>
      </c>
      <c r="AI42" s="34">
        <f>PXIL!L42</f>
        <v>0</v>
      </c>
      <c r="AJ42" s="34">
        <f>PXIL!R42</f>
        <v>0</v>
      </c>
      <c r="AK42" s="34">
        <f>RTM_IEX!L42</f>
        <v>21.8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9</v>
      </c>
      <c r="H43">
        <f>PPCL_Spot!R43</f>
        <v>0</v>
      </c>
      <c r="I43">
        <f>Bawana_NG!R43</f>
        <v>5.8397869079763556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10.14</v>
      </c>
      <c r="AB43" s="75">
        <f>-STOA!R43</f>
        <v>0</v>
      </c>
      <c r="AC43">
        <f t="shared" si="0"/>
        <v>0.40429021002700133</v>
      </c>
      <c r="AD43">
        <f t="shared" si="1"/>
        <v>47.725496697949353</v>
      </c>
      <c r="AE43">
        <f>'IDT-1'!D43</f>
        <v>0</v>
      </c>
      <c r="AF43" s="24"/>
      <c r="AG43">
        <f t="shared" si="2"/>
        <v>47.725496697949353</v>
      </c>
      <c r="AI43" s="34">
        <f>PXIL!L43</f>
        <v>0</v>
      </c>
      <c r="AJ43" s="34">
        <f>PXIL!R43</f>
        <v>0</v>
      </c>
      <c r="AK43" s="34">
        <f>RTM_IEX!L43</f>
        <v>23.15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9</v>
      </c>
      <c r="H44">
        <f>PPCL_Spot!R44</f>
        <v>0</v>
      </c>
      <c r="I44">
        <f>Bawana_NG!R44</f>
        <v>5.8397869079763556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8.8699999999999992</v>
      </c>
      <c r="AB44" s="75">
        <f>-STOA!R44</f>
        <v>0</v>
      </c>
      <c r="AC44">
        <f t="shared" si="0"/>
        <v>0.40160221002700136</v>
      </c>
      <c r="AD44">
        <f t="shared" si="1"/>
        <v>47.408184697949359</v>
      </c>
      <c r="AE44">
        <f>'IDT-1'!D44</f>
        <v>0</v>
      </c>
      <c r="AF44" s="24"/>
      <c r="AG44">
        <f t="shared" si="2"/>
        <v>47.408184697949359</v>
      </c>
      <c r="AI44" s="34">
        <f>PXIL!L44</f>
        <v>0</v>
      </c>
      <c r="AJ44" s="34">
        <f>PXIL!R44</f>
        <v>0</v>
      </c>
      <c r="AK44" s="34">
        <f>RTM_IEX!L44</f>
        <v>24.1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9</v>
      </c>
      <c r="H45">
        <f>PPCL_Spot!R45</f>
        <v>0</v>
      </c>
      <c r="I45">
        <f>Bawana_NG!R45</f>
        <v>5.8397869079763556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9.5500000000000007</v>
      </c>
      <c r="AB45" s="75">
        <f>-STOA!R45</f>
        <v>0</v>
      </c>
      <c r="AC45">
        <f t="shared" si="0"/>
        <v>0.40412221002700138</v>
      </c>
      <c r="AD45">
        <f t="shared" si="1"/>
        <v>47.705664697949352</v>
      </c>
      <c r="AE45">
        <f>'IDT-1'!D45</f>
        <v>0</v>
      </c>
      <c r="AF45" s="24"/>
      <c r="AG45">
        <f t="shared" si="2"/>
        <v>47.705664697949352</v>
      </c>
      <c r="AI45" s="34">
        <f>PXIL!L45</f>
        <v>0</v>
      </c>
      <c r="AJ45" s="34">
        <f>PXIL!R45</f>
        <v>0</v>
      </c>
      <c r="AK45" s="34">
        <f>RTM_IEX!L45</f>
        <v>23.72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9</v>
      </c>
      <c r="H46">
        <f>PPCL_Spot!R46</f>
        <v>0</v>
      </c>
      <c r="I46">
        <f>Bawana_NG!R46</f>
        <v>5.8397869079763556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10.899999999999999</v>
      </c>
      <c r="AB46" s="75">
        <f>-STOA!R46</f>
        <v>0</v>
      </c>
      <c r="AC46">
        <f t="shared" si="0"/>
        <v>0.4042062100270013</v>
      </c>
      <c r="AD46">
        <f t="shared" si="1"/>
        <v>47.715580697949349</v>
      </c>
      <c r="AE46">
        <f>'IDT-1'!D46</f>
        <v>0</v>
      </c>
      <c r="AF46" s="24"/>
      <c r="AG46">
        <f t="shared" si="2"/>
        <v>47.715580697949349</v>
      </c>
      <c r="AI46" s="34">
        <f>PXIL!L46</f>
        <v>0</v>
      </c>
      <c r="AJ46" s="34">
        <f>PXIL!R46</f>
        <v>0</v>
      </c>
      <c r="AK46" s="34">
        <f>RTM_IEX!L46</f>
        <v>22.38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9</v>
      </c>
      <c r="H47">
        <f>PPCL_Spot!R47</f>
        <v>0</v>
      </c>
      <c r="I47">
        <f>Bawana_NG!R47</f>
        <v>5.8397869079763556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12.26</v>
      </c>
      <c r="AB47" s="75">
        <f>-STOA!R47</f>
        <v>0</v>
      </c>
      <c r="AC47">
        <f t="shared" si="0"/>
        <v>0.40353421002700141</v>
      </c>
      <c r="AD47">
        <f t="shared" si="1"/>
        <v>47.636252697949352</v>
      </c>
      <c r="AE47">
        <f>'IDT-1'!D47</f>
        <v>0</v>
      </c>
      <c r="AF47" s="24"/>
      <c r="AG47">
        <f t="shared" si="2"/>
        <v>47.636252697949352</v>
      </c>
      <c r="AI47" s="34">
        <f>PXIL!L47</f>
        <v>0</v>
      </c>
      <c r="AJ47" s="34">
        <f>PXIL!R47</f>
        <v>0</v>
      </c>
      <c r="AK47" s="34">
        <f>RTM_IEX!L47</f>
        <v>20.94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9</v>
      </c>
      <c r="H48">
        <f>PPCL_Spot!R48</f>
        <v>0</v>
      </c>
      <c r="I48">
        <f>Bawana_NG!R48</f>
        <v>5.8397869079763556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15.54</v>
      </c>
      <c r="AB48" s="75">
        <f>-STOA!R48</f>
        <v>0</v>
      </c>
      <c r="AC48">
        <f t="shared" si="0"/>
        <v>0.40445821002700133</v>
      </c>
      <c r="AD48">
        <f t="shared" si="1"/>
        <v>47.745328697949347</v>
      </c>
      <c r="AE48">
        <f>'IDT-1'!D48</f>
        <v>0</v>
      </c>
      <c r="AF48" s="24"/>
      <c r="AG48">
        <f t="shared" si="2"/>
        <v>47.745328697949347</v>
      </c>
      <c r="AI48" s="34">
        <f>PXIL!L48</f>
        <v>0</v>
      </c>
      <c r="AJ48" s="34">
        <f>PXIL!R48</f>
        <v>0</v>
      </c>
      <c r="AK48" s="34">
        <f>RTM_IEX!L48</f>
        <v>17.77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12.96</v>
      </c>
      <c r="AB49" s="75">
        <f>-STOA!R49</f>
        <v>0</v>
      </c>
      <c r="AC49">
        <f t="shared" si="0"/>
        <v>0.443268</v>
      </c>
      <c r="AD49">
        <f t="shared" si="1"/>
        <v>52.326731999999993</v>
      </c>
      <c r="AE49">
        <f>'IDT-1'!D49</f>
        <v>0</v>
      </c>
      <c r="AF49" s="24"/>
      <c r="AG49">
        <f t="shared" si="2"/>
        <v>52.326731999999993</v>
      </c>
      <c r="AI49" s="34">
        <f>PXIL!L49</f>
        <v>0</v>
      </c>
      <c r="AJ49" s="34">
        <f>PXIL!R49</f>
        <v>0</v>
      </c>
      <c r="AK49" s="34">
        <f>RTM_IEX!L49</f>
        <v>24.97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10.1</v>
      </c>
      <c r="AB50" s="75">
        <f>-STOA!R50</f>
        <v>0</v>
      </c>
      <c r="AC50">
        <f t="shared" si="0"/>
        <v>0.44343599999999994</v>
      </c>
      <c r="AD50">
        <f t="shared" si="1"/>
        <v>52.346564000000001</v>
      </c>
      <c r="AE50">
        <f>'IDT-1'!D50</f>
        <v>0</v>
      </c>
      <c r="AF50" s="24"/>
      <c r="AG50">
        <f t="shared" si="2"/>
        <v>52.346564000000001</v>
      </c>
      <c r="AI50" s="34">
        <f>PXIL!L50</f>
        <v>0</v>
      </c>
      <c r="AJ50" s="34">
        <f>PXIL!R50</f>
        <v>0</v>
      </c>
      <c r="AK50" s="34">
        <f>RTM_IEX!L50</f>
        <v>27.85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11.8</v>
      </c>
      <c r="AB51" s="75">
        <f>-STOA!R51</f>
        <v>0</v>
      </c>
      <c r="AC51">
        <f t="shared" si="0"/>
        <v>0.44158799999999998</v>
      </c>
      <c r="AD51">
        <f t="shared" si="1"/>
        <v>52.128411999999997</v>
      </c>
      <c r="AE51">
        <f>'IDT-1'!D51</f>
        <v>0</v>
      </c>
      <c r="AF51" s="24"/>
      <c r="AG51">
        <f t="shared" si="2"/>
        <v>52.128411999999997</v>
      </c>
      <c r="AI51" s="34">
        <f>PXIL!L51</f>
        <v>0</v>
      </c>
      <c r="AJ51" s="34">
        <f>PXIL!R51</f>
        <v>0</v>
      </c>
      <c r="AK51" s="34">
        <f>RTM_IEX!L51</f>
        <v>25.93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12.55</v>
      </c>
      <c r="AB52" s="75">
        <f>-STOA!R52</f>
        <v>0</v>
      </c>
      <c r="AC52">
        <f t="shared" si="0"/>
        <v>0.44385599999999997</v>
      </c>
      <c r="AD52">
        <f t="shared" si="1"/>
        <v>52.396144000000007</v>
      </c>
      <c r="AE52">
        <f>'IDT-1'!D52</f>
        <v>0</v>
      </c>
      <c r="AF52" s="24"/>
      <c r="AG52">
        <f t="shared" si="2"/>
        <v>52.396144000000007</v>
      </c>
      <c r="AI52" s="34">
        <f>PXIL!L52</f>
        <v>0</v>
      </c>
      <c r="AJ52" s="34">
        <f>PXIL!R52</f>
        <v>0</v>
      </c>
      <c r="AK52" s="34">
        <f>RTM_IEX!L52</f>
        <v>25.45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10.220000000000001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11.69</v>
      </c>
      <c r="AB53" s="75">
        <f>-STOA!R53</f>
        <v>0</v>
      </c>
      <c r="AC53">
        <f t="shared" si="0"/>
        <v>0.45494399999999996</v>
      </c>
      <c r="AD53">
        <f t="shared" si="1"/>
        <v>53.705055999999999</v>
      </c>
      <c r="AE53">
        <f>'IDT-1'!D53</f>
        <v>0</v>
      </c>
      <c r="AF53" s="24"/>
      <c r="AG53">
        <f t="shared" si="2"/>
        <v>53.705055999999999</v>
      </c>
      <c r="AI53" s="34">
        <f>PXIL!L53</f>
        <v>0</v>
      </c>
      <c r="AJ53" s="34">
        <f>PXIL!R53</f>
        <v>0</v>
      </c>
      <c r="AK53" s="34">
        <f>RTM_IEX!L53</f>
        <v>26.41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10.220000000000001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11.76</v>
      </c>
      <c r="AB54" s="75">
        <f>-STOA!R54</f>
        <v>0</v>
      </c>
      <c r="AC54">
        <f t="shared" si="0"/>
        <v>0.45561600000000002</v>
      </c>
      <c r="AD54">
        <f t="shared" si="1"/>
        <v>53.784384000000003</v>
      </c>
      <c r="AE54">
        <f>'IDT-1'!D54</f>
        <v>0</v>
      </c>
      <c r="AF54" s="24"/>
      <c r="AG54">
        <f t="shared" si="2"/>
        <v>53.784384000000003</v>
      </c>
      <c r="AI54" s="34">
        <f>PXIL!L54</f>
        <v>0</v>
      </c>
      <c r="AJ54" s="34">
        <f>PXIL!R54</f>
        <v>0</v>
      </c>
      <c r="AK54" s="34">
        <f>RTM_IEX!L54</f>
        <v>26.42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11.43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11.989999999999998</v>
      </c>
      <c r="AB55" s="75">
        <f>-STOA!R55</f>
        <v>0</v>
      </c>
      <c r="AC55">
        <f t="shared" si="0"/>
        <v>0.46359599999999995</v>
      </c>
      <c r="AD55">
        <f t="shared" si="1"/>
        <v>54.726403999999995</v>
      </c>
      <c r="AE55">
        <f>'IDT-1'!D55</f>
        <v>0</v>
      </c>
      <c r="AF55" s="24"/>
      <c r="AG55">
        <f t="shared" si="2"/>
        <v>54.726403999999995</v>
      </c>
      <c r="AI55" s="34">
        <f>PXIL!L55</f>
        <v>0</v>
      </c>
      <c r="AJ55" s="34">
        <f>PXIL!R55</f>
        <v>0</v>
      </c>
      <c r="AK55" s="34">
        <f>RTM_IEX!L55</f>
        <v>25.93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11.969999999999999</v>
      </c>
      <c r="AB56" s="75">
        <f>-STOA!R56</f>
        <v>0</v>
      </c>
      <c r="AC56">
        <f t="shared" si="0"/>
        <v>0.44301599999999997</v>
      </c>
      <c r="AD56">
        <f t="shared" si="1"/>
        <v>52.296983999999995</v>
      </c>
      <c r="AE56">
        <f>'IDT-1'!D56</f>
        <v>0</v>
      </c>
      <c r="AF56" s="24"/>
      <c r="AG56">
        <f t="shared" si="2"/>
        <v>52.296983999999995</v>
      </c>
      <c r="AI56" s="34">
        <f>PXIL!L56</f>
        <v>0</v>
      </c>
      <c r="AJ56" s="34">
        <f>PXIL!R56</f>
        <v>0</v>
      </c>
      <c r="AK56" s="34">
        <f>RTM_IEX!L56</f>
        <v>25.93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11.39</v>
      </c>
      <c r="AB57" s="75">
        <f>-STOA!R57</f>
        <v>0</v>
      </c>
      <c r="AC57">
        <f t="shared" si="0"/>
        <v>0.44217600000000001</v>
      </c>
      <c r="AD57">
        <f t="shared" si="1"/>
        <v>52.197823999999997</v>
      </c>
      <c r="AE57">
        <f>'IDT-1'!D57</f>
        <v>0</v>
      </c>
      <c r="AF57" s="24"/>
      <c r="AG57">
        <f t="shared" si="2"/>
        <v>52.197823999999997</v>
      </c>
      <c r="AI57" s="34">
        <f>PXIL!L57</f>
        <v>0</v>
      </c>
      <c r="AJ57" s="34">
        <f>PXIL!R57</f>
        <v>0</v>
      </c>
      <c r="AK57" s="34">
        <f>RTM_IEX!L57</f>
        <v>26.41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12.18</v>
      </c>
      <c r="AB58" s="75">
        <f>-STOA!R58</f>
        <v>0</v>
      </c>
      <c r="AC58">
        <f t="shared" si="0"/>
        <v>0.44074799999999992</v>
      </c>
      <c r="AD58">
        <f t="shared" si="1"/>
        <v>52.029252</v>
      </c>
      <c r="AE58">
        <f>'IDT-1'!D58</f>
        <v>0</v>
      </c>
      <c r="AF58" s="24"/>
      <c r="AG58">
        <f t="shared" si="2"/>
        <v>52.029252</v>
      </c>
      <c r="AI58" s="34">
        <f>PXIL!L58</f>
        <v>0</v>
      </c>
      <c r="AJ58" s="34">
        <f>PXIL!R58</f>
        <v>0</v>
      </c>
      <c r="AK58" s="34">
        <f>RTM_IEX!L58</f>
        <v>25.45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11.58</v>
      </c>
      <c r="AB59" s="75">
        <f>-STOA!R59</f>
        <v>0</v>
      </c>
      <c r="AC59">
        <f t="shared" si="0"/>
        <v>0.32684400000000002</v>
      </c>
      <c r="AD59">
        <f t="shared" si="1"/>
        <v>38.583156000000002</v>
      </c>
      <c r="AE59">
        <f>'IDT-1'!D59</f>
        <v>0</v>
      </c>
      <c r="AF59" s="24"/>
      <c r="AG59">
        <f t="shared" si="2"/>
        <v>38.583156000000002</v>
      </c>
      <c r="AI59" s="34">
        <f>PXIL!L59</f>
        <v>0</v>
      </c>
      <c r="AJ59" s="34">
        <f>PXIL!R59</f>
        <v>0</v>
      </c>
      <c r="AK59" s="34">
        <f>RTM_IEX!L59</f>
        <v>12.49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9.51</v>
      </c>
      <c r="AB60" s="75">
        <f>-STOA!R60</f>
        <v>0</v>
      </c>
      <c r="AC60">
        <f t="shared" si="0"/>
        <v>0.293244</v>
      </c>
      <c r="AD60">
        <f t="shared" si="1"/>
        <v>34.616756000000002</v>
      </c>
      <c r="AE60">
        <f>'IDT-1'!D60</f>
        <v>0</v>
      </c>
      <c r="AF60" s="24"/>
      <c r="AG60">
        <f t="shared" si="2"/>
        <v>34.616756000000002</v>
      </c>
      <c r="AI60" s="34">
        <f>PXIL!L60</f>
        <v>0</v>
      </c>
      <c r="AJ60" s="34">
        <f>PXIL!R60</f>
        <v>0</v>
      </c>
      <c r="AK60" s="34">
        <f>RTM_IEX!L60</f>
        <v>10.56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9.01</v>
      </c>
      <c r="AB61" s="75">
        <f>-STOA!R61</f>
        <v>0</v>
      </c>
      <c r="AC61">
        <f t="shared" si="0"/>
        <v>0.33751199999999998</v>
      </c>
      <c r="AD61">
        <f t="shared" si="1"/>
        <v>39.842488000000003</v>
      </c>
      <c r="AE61">
        <f>'IDT-1'!D61</f>
        <v>0</v>
      </c>
      <c r="AF61" s="24"/>
      <c r="AG61">
        <f t="shared" si="2"/>
        <v>39.842488000000003</v>
      </c>
      <c r="AI61" s="34">
        <f>PXIL!L61</f>
        <v>0</v>
      </c>
      <c r="AJ61" s="34">
        <f>PXIL!R61</f>
        <v>0</v>
      </c>
      <c r="AK61" s="34">
        <f>RTM_IEX!L61</f>
        <v>16.329999999999998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9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10.83</v>
      </c>
      <c r="AB62" s="75">
        <f>-STOA!R62</f>
        <v>0</v>
      </c>
      <c r="AC62">
        <f t="shared" si="0"/>
        <v>0.33667200000000003</v>
      </c>
      <c r="AD62">
        <f t="shared" si="1"/>
        <v>39.743327999999998</v>
      </c>
      <c r="AE62">
        <f>'IDT-1'!D62</f>
        <v>0</v>
      </c>
      <c r="AF62" s="24"/>
      <c r="AG62">
        <f t="shared" si="2"/>
        <v>39.743327999999998</v>
      </c>
      <c r="AI62" s="34">
        <f>PXIL!L62</f>
        <v>0</v>
      </c>
      <c r="AJ62" s="34">
        <f>PXIL!R62</f>
        <v>0</v>
      </c>
      <c r="AK62" s="34">
        <f>RTM_IEX!L62</f>
        <v>14.41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9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10.989999999999998</v>
      </c>
      <c r="AB63" s="75">
        <f>-STOA!R63</f>
        <v>0</v>
      </c>
      <c r="AC63">
        <f t="shared" si="0"/>
        <v>0.32995199999999997</v>
      </c>
      <c r="AD63">
        <f t="shared" si="1"/>
        <v>38.950048000000002</v>
      </c>
      <c r="AE63">
        <f>'IDT-1'!D63</f>
        <v>0</v>
      </c>
      <c r="AF63" s="24"/>
      <c r="AG63">
        <f t="shared" si="2"/>
        <v>38.950048000000002</v>
      </c>
      <c r="AI63" s="34">
        <f>PXIL!L63</f>
        <v>0</v>
      </c>
      <c r="AJ63" s="34">
        <f>PXIL!R63</f>
        <v>0</v>
      </c>
      <c r="AK63" s="34">
        <f>RTM_IEX!L63</f>
        <v>13.45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9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13.78</v>
      </c>
      <c r="AB64" s="75">
        <f>-STOA!R64</f>
        <v>0</v>
      </c>
      <c r="AC64">
        <f t="shared" si="0"/>
        <v>0.32911199999999996</v>
      </c>
      <c r="AD64">
        <f t="shared" si="1"/>
        <v>38.850887999999998</v>
      </c>
      <c r="AE64">
        <f>'IDT-1'!D64</f>
        <v>0</v>
      </c>
      <c r="AF64" s="24"/>
      <c r="AG64">
        <f t="shared" si="2"/>
        <v>38.850887999999998</v>
      </c>
      <c r="AI64" s="34">
        <f>PXIL!L64</f>
        <v>0</v>
      </c>
      <c r="AJ64" s="34">
        <f>PXIL!R64</f>
        <v>0</v>
      </c>
      <c r="AK64" s="34">
        <f>RTM_IEX!L64</f>
        <v>10.56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9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12.629999999999999</v>
      </c>
      <c r="AB65" s="75">
        <f>-STOA!R65</f>
        <v>0</v>
      </c>
      <c r="AC65">
        <f t="shared" si="0"/>
        <v>0.39211200000000002</v>
      </c>
      <c r="AD65">
        <f t="shared" si="1"/>
        <v>46.287888000000002</v>
      </c>
      <c r="AE65">
        <f>'IDT-1'!D65</f>
        <v>0</v>
      </c>
      <c r="AF65" s="24"/>
      <c r="AG65">
        <f t="shared" si="2"/>
        <v>46.287888000000002</v>
      </c>
      <c r="AI65" s="34">
        <f>PXIL!L65</f>
        <v>0</v>
      </c>
      <c r="AJ65" s="34">
        <f>PXIL!R65</f>
        <v>0</v>
      </c>
      <c r="AK65" s="34">
        <f>RTM_IEX!L65</f>
        <v>19.21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9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11.98</v>
      </c>
      <c r="AB66" s="75">
        <f>-STOA!R66</f>
        <v>0</v>
      </c>
      <c r="AC66">
        <f t="shared" si="0"/>
        <v>0.39471599999999996</v>
      </c>
      <c r="AD66">
        <f t="shared" si="1"/>
        <v>46.595283999999999</v>
      </c>
      <c r="AE66">
        <f>'IDT-1'!D66</f>
        <v>0</v>
      </c>
      <c r="AF66" s="24"/>
      <c r="AG66">
        <f t="shared" si="2"/>
        <v>46.595283999999999</v>
      </c>
      <c r="AI66" s="34">
        <f>PXIL!L66</f>
        <v>0</v>
      </c>
      <c r="AJ66" s="34">
        <f>PXIL!R66</f>
        <v>0</v>
      </c>
      <c r="AK66" s="34">
        <f>RTM_IEX!L66</f>
        <v>20.170000000000002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9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10.69</v>
      </c>
      <c r="AB67" s="75">
        <f>-STOA!R67</f>
        <v>0</v>
      </c>
      <c r="AC67">
        <f t="shared" si="0"/>
        <v>0.39194399999999996</v>
      </c>
      <c r="AD67">
        <f t="shared" si="1"/>
        <v>46.268055999999994</v>
      </c>
      <c r="AE67">
        <f>'IDT-1'!D67</f>
        <v>0</v>
      </c>
      <c r="AF67" s="24"/>
      <c r="AG67">
        <f t="shared" si="2"/>
        <v>46.268055999999994</v>
      </c>
      <c r="AI67" s="34">
        <f>PXIL!L67</f>
        <v>0</v>
      </c>
      <c r="AJ67" s="34">
        <f>PXIL!R67</f>
        <v>0</v>
      </c>
      <c r="AK67" s="34">
        <f>RTM_IEX!L67</f>
        <v>21.13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9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8.84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0.39253199999999999</v>
      </c>
      <c r="AD68">
        <f t="shared" ref="AD68:AD98" si="4">SUM(B68:AB68,AI68:AV68)-AC68</f>
        <v>46.337468000000001</v>
      </c>
      <c r="AE68">
        <f>'IDT-1'!D68</f>
        <v>0</v>
      </c>
      <c r="AF68" s="24"/>
      <c r="AG68">
        <f t="shared" ref="AG68:AG98" si="5">SUM(AD68:AF68)</f>
        <v>46.337468000000001</v>
      </c>
      <c r="AI68" s="34">
        <f>PXIL!L68</f>
        <v>0</v>
      </c>
      <c r="AJ68" s="34">
        <f>PXIL!R68</f>
        <v>0</v>
      </c>
      <c r="AK68" s="34">
        <f>RTM_IEX!L68</f>
        <v>23.05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9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8.51</v>
      </c>
      <c r="AB69" s="75">
        <f>-STOA!R69</f>
        <v>0</v>
      </c>
      <c r="AC69">
        <f t="shared" si="3"/>
        <v>0.38976</v>
      </c>
      <c r="AD69">
        <f t="shared" si="4"/>
        <v>46.010240000000003</v>
      </c>
      <c r="AE69">
        <f>'IDT-1'!D69</f>
        <v>0</v>
      </c>
      <c r="AF69" s="24"/>
      <c r="AG69">
        <f t="shared" si="5"/>
        <v>46.010240000000003</v>
      </c>
      <c r="AI69" s="34">
        <f>PXIL!L69</f>
        <v>0</v>
      </c>
      <c r="AJ69" s="34">
        <f>PXIL!R69</f>
        <v>0</v>
      </c>
      <c r="AK69" s="34">
        <f>RTM_IEX!L69</f>
        <v>23.05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9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9.42</v>
      </c>
      <c r="AB70" s="75">
        <f>-STOA!R70</f>
        <v>0</v>
      </c>
      <c r="AC70">
        <f t="shared" si="3"/>
        <v>0.38127599999999995</v>
      </c>
      <c r="AD70">
        <f t="shared" si="4"/>
        <v>45.008724000000001</v>
      </c>
      <c r="AE70">
        <f>'IDT-1'!D70</f>
        <v>0</v>
      </c>
      <c r="AF70" s="24"/>
      <c r="AG70">
        <f t="shared" si="5"/>
        <v>45.008724000000001</v>
      </c>
      <c r="AI70" s="34">
        <f>PXIL!L70</f>
        <v>0</v>
      </c>
      <c r="AJ70" s="34">
        <f>PXIL!R70</f>
        <v>0</v>
      </c>
      <c r="AK70" s="34">
        <f>RTM_IEX!L70</f>
        <v>21.13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9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9.629999999999999</v>
      </c>
      <c r="AB71" s="75">
        <f>-STOA!R71</f>
        <v>0</v>
      </c>
      <c r="AC71">
        <f t="shared" si="3"/>
        <v>0.36691200000000002</v>
      </c>
      <c r="AD71">
        <f t="shared" si="4"/>
        <v>43.313088</v>
      </c>
      <c r="AE71">
        <f>'IDT-1'!D71</f>
        <v>0</v>
      </c>
      <c r="AF71" s="24"/>
      <c r="AG71">
        <f t="shared" si="5"/>
        <v>43.313088</v>
      </c>
      <c r="AI71" s="34">
        <f>PXIL!L71</f>
        <v>0</v>
      </c>
      <c r="AJ71" s="34">
        <f>PXIL!R71</f>
        <v>0</v>
      </c>
      <c r="AK71" s="34">
        <f>RTM_IEX!L71</f>
        <v>19.21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9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9.129999999999999</v>
      </c>
      <c r="AB72" s="75">
        <f>-STOA!R72</f>
        <v>0</v>
      </c>
      <c r="AC72">
        <f t="shared" si="3"/>
        <v>0.36262799999999995</v>
      </c>
      <c r="AD72">
        <f t="shared" si="4"/>
        <v>42.807372000000001</v>
      </c>
      <c r="AE72">
        <f>'IDT-1'!D72</f>
        <v>0</v>
      </c>
      <c r="AF72" s="24"/>
      <c r="AG72">
        <f t="shared" si="5"/>
        <v>42.807372000000001</v>
      </c>
      <c r="AI72" s="34">
        <f>PXIL!L72</f>
        <v>0</v>
      </c>
      <c r="AJ72" s="34">
        <f>PXIL!R72</f>
        <v>0</v>
      </c>
      <c r="AK72" s="34">
        <f>RTM_IEX!L72</f>
        <v>19.2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9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8.43</v>
      </c>
      <c r="AB73" s="75">
        <f>-STOA!R73</f>
        <v>0</v>
      </c>
      <c r="AC73">
        <f t="shared" si="3"/>
        <v>0.34876799999999997</v>
      </c>
      <c r="AD73">
        <f t="shared" si="4"/>
        <v>41.171231999999996</v>
      </c>
      <c r="AE73">
        <f>'IDT-1'!D73</f>
        <v>0</v>
      </c>
      <c r="AF73" s="24"/>
      <c r="AG73">
        <f t="shared" si="5"/>
        <v>41.171231999999996</v>
      </c>
      <c r="AI73" s="34">
        <f>PXIL!L73</f>
        <v>0</v>
      </c>
      <c r="AJ73" s="34">
        <f>PXIL!R73</f>
        <v>0</v>
      </c>
      <c r="AK73" s="34">
        <f>RTM_IEX!L73</f>
        <v>18.25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9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7.7299999999999995</v>
      </c>
      <c r="AB74" s="75">
        <f>-STOA!R74</f>
        <v>0</v>
      </c>
      <c r="AC74">
        <f t="shared" si="3"/>
        <v>0.33482399999999995</v>
      </c>
      <c r="AD74">
        <f t="shared" si="4"/>
        <v>39.525176000000002</v>
      </c>
      <c r="AE74">
        <f>'IDT-1'!D74</f>
        <v>0</v>
      </c>
      <c r="AF74" s="24"/>
      <c r="AG74">
        <f t="shared" si="5"/>
        <v>39.525176000000002</v>
      </c>
      <c r="AI74" s="34">
        <f>PXIL!L74</f>
        <v>0</v>
      </c>
      <c r="AJ74" s="34">
        <f>PXIL!R74</f>
        <v>0</v>
      </c>
      <c r="AK74" s="34">
        <f>RTM_IEX!L74</f>
        <v>17.29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9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7.1999999999999993</v>
      </c>
      <c r="AB75" s="75">
        <f>-STOA!R75</f>
        <v>0</v>
      </c>
      <c r="AC75">
        <f t="shared" si="3"/>
        <v>0.33028800000000003</v>
      </c>
      <c r="AD75">
        <f t="shared" si="4"/>
        <v>38.989711999999997</v>
      </c>
      <c r="AE75">
        <f>'IDT-1'!D75</f>
        <v>0</v>
      </c>
      <c r="AF75" s="24"/>
      <c r="AG75">
        <f t="shared" si="5"/>
        <v>38.989711999999997</v>
      </c>
      <c r="AI75" s="34">
        <f>PXIL!L75</f>
        <v>0</v>
      </c>
      <c r="AJ75" s="34">
        <f>PXIL!R75</f>
        <v>0</v>
      </c>
      <c r="AK75" s="34">
        <f>RTM_IEX!L75</f>
        <v>17.28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9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6.9799999999999995</v>
      </c>
      <c r="AB76" s="75">
        <f>-STOA!R76</f>
        <v>0</v>
      </c>
      <c r="AC76">
        <f t="shared" si="3"/>
        <v>0.32045999999999997</v>
      </c>
      <c r="AD76">
        <f t="shared" si="4"/>
        <v>37.829540000000001</v>
      </c>
      <c r="AE76">
        <f>'IDT-1'!D76</f>
        <v>0</v>
      </c>
      <c r="AF76" s="24"/>
      <c r="AG76">
        <f t="shared" si="5"/>
        <v>37.829540000000001</v>
      </c>
      <c r="AI76" s="34">
        <f>PXIL!L76</f>
        <v>0</v>
      </c>
      <c r="AJ76" s="34">
        <f>PXIL!R76</f>
        <v>0</v>
      </c>
      <c r="AK76" s="34">
        <f>RTM_IEX!L76</f>
        <v>16.329999999999998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9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6.72</v>
      </c>
      <c r="AB77" s="75">
        <f>-STOA!R77</f>
        <v>0</v>
      </c>
      <c r="AC77">
        <f t="shared" si="3"/>
        <v>0.318276</v>
      </c>
      <c r="AD77">
        <f t="shared" si="4"/>
        <v>37.571724000000003</v>
      </c>
      <c r="AE77">
        <f>'IDT-1'!D77</f>
        <v>0</v>
      </c>
      <c r="AF77" s="24"/>
      <c r="AG77">
        <f t="shared" si="5"/>
        <v>37.571724000000003</v>
      </c>
      <c r="AI77" s="34">
        <f>PXIL!L77</f>
        <v>0</v>
      </c>
      <c r="AJ77" s="34">
        <f>PXIL!R77</f>
        <v>0</v>
      </c>
      <c r="AK77" s="34">
        <f>RTM_IEX!L77</f>
        <v>16.329999999999998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9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6.72</v>
      </c>
      <c r="AB78" s="75">
        <f>-STOA!R78</f>
        <v>0</v>
      </c>
      <c r="AC78">
        <f t="shared" si="3"/>
        <v>0.318276</v>
      </c>
      <c r="AD78">
        <f t="shared" si="4"/>
        <v>37.571724000000003</v>
      </c>
      <c r="AE78">
        <f>'IDT-1'!D78</f>
        <v>0</v>
      </c>
      <c r="AF78" s="24"/>
      <c r="AG78">
        <f t="shared" si="5"/>
        <v>37.571724000000003</v>
      </c>
      <c r="AI78" s="34">
        <f>PXIL!L78</f>
        <v>0</v>
      </c>
      <c r="AJ78" s="34">
        <f>PXIL!R78</f>
        <v>0</v>
      </c>
      <c r="AK78" s="34">
        <f>RTM_IEX!L78</f>
        <v>16.329999999999998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9.18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6.72</v>
      </c>
      <c r="AB79" s="75">
        <f>-STOA!R79</f>
        <v>0</v>
      </c>
      <c r="AC79">
        <f t="shared" si="3"/>
        <v>0.26602608382485055</v>
      </c>
      <c r="AD79">
        <f t="shared" si="4"/>
        <v>31.403745800085932</v>
      </c>
      <c r="AE79">
        <f>'IDT-1'!D79</f>
        <v>0</v>
      </c>
      <c r="AF79" s="24"/>
      <c r="AG79">
        <f t="shared" si="5"/>
        <v>31.403745800085932</v>
      </c>
      <c r="AI79" s="34">
        <f>PXIL!L79</f>
        <v>0</v>
      </c>
      <c r="AJ79" s="34">
        <f>PXIL!R79</f>
        <v>0</v>
      </c>
      <c r="AK79" s="34">
        <f>RTM_IEX!L79</f>
        <v>9.93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9.18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6.72</v>
      </c>
      <c r="AB80" s="75">
        <f>-STOA!R80</f>
        <v>0</v>
      </c>
      <c r="AC80">
        <f t="shared" si="3"/>
        <v>0.24141408382485055</v>
      </c>
      <c r="AD80">
        <f t="shared" si="4"/>
        <v>28.498357800085934</v>
      </c>
      <c r="AE80">
        <f>'IDT-1'!D80</f>
        <v>0</v>
      </c>
      <c r="AF80" s="24"/>
      <c r="AG80">
        <f t="shared" si="5"/>
        <v>28.498357800085934</v>
      </c>
      <c r="AI80" s="34">
        <f>PXIL!L80</f>
        <v>0</v>
      </c>
      <c r="AJ80" s="34">
        <f>PXIL!R80</f>
        <v>0</v>
      </c>
      <c r="AK80" s="34">
        <f>RTM_IEX!L80</f>
        <v>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9.18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6.72</v>
      </c>
      <c r="AB81" s="75">
        <f>-STOA!R81</f>
        <v>0</v>
      </c>
      <c r="AC81">
        <f t="shared" si="3"/>
        <v>0.22075008382485056</v>
      </c>
      <c r="AD81">
        <f t="shared" si="4"/>
        <v>26.059021800085933</v>
      </c>
      <c r="AE81">
        <f>'IDT-1'!D81</f>
        <v>0</v>
      </c>
      <c r="AF81" s="24"/>
      <c r="AG81">
        <f t="shared" si="5"/>
        <v>26.059021800085933</v>
      </c>
      <c r="AI81" s="34">
        <f>PXIL!L81</f>
        <v>0</v>
      </c>
      <c r="AJ81" s="34">
        <f>PXIL!R81</f>
        <v>0</v>
      </c>
      <c r="AK81" s="34">
        <f>RTM_IEX!L81</f>
        <v>4.54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9.18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6.72</v>
      </c>
      <c r="AB82" s="75">
        <f>-STOA!R82</f>
        <v>0</v>
      </c>
      <c r="AC82">
        <f t="shared" si="3"/>
        <v>0.21503808382485057</v>
      </c>
      <c r="AD82">
        <f t="shared" si="4"/>
        <v>25.384733800085932</v>
      </c>
      <c r="AE82">
        <f>'IDT-1'!D82</f>
        <v>0</v>
      </c>
      <c r="AF82" s="24"/>
      <c r="AG82">
        <f t="shared" si="5"/>
        <v>25.384733800085932</v>
      </c>
      <c r="AI82" s="34">
        <f>PXIL!L82</f>
        <v>0</v>
      </c>
      <c r="AJ82" s="34">
        <f>PXIL!R82</f>
        <v>0</v>
      </c>
      <c r="AK82" s="34">
        <f>RTM_IEX!L82</f>
        <v>3.86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9.18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6.72</v>
      </c>
      <c r="AB83" s="75">
        <f>-STOA!R83</f>
        <v>0</v>
      </c>
      <c r="AC83">
        <f t="shared" si="3"/>
        <v>0.20529408382485057</v>
      </c>
      <c r="AD83">
        <f t="shared" si="4"/>
        <v>24.234477800085934</v>
      </c>
      <c r="AE83">
        <f>'IDT-1'!D83</f>
        <v>0</v>
      </c>
      <c r="AF83" s="24"/>
      <c r="AG83">
        <f t="shared" si="5"/>
        <v>24.234477800085934</v>
      </c>
      <c r="AI83" s="34">
        <f>PXIL!L83</f>
        <v>0</v>
      </c>
      <c r="AJ83" s="34">
        <f>PXIL!R83</f>
        <v>0</v>
      </c>
      <c r="AK83" s="34">
        <f>RTM_IEX!L83</f>
        <v>2.7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9.18</v>
      </c>
      <c r="H84">
        <f>PPCL_Spot!R84</f>
        <v>0</v>
      </c>
      <c r="I84">
        <f>Bawana_NG!R84</f>
        <v>5.8397718839107844</v>
      </c>
      <c r="J84">
        <f>Bawana_RLNG!R84</f>
        <v>0.12999533431432367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6.72</v>
      </c>
      <c r="AB84" s="75">
        <f>-STOA!R84</f>
        <v>0</v>
      </c>
      <c r="AC84">
        <f t="shared" si="3"/>
        <v>0.2031100446330909</v>
      </c>
      <c r="AD84">
        <f t="shared" si="4"/>
        <v>23.976657173592013</v>
      </c>
      <c r="AE84">
        <f>'IDT-1'!D84</f>
        <v>0</v>
      </c>
      <c r="AF84" s="24"/>
      <c r="AG84">
        <f t="shared" si="5"/>
        <v>23.976657173592013</v>
      </c>
      <c r="AI84" s="34">
        <f>PXIL!L84</f>
        <v>0</v>
      </c>
      <c r="AJ84" s="34">
        <f>PXIL!R84</f>
        <v>0</v>
      </c>
      <c r="AK84" s="34">
        <f>RTM_IEX!L84</f>
        <v>2.31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9.18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6.72</v>
      </c>
      <c r="AB85" s="75">
        <f>-STOA!R85</f>
        <v>0</v>
      </c>
      <c r="AC85">
        <f t="shared" si="3"/>
        <v>0.20092608382485055</v>
      </c>
      <c r="AD85">
        <f t="shared" si="4"/>
        <v>23.718845800085933</v>
      </c>
      <c r="AE85">
        <f>'IDT-1'!D85</f>
        <v>0</v>
      </c>
      <c r="AF85" s="24"/>
      <c r="AG85">
        <f t="shared" si="5"/>
        <v>23.718845800085933</v>
      </c>
      <c r="AI85" s="34">
        <f>PXIL!L85</f>
        <v>0</v>
      </c>
      <c r="AJ85" s="34">
        <f>PXIL!R85</f>
        <v>0</v>
      </c>
      <c r="AK85" s="34">
        <f>RTM_IEX!L85</f>
        <v>2.1800000000000002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16</v>
      </c>
      <c r="H86">
        <f>PPCL_Spot!R86</f>
        <v>0</v>
      </c>
      <c r="I86">
        <f>Bawana_NG!R86</f>
        <v>5.8397718839107844</v>
      </c>
      <c r="J86">
        <f>Bawana_RLNG!R86</f>
        <v>2.6300794202023252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6.72</v>
      </c>
      <c r="AB86" s="75">
        <f>-STOA!R86</f>
        <v>0</v>
      </c>
      <c r="AC86">
        <f t="shared" si="3"/>
        <v>0.26947075095455009</v>
      </c>
      <c r="AD86">
        <f t="shared" si="4"/>
        <v>31.810380553158556</v>
      </c>
      <c r="AE86">
        <f>'IDT-1'!D86</f>
        <v>0</v>
      </c>
      <c r="AF86" s="24"/>
      <c r="AG86">
        <f t="shared" si="5"/>
        <v>31.810380553158556</v>
      </c>
      <c r="AI86" s="34">
        <f>PXIL!L86</f>
        <v>0</v>
      </c>
      <c r="AJ86" s="34">
        <f>PXIL!R86</f>
        <v>0</v>
      </c>
      <c r="AK86" s="34">
        <f>RTM_IEX!L86</f>
        <v>0.89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16</v>
      </c>
      <c r="H87">
        <f>PPCL_Spot!R87</f>
        <v>0</v>
      </c>
      <c r="I87">
        <f>Bawana_NG!R87</f>
        <v>5.8397718839107844</v>
      </c>
      <c r="J87">
        <f>Bawana_RLNG!R87</f>
        <v>6.089827581325558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6.72</v>
      </c>
      <c r="AB87" s="75">
        <f>-STOA!R87</f>
        <v>0</v>
      </c>
      <c r="AC87">
        <f t="shared" si="3"/>
        <v>0.29576063550798526</v>
      </c>
      <c r="AD87">
        <f t="shared" si="4"/>
        <v>34.913838829728363</v>
      </c>
      <c r="AE87">
        <f>'IDT-1'!D87</f>
        <v>0</v>
      </c>
      <c r="AF87" s="24"/>
      <c r="AG87">
        <f t="shared" si="5"/>
        <v>34.913838829728363</v>
      </c>
      <c r="AI87" s="34">
        <f>PXIL!L87</f>
        <v>0</v>
      </c>
      <c r="AJ87" s="34">
        <f>PXIL!R87</f>
        <v>0</v>
      </c>
      <c r="AK87" s="34">
        <f>RTM_IEX!L87</f>
        <v>0.56000000000000005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16</v>
      </c>
      <c r="H88">
        <f>PPCL_Spot!R88</f>
        <v>0</v>
      </c>
      <c r="I88">
        <f>Bawana_NG!R88</f>
        <v>5.8397718839107844</v>
      </c>
      <c r="J88">
        <f>Bawana_RLNG!R88</f>
        <v>4.5098782890298201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6.72</v>
      </c>
      <c r="AB88" s="75">
        <f>-STOA!R88</f>
        <v>0</v>
      </c>
      <c r="AC88">
        <f t="shared" si="3"/>
        <v>0.28366506145270104</v>
      </c>
      <c r="AD88">
        <f t="shared" si="4"/>
        <v>33.485985111487906</v>
      </c>
      <c r="AE88">
        <f>'IDT-1'!D88</f>
        <v>0</v>
      </c>
      <c r="AF88" s="24"/>
      <c r="AG88">
        <f t="shared" si="5"/>
        <v>33.485985111487906</v>
      </c>
      <c r="AI88" s="34">
        <f>PXIL!L88</f>
        <v>0</v>
      </c>
      <c r="AJ88" s="34">
        <f>PXIL!R88</f>
        <v>0</v>
      </c>
      <c r="AK88" s="34">
        <f>RTM_IEX!L88</f>
        <v>0.7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16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6.72</v>
      </c>
      <c r="AB89" s="75">
        <f>-STOA!R89</f>
        <v>0</v>
      </c>
      <c r="AC89">
        <f t="shared" si="3"/>
        <v>0.24494208382485055</v>
      </c>
      <c r="AD89">
        <f t="shared" si="4"/>
        <v>28.914829800085936</v>
      </c>
      <c r="AE89">
        <f>'IDT-1'!D89</f>
        <v>0</v>
      </c>
      <c r="AF89" s="24"/>
      <c r="AG89">
        <f t="shared" si="5"/>
        <v>28.914829800085936</v>
      </c>
      <c r="AI89" s="34">
        <f>PXIL!L89</f>
        <v>0</v>
      </c>
      <c r="AJ89" s="34">
        <f>PXIL!R89</f>
        <v>0</v>
      </c>
      <c r="AK89" s="34">
        <f>RTM_IEX!L89</f>
        <v>0.6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16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6.72</v>
      </c>
      <c r="AB90" s="75">
        <f>-STOA!R90</f>
        <v>0</v>
      </c>
      <c r="AC90">
        <f t="shared" si="3"/>
        <v>0.24477408382485055</v>
      </c>
      <c r="AD90">
        <f t="shared" si="4"/>
        <v>28.894997800085932</v>
      </c>
      <c r="AE90">
        <f>'IDT-1'!D90</f>
        <v>0</v>
      </c>
      <c r="AF90" s="24"/>
      <c r="AG90">
        <f t="shared" si="5"/>
        <v>28.894997800085932</v>
      </c>
      <c r="AI90" s="34">
        <f>PXIL!L90</f>
        <v>0</v>
      </c>
      <c r="AJ90" s="34">
        <f>PXIL!R90</f>
        <v>0</v>
      </c>
      <c r="AK90" s="34">
        <f>RTM_IEX!L90</f>
        <v>0.57999999999999996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16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6.72</v>
      </c>
      <c r="AB91" s="75">
        <f>-STOA!R91</f>
        <v>0</v>
      </c>
      <c r="AC91">
        <f t="shared" si="3"/>
        <v>0.24578208382485056</v>
      </c>
      <c r="AD91">
        <f t="shared" si="4"/>
        <v>29.013989800085934</v>
      </c>
      <c r="AE91">
        <f>'IDT-1'!D91</f>
        <v>0</v>
      </c>
      <c r="AF91" s="24"/>
      <c r="AG91">
        <f t="shared" si="5"/>
        <v>29.013989800085934</v>
      </c>
      <c r="AI91" s="34">
        <f>PXIL!L91</f>
        <v>0</v>
      </c>
      <c r="AJ91" s="34">
        <f>PXIL!R91</f>
        <v>0</v>
      </c>
      <c r="AK91" s="34">
        <f>RTM_IEX!L91</f>
        <v>0.7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16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6.72</v>
      </c>
      <c r="AB92" s="75">
        <f>-STOA!R92</f>
        <v>0</v>
      </c>
      <c r="AC92">
        <f t="shared" si="3"/>
        <v>0.24569808382485056</v>
      </c>
      <c r="AD92">
        <f t="shared" si="4"/>
        <v>29.004073800085933</v>
      </c>
      <c r="AE92">
        <f>'IDT-1'!D92</f>
        <v>0</v>
      </c>
      <c r="AF92" s="24"/>
      <c r="AG92">
        <f t="shared" si="5"/>
        <v>29.004073800085933</v>
      </c>
      <c r="AI92" s="34">
        <f>PXIL!L92</f>
        <v>0</v>
      </c>
      <c r="AJ92" s="34">
        <f>PXIL!R92</f>
        <v>0</v>
      </c>
      <c r="AK92" s="34">
        <f>RTM_IEX!L92</f>
        <v>0.69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16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6.72</v>
      </c>
      <c r="AB93" s="75">
        <f>-STOA!R93</f>
        <v>0</v>
      </c>
      <c r="AC93">
        <f t="shared" si="3"/>
        <v>0.24544608382485056</v>
      </c>
      <c r="AD93">
        <f t="shared" si="4"/>
        <v>28.974325800085932</v>
      </c>
      <c r="AE93">
        <f>'IDT-1'!D93</f>
        <v>0</v>
      </c>
      <c r="AF93" s="24"/>
      <c r="AG93">
        <f t="shared" si="5"/>
        <v>28.974325800085932</v>
      </c>
      <c r="AI93" s="34">
        <f>PXIL!L93</f>
        <v>0</v>
      </c>
      <c r="AJ93" s="34">
        <f>PXIL!R93</f>
        <v>0</v>
      </c>
      <c r="AK93" s="34">
        <f>RTM_IEX!L93</f>
        <v>0.66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16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6.72</v>
      </c>
      <c r="AB94" s="75">
        <f>-STOA!R94</f>
        <v>0</v>
      </c>
      <c r="AC94">
        <f t="shared" si="3"/>
        <v>0.24519408382485056</v>
      </c>
      <c r="AD94">
        <f t="shared" si="4"/>
        <v>28.944577800085934</v>
      </c>
      <c r="AE94">
        <f>'IDT-1'!D94</f>
        <v>0</v>
      </c>
      <c r="AF94" s="24"/>
      <c r="AG94">
        <f t="shared" si="5"/>
        <v>28.944577800085934</v>
      </c>
      <c r="AI94" s="34">
        <f>PXIL!L94</f>
        <v>0</v>
      </c>
      <c r="AJ94" s="34">
        <f>PXIL!R94</f>
        <v>0</v>
      </c>
      <c r="AK94" s="34">
        <f>RTM_IEX!L94</f>
        <v>0.63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16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6.72</v>
      </c>
      <c r="AB95" s="75">
        <f>-STOA!R95</f>
        <v>0</v>
      </c>
      <c r="AC95">
        <f t="shared" si="3"/>
        <v>0.24460608382485055</v>
      </c>
      <c r="AD95">
        <f t="shared" si="4"/>
        <v>28.875165800085931</v>
      </c>
      <c r="AE95">
        <f>'IDT-1'!D95</f>
        <v>0</v>
      </c>
      <c r="AF95" s="24"/>
      <c r="AG95">
        <f t="shared" si="5"/>
        <v>28.875165800085931</v>
      </c>
      <c r="AI95" s="34">
        <f>PXIL!L95</f>
        <v>0</v>
      </c>
      <c r="AJ95" s="34">
        <f>PXIL!R95</f>
        <v>0</v>
      </c>
      <c r="AK95" s="34">
        <f>RTM_IEX!L95</f>
        <v>0.56000000000000005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16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6.72</v>
      </c>
      <c r="AB96" s="75">
        <f>-STOA!R96</f>
        <v>0</v>
      </c>
      <c r="AC96">
        <f t="shared" si="3"/>
        <v>0.24519408382485056</v>
      </c>
      <c r="AD96">
        <f t="shared" si="4"/>
        <v>28.944577800085934</v>
      </c>
      <c r="AE96">
        <f>'IDT-1'!D96</f>
        <v>0</v>
      </c>
      <c r="AF96" s="24"/>
      <c r="AG96">
        <f t="shared" si="5"/>
        <v>28.944577800085934</v>
      </c>
      <c r="AI96" s="34">
        <f>PXIL!L96</f>
        <v>0</v>
      </c>
      <c r="AJ96" s="34">
        <f>PXIL!R96</f>
        <v>0</v>
      </c>
      <c r="AK96" s="34">
        <f>RTM_IEX!L96</f>
        <v>0.63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16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6.72</v>
      </c>
      <c r="AB97" s="75">
        <f>-STOA!R97</f>
        <v>0</v>
      </c>
      <c r="AC97">
        <f t="shared" si="3"/>
        <v>0.24536208382485056</v>
      </c>
      <c r="AD97">
        <f t="shared" si="4"/>
        <v>28.964409800085932</v>
      </c>
      <c r="AE97">
        <f>'IDT-1'!D97</f>
        <v>0</v>
      </c>
      <c r="AF97" s="24"/>
      <c r="AG97">
        <f t="shared" si="5"/>
        <v>28.964409800085932</v>
      </c>
      <c r="AI97" s="34">
        <f>PXIL!L97</f>
        <v>0</v>
      </c>
      <c r="AJ97" s="34">
        <f>PXIL!R97</f>
        <v>0</v>
      </c>
      <c r="AK97" s="34">
        <f>RTM_IEX!L97</f>
        <v>0.65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16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6.72</v>
      </c>
      <c r="AB98" s="75">
        <f>-STOA!R98</f>
        <v>0</v>
      </c>
      <c r="AC98">
        <f t="shared" si="3"/>
        <v>0.24586608382485056</v>
      </c>
      <c r="AD98">
        <f t="shared" si="4"/>
        <v>29.023905800085934</v>
      </c>
      <c r="AE98">
        <f>'IDT-1'!D98</f>
        <v>0</v>
      </c>
      <c r="AF98" s="24"/>
      <c r="AG98">
        <f t="shared" si="5"/>
        <v>29.023905800085934</v>
      </c>
      <c r="AI98" s="34">
        <f>PXIL!L98</f>
        <v>0</v>
      </c>
      <c r="AJ98" s="34">
        <f>PXIL!R98</f>
        <v>0</v>
      </c>
      <c r="AK98" s="34">
        <f>RTM_IEX!L98</f>
        <v>0.71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0.2412725</v>
      </c>
      <c r="H99">
        <f t="shared" si="6"/>
        <v>0</v>
      </c>
      <c r="I99">
        <f t="shared" si="6"/>
        <v>0.14015630369282278</v>
      </c>
      <c r="J99">
        <f t="shared" si="6"/>
        <v>3.3399451562180068E-3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0.20114250000000017</v>
      </c>
      <c r="AB99" s="75">
        <f t="shared" si="6"/>
        <v>0</v>
      </c>
      <c r="AC99">
        <f t="shared" si="6"/>
        <v>7.4598824903319436E-3</v>
      </c>
      <c r="AD99">
        <f t="shared" si="6"/>
        <v>0.88062136635870936</v>
      </c>
      <c r="AE99">
        <f t="shared" ref="AE99:AT99" si="7">SUM(AE3:AE98)/4000</f>
        <v>0</v>
      </c>
      <c r="AG99">
        <f t="shared" si="7"/>
        <v>0.88062136635870936</v>
      </c>
      <c r="AI99">
        <f t="shared" si="7"/>
        <v>0</v>
      </c>
      <c r="AJ99">
        <f t="shared" si="7"/>
        <v>0</v>
      </c>
      <c r="AK99">
        <f t="shared" si="7"/>
        <v>0.30216999999999999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45491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7" t="s">
        <v>143</v>
      </c>
      <c r="Q1" s="227" t="s">
        <v>144</v>
      </c>
      <c r="R1" s="228" t="s">
        <v>314</v>
      </c>
      <c r="S1" s="228" t="s">
        <v>452</v>
      </c>
      <c r="T1" s="40" t="s">
        <v>282</v>
      </c>
      <c r="U1" s="232" t="s">
        <v>283</v>
      </c>
      <c r="V1" s="65" t="s">
        <v>295</v>
      </c>
      <c r="W1" s="65" t="s">
        <v>282</v>
      </c>
      <c r="X1" s="220" t="s">
        <v>313</v>
      </c>
      <c r="Y1" s="230" t="s">
        <v>218</v>
      </c>
      <c r="Z1" s="230" t="s">
        <v>219</v>
      </c>
      <c r="AA1" s="233" t="s">
        <v>194</v>
      </c>
      <c r="AB1" s="233" t="s">
        <v>195</v>
      </c>
      <c r="AC1" s="25" t="s">
        <v>185</v>
      </c>
      <c r="AD1" s="220" t="s">
        <v>142</v>
      </c>
      <c r="AG1" s="220" t="s">
        <v>272</v>
      </c>
      <c r="AI1" s="230" t="s">
        <v>352</v>
      </c>
      <c r="AJ1" s="230" t="s">
        <v>353</v>
      </c>
      <c r="AK1" s="230" t="s">
        <v>354</v>
      </c>
      <c r="AL1" s="230" t="s">
        <v>355</v>
      </c>
      <c r="AM1" s="230" t="s">
        <v>356</v>
      </c>
      <c r="AN1" s="230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30" t="s">
        <v>521</v>
      </c>
      <c r="AT1" s="230" t="s">
        <v>522</v>
      </c>
      <c r="AU1" s="230" t="s">
        <v>527</v>
      </c>
      <c r="AV1" s="230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7"/>
      <c r="Q2" s="227"/>
      <c r="R2" s="228"/>
      <c r="S2" s="228"/>
      <c r="T2" s="40" t="s">
        <v>294</v>
      </c>
      <c r="U2" s="232"/>
      <c r="V2" s="65" t="s">
        <v>284</v>
      </c>
      <c r="W2" s="65" t="s">
        <v>284</v>
      </c>
      <c r="X2" s="220"/>
      <c r="Y2" s="230"/>
      <c r="Z2" s="230"/>
      <c r="AA2" s="233"/>
      <c r="AB2" s="233"/>
      <c r="AC2" s="25">
        <f>Losses!B3</f>
        <v>8.3999999999999995E-3</v>
      </c>
      <c r="AD2" s="220"/>
      <c r="AE2" t="s">
        <v>270</v>
      </c>
      <c r="AG2" s="220"/>
      <c r="AI2" s="230"/>
      <c r="AJ2" s="230"/>
      <c r="AK2" s="230"/>
      <c r="AL2" s="230"/>
      <c r="AM2" s="230"/>
      <c r="AN2" s="230"/>
      <c r="AO2" s="231"/>
      <c r="AP2" s="231"/>
      <c r="AQ2" s="231"/>
      <c r="AR2" s="231"/>
      <c r="AS2" s="230"/>
      <c r="AT2" s="230"/>
      <c r="AU2" s="230"/>
      <c r="AV2" s="230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14.406000000000001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0.13092239999999999</v>
      </c>
      <c r="AD3">
        <f>SUM(B3:AB3,AI3:AV3)-AC3</f>
        <v>15.455077600000001</v>
      </c>
      <c r="AE3">
        <v>0</v>
      </c>
      <c r="AF3" s="24"/>
      <c r="AG3">
        <f>SUM(AD3:AF3)</f>
        <v>15.455077600000001</v>
      </c>
      <c r="AI3" s="34">
        <f>PXIL!M3</f>
        <v>0</v>
      </c>
      <c r="AJ3" s="34">
        <f>PXIL!S3</f>
        <v>0</v>
      </c>
      <c r="AK3" s="34">
        <f>RTM_IEX!M3</f>
        <v>1.18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14.406000000000001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0.12722639999999999</v>
      </c>
      <c r="AD4">
        <f t="shared" ref="AD4:AD67" si="1">SUM(B4:AB4,AI4:AV4)-AC4</f>
        <v>15.018773600000001</v>
      </c>
      <c r="AE4">
        <v>0</v>
      </c>
      <c r="AF4" s="24"/>
      <c r="AG4">
        <f t="shared" ref="AG4:AG67" si="2">SUM(AD4:AF4)</f>
        <v>15.018773600000001</v>
      </c>
      <c r="AI4" s="34">
        <f>PXIL!M4</f>
        <v>0</v>
      </c>
      <c r="AJ4" s="34">
        <f>PXIL!S4</f>
        <v>0</v>
      </c>
      <c r="AK4" s="34">
        <f>RTM_IEX!M4</f>
        <v>0.64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13.195895999999999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0.11084552639999999</v>
      </c>
      <c r="AD5">
        <f t="shared" si="1"/>
        <v>13.085050473599999</v>
      </c>
      <c r="AE5">
        <v>0</v>
      </c>
      <c r="AF5" s="24"/>
      <c r="AG5">
        <f t="shared" si="2"/>
        <v>13.085050473599999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12.840548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0.10786060319999999</v>
      </c>
      <c r="AD6">
        <f t="shared" si="1"/>
        <v>12.732687396799999</v>
      </c>
      <c r="AE6">
        <v>0</v>
      </c>
      <c r="AF6" s="24"/>
      <c r="AG6">
        <f t="shared" si="2"/>
        <v>12.732687396799999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11.159848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9.3742723200000003E-2</v>
      </c>
      <c r="AD7">
        <f t="shared" si="1"/>
        <v>11.0661052768</v>
      </c>
      <c r="AE7">
        <v>0</v>
      </c>
      <c r="AF7" s="24"/>
      <c r="AG7">
        <f t="shared" si="2"/>
        <v>11.0661052768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10.228260000000001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8.5917383999999999E-2</v>
      </c>
      <c r="AD8">
        <f t="shared" si="1"/>
        <v>10.142342616000001</v>
      </c>
      <c r="AE8">
        <v>0</v>
      </c>
      <c r="AF8" s="24"/>
      <c r="AG8">
        <f t="shared" si="2"/>
        <v>10.142342616000001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9.3735040000000005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7.8737433600000004E-2</v>
      </c>
      <c r="AD9">
        <f t="shared" si="1"/>
        <v>9.2947665663999999</v>
      </c>
      <c r="AE9">
        <v>0</v>
      </c>
      <c r="AF9" s="24"/>
      <c r="AG9">
        <f t="shared" si="2"/>
        <v>9.2947665663999999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8.8644920000000003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7.4461732799999999E-2</v>
      </c>
      <c r="AD10">
        <f t="shared" si="1"/>
        <v>8.7900302672000006</v>
      </c>
      <c r="AE10">
        <v>0</v>
      </c>
      <c r="AF10" s="24"/>
      <c r="AG10">
        <f t="shared" si="2"/>
        <v>8.7900302672000006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10.324299999999999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8.6724119999999988E-2</v>
      </c>
      <c r="AD11">
        <f t="shared" si="1"/>
        <v>10.23757588</v>
      </c>
      <c r="AE11">
        <v>0</v>
      </c>
      <c r="AF11" s="24"/>
      <c r="AG11">
        <f t="shared" si="2"/>
        <v>10.23757588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12.043416000000001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0.1011646944</v>
      </c>
      <c r="AD12">
        <f t="shared" si="1"/>
        <v>11.942251305600001</v>
      </c>
      <c r="AE12">
        <v>0</v>
      </c>
      <c r="AF12" s="24"/>
      <c r="AG12">
        <f t="shared" si="2"/>
        <v>11.942251305600001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12.715695999999999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0.10681184639999999</v>
      </c>
      <c r="AD13">
        <f t="shared" si="1"/>
        <v>12.6088841536</v>
      </c>
      <c r="AE13">
        <v>0</v>
      </c>
      <c r="AF13" s="24"/>
      <c r="AG13">
        <f t="shared" si="2"/>
        <v>12.6088841536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14.137088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0.11875153919999999</v>
      </c>
      <c r="AD14">
        <f t="shared" si="1"/>
        <v>14.018336460800001</v>
      </c>
      <c r="AE14">
        <v>0</v>
      </c>
      <c r="AF14" s="24"/>
      <c r="AG14">
        <f t="shared" si="2"/>
        <v>14.018336460800001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14.406000000000001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0.05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0.14201040000000001</v>
      </c>
      <c r="AD15">
        <f t="shared" si="1"/>
        <v>16.763989600000002</v>
      </c>
      <c r="AE15">
        <v>0</v>
      </c>
      <c r="AF15" s="24"/>
      <c r="AG15">
        <f t="shared" si="2"/>
        <v>16.763989600000002</v>
      </c>
      <c r="AI15" s="34">
        <f>PXIL!M15</f>
        <v>0</v>
      </c>
      <c r="AJ15" s="34">
        <f>PXIL!S15</f>
        <v>0</v>
      </c>
      <c r="AK15" s="34">
        <f>RTM_IEX!M15</f>
        <v>0.06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2.39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14.406000000000001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0.06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0.14226239999999998</v>
      </c>
      <c r="AD16">
        <f t="shared" si="1"/>
        <v>16.7937376</v>
      </c>
      <c r="AE16">
        <v>0</v>
      </c>
      <c r="AF16" s="24"/>
      <c r="AG16">
        <f t="shared" si="2"/>
        <v>16.7937376</v>
      </c>
      <c r="AI16" s="34">
        <f>PXIL!M16</f>
        <v>0</v>
      </c>
      <c r="AJ16" s="34">
        <f>PXIL!S16</f>
        <v>0</v>
      </c>
      <c r="AK16" s="34">
        <f>RTM_IEX!M16</f>
        <v>0.05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2.42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14.406000000000001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0.14604240000000002</v>
      </c>
      <c r="AD17">
        <f t="shared" si="1"/>
        <v>17.2399576</v>
      </c>
      <c r="AE17">
        <v>0</v>
      </c>
      <c r="AF17" s="24"/>
      <c r="AG17">
        <f t="shared" si="2"/>
        <v>17.2399576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2.98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14.406000000000001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0.15251039999999999</v>
      </c>
      <c r="AD18">
        <f t="shared" si="1"/>
        <v>18.003489599999998</v>
      </c>
      <c r="AE18">
        <v>0</v>
      </c>
      <c r="AF18" s="24"/>
      <c r="AG18">
        <f t="shared" si="2"/>
        <v>18.003489599999998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3.75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14.406000000000001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1.42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0.1531824</v>
      </c>
      <c r="AD19">
        <f t="shared" si="1"/>
        <v>18.082817600000002</v>
      </c>
      <c r="AE19">
        <v>0</v>
      </c>
      <c r="AF19" s="24"/>
      <c r="AG19">
        <f t="shared" si="2"/>
        <v>18.082817600000002</v>
      </c>
      <c r="AI19" s="34">
        <f>PXIL!M19</f>
        <v>0</v>
      </c>
      <c r="AJ19" s="34">
        <f>PXIL!S19</f>
        <v>0</v>
      </c>
      <c r="AK19" s="34">
        <f>RTM_IEX!M19</f>
        <v>1.77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0.64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14.406000000000001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0.1879584</v>
      </c>
      <c r="AD20">
        <f t="shared" si="1"/>
        <v>22.188041600000002</v>
      </c>
      <c r="AE20">
        <v>0</v>
      </c>
      <c r="AF20" s="24"/>
      <c r="AG20">
        <f t="shared" si="2"/>
        <v>22.188041600000002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7.97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14.406000000000001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0.19686239999999999</v>
      </c>
      <c r="AD21">
        <f t="shared" si="1"/>
        <v>23.239137599999999</v>
      </c>
      <c r="AE21">
        <v>0</v>
      </c>
      <c r="AF21" s="24"/>
      <c r="AG21">
        <f t="shared" si="2"/>
        <v>23.239137599999999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9.0299999999999994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14.406000000000001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0.20165040000000001</v>
      </c>
      <c r="AD22">
        <f t="shared" si="1"/>
        <v>23.804349600000002</v>
      </c>
      <c r="AE22">
        <v>0</v>
      </c>
      <c r="AF22" s="24"/>
      <c r="AG22">
        <f t="shared" si="2"/>
        <v>23.804349600000002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9.6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14.406000000000001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0.2355864</v>
      </c>
      <c r="AD23">
        <f t="shared" si="1"/>
        <v>27.8104136</v>
      </c>
      <c r="AE23">
        <v>0</v>
      </c>
      <c r="AF23" s="24"/>
      <c r="AG23">
        <f t="shared" si="2"/>
        <v>27.8104136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13.64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14.406000000000001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0.2202144</v>
      </c>
      <c r="AD24">
        <f t="shared" si="1"/>
        <v>25.995785600000001</v>
      </c>
      <c r="AE24">
        <v>0</v>
      </c>
      <c r="AF24" s="24"/>
      <c r="AG24">
        <f t="shared" si="2"/>
        <v>25.995785600000001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11.81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14.406000000000001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0.20165040000000001</v>
      </c>
      <c r="AD25">
        <f t="shared" si="1"/>
        <v>23.804349600000002</v>
      </c>
      <c r="AE25">
        <v>0</v>
      </c>
      <c r="AF25" s="24"/>
      <c r="AG25">
        <f t="shared" si="2"/>
        <v>23.804349600000002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9.6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14.406000000000001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0.18879840000000001</v>
      </c>
      <c r="AD26">
        <f t="shared" si="1"/>
        <v>22.2872016</v>
      </c>
      <c r="AE26">
        <v>0</v>
      </c>
      <c r="AF26" s="24"/>
      <c r="AG26">
        <f t="shared" si="2"/>
        <v>22.2872016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8.07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14.406000000000001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0.1782984</v>
      </c>
      <c r="AD27">
        <f t="shared" si="1"/>
        <v>21.0477016</v>
      </c>
      <c r="AE27">
        <v>0</v>
      </c>
      <c r="AF27" s="24"/>
      <c r="AG27">
        <f t="shared" si="2"/>
        <v>21.0477016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6.82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14.406000000000001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0.21139439999999998</v>
      </c>
      <c r="AD28">
        <f t="shared" si="1"/>
        <v>24.954605600000001</v>
      </c>
      <c r="AE28">
        <v>0</v>
      </c>
      <c r="AF28" s="24"/>
      <c r="AG28">
        <f t="shared" si="2"/>
        <v>24.954605600000001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10.76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14.406000000000001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0.23718240000000002</v>
      </c>
      <c r="AD29">
        <f t="shared" si="1"/>
        <v>27.998817600000002</v>
      </c>
      <c r="AE29">
        <v>0</v>
      </c>
      <c r="AF29" s="24"/>
      <c r="AG29">
        <f t="shared" si="2"/>
        <v>27.998817600000002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13.83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14.406000000000001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0.21458640000000001</v>
      </c>
      <c r="AD30">
        <f t="shared" si="1"/>
        <v>25.331413599999998</v>
      </c>
      <c r="AE30">
        <v>0</v>
      </c>
      <c r="AF30" s="24"/>
      <c r="AG30">
        <f t="shared" si="2"/>
        <v>25.331413599999998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11.14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14.406000000000001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0.18879840000000001</v>
      </c>
      <c r="AD31">
        <f t="shared" si="1"/>
        <v>22.2872016</v>
      </c>
      <c r="AE31">
        <v>0</v>
      </c>
      <c r="AF31" s="24"/>
      <c r="AG31">
        <f t="shared" si="2"/>
        <v>22.2872016</v>
      </c>
      <c r="AI31" s="34">
        <f>PXIL!M31</f>
        <v>0</v>
      </c>
      <c r="AJ31" s="34">
        <f>PXIL!S31</f>
        <v>0</v>
      </c>
      <c r="AK31" s="34">
        <f>RTM_IEX!M31</f>
        <v>8.07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14.406000000000001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0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0.1879584</v>
      </c>
      <c r="AD32">
        <f t="shared" si="1"/>
        <v>22.188041600000002</v>
      </c>
      <c r="AE32">
        <v>0</v>
      </c>
      <c r="AF32" s="24"/>
      <c r="AG32">
        <f t="shared" si="2"/>
        <v>22.188041600000002</v>
      </c>
      <c r="AI32" s="34">
        <f>PXIL!M32</f>
        <v>0</v>
      </c>
      <c r="AJ32" s="34">
        <f>PXIL!S32</f>
        <v>0</v>
      </c>
      <c r="AK32" s="34">
        <f>RTM_IEX!M32</f>
        <v>7.97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14.406000000000001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6.43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0.18090239999999996</v>
      </c>
      <c r="AD33">
        <f t="shared" si="1"/>
        <v>21.355097600000001</v>
      </c>
      <c r="AE33">
        <v>0</v>
      </c>
      <c r="AF33" s="24"/>
      <c r="AG33">
        <f t="shared" si="2"/>
        <v>21.355097600000001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0.6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14.406000000000001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0.1693944</v>
      </c>
      <c r="AD34">
        <f t="shared" si="1"/>
        <v>19.996605599999999</v>
      </c>
      <c r="AE34">
        <v>0</v>
      </c>
      <c r="AF34" s="24"/>
      <c r="AG34">
        <f t="shared" si="2"/>
        <v>19.996605599999999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5.76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14.406000000000001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1.06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0.1757784</v>
      </c>
      <c r="AD35">
        <f t="shared" si="1"/>
        <v>20.750221600000003</v>
      </c>
      <c r="AE35">
        <v>0</v>
      </c>
      <c r="AF35" s="24"/>
      <c r="AG35">
        <f t="shared" si="2"/>
        <v>20.750221600000003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5.46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14.406000000000001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0.2073624</v>
      </c>
      <c r="AD36">
        <f t="shared" si="1"/>
        <v>24.478637599999999</v>
      </c>
      <c r="AE36">
        <v>0</v>
      </c>
      <c r="AF36" s="24"/>
      <c r="AG36">
        <f t="shared" si="2"/>
        <v>24.478637599999999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10.28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14.406000000000001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0.1944264</v>
      </c>
      <c r="AD37">
        <f t="shared" si="1"/>
        <v>22.9515736</v>
      </c>
      <c r="AE37">
        <v>0</v>
      </c>
      <c r="AF37" s="24"/>
      <c r="AG37">
        <f t="shared" si="2"/>
        <v>22.9515736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8.74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14.406000000000001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0.20811839999999998</v>
      </c>
      <c r="AD38">
        <f t="shared" si="1"/>
        <v>24.5678816</v>
      </c>
      <c r="AE38">
        <v>0</v>
      </c>
      <c r="AF38" s="24"/>
      <c r="AG38">
        <f t="shared" si="2"/>
        <v>24.5678816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10.37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14.406000000000001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0.2129904</v>
      </c>
      <c r="AD39">
        <f t="shared" si="1"/>
        <v>25.143009600000003</v>
      </c>
      <c r="AE39">
        <v>0</v>
      </c>
      <c r="AF39" s="24"/>
      <c r="AG39">
        <f t="shared" si="2"/>
        <v>25.143009600000003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10.95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14.406000000000001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0.22105439999999998</v>
      </c>
      <c r="AD40">
        <f t="shared" si="1"/>
        <v>26.094945600000003</v>
      </c>
      <c r="AE40">
        <v>0</v>
      </c>
      <c r="AF40" s="24"/>
      <c r="AG40">
        <f t="shared" si="2"/>
        <v>26.094945600000003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11.91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14.406000000000001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0.19686239999999999</v>
      </c>
      <c r="AD41">
        <f t="shared" si="1"/>
        <v>23.239137599999999</v>
      </c>
      <c r="AE41">
        <v>0</v>
      </c>
      <c r="AF41" s="24"/>
      <c r="AG41">
        <f t="shared" si="2"/>
        <v>23.239137599999999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9.0299999999999994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14.406000000000001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0.18317040000000001</v>
      </c>
      <c r="AD42">
        <f t="shared" si="1"/>
        <v>21.622829599999999</v>
      </c>
      <c r="AE42">
        <v>0</v>
      </c>
      <c r="AF42" s="24"/>
      <c r="AG42">
        <f t="shared" si="2"/>
        <v>21.622829599999999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7.4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14.406000000000001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0.17426639999999999</v>
      </c>
      <c r="AD43">
        <f t="shared" si="1"/>
        <v>20.571733600000002</v>
      </c>
      <c r="AE43">
        <v>0</v>
      </c>
      <c r="AF43" s="24"/>
      <c r="AG43">
        <f t="shared" si="2"/>
        <v>20.571733600000002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6.34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14.406000000000001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0.1814904</v>
      </c>
      <c r="AD44">
        <f t="shared" si="1"/>
        <v>21.4245096</v>
      </c>
      <c r="AE44">
        <v>0</v>
      </c>
      <c r="AF44" s="24"/>
      <c r="AG44">
        <f t="shared" si="2"/>
        <v>21.4245096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7.2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14.406000000000001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0.1782984</v>
      </c>
      <c r="AD45">
        <f t="shared" si="1"/>
        <v>21.0477016</v>
      </c>
      <c r="AE45">
        <v>0</v>
      </c>
      <c r="AF45" s="24"/>
      <c r="AG45">
        <f t="shared" si="2"/>
        <v>21.0477016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6.82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14.406000000000001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0.1541064</v>
      </c>
      <c r="AD46">
        <f t="shared" si="1"/>
        <v>18.1918936</v>
      </c>
      <c r="AE46">
        <v>0</v>
      </c>
      <c r="AF46" s="24"/>
      <c r="AG46">
        <f t="shared" si="2"/>
        <v>18.1918936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3.94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14.406000000000001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0.1662024</v>
      </c>
      <c r="AD47">
        <f t="shared" si="1"/>
        <v>19.619797600000002</v>
      </c>
      <c r="AE47">
        <v>0</v>
      </c>
      <c r="AF47" s="24"/>
      <c r="AG47">
        <f t="shared" si="2"/>
        <v>19.619797600000002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5.38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14.406000000000001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0.17745839999999999</v>
      </c>
      <c r="AD48">
        <f t="shared" si="1"/>
        <v>20.948541600000002</v>
      </c>
      <c r="AE48">
        <v>0</v>
      </c>
      <c r="AF48" s="24"/>
      <c r="AG48">
        <f t="shared" si="2"/>
        <v>20.948541600000002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6.72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14.406000000000001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0.1662024</v>
      </c>
      <c r="AD49">
        <f t="shared" si="1"/>
        <v>19.619797600000002</v>
      </c>
      <c r="AE49">
        <v>0</v>
      </c>
      <c r="AF49" s="24"/>
      <c r="AG49">
        <f t="shared" si="2"/>
        <v>19.619797600000002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5.38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14.406000000000001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0.1879584</v>
      </c>
      <c r="AD50">
        <f t="shared" si="1"/>
        <v>22.188041600000002</v>
      </c>
      <c r="AE50">
        <v>0</v>
      </c>
      <c r="AF50" s="24"/>
      <c r="AG50">
        <f t="shared" si="2"/>
        <v>22.188041600000002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7.97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14.406000000000001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0.21861839999999999</v>
      </c>
      <c r="AD51">
        <f t="shared" si="1"/>
        <v>25.807381599999999</v>
      </c>
      <c r="AE51">
        <v>0</v>
      </c>
      <c r="AF51" s="24"/>
      <c r="AG51">
        <f t="shared" si="2"/>
        <v>25.807381599999999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11.62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14.406000000000001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0.20568239999999999</v>
      </c>
      <c r="AD52">
        <f t="shared" si="1"/>
        <v>24.2803176</v>
      </c>
      <c r="AE52">
        <v>0</v>
      </c>
      <c r="AF52" s="24"/>
      <c r="AG52">
        <f t="shared" si="2"/>
        <v>24.2803176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10.08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14.406000000000001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0.17670240000000001</v>
      </c>
      <c r="AD53">
        <f t="shared" si="1"/>
        <v>20.859297600000001</v>
      </c>
      <c r="AE53">
        <v>0</v>
      </c>
      <c r="AF53" s="24"/>
      <c r="AG53">
        <f t="shared" si="2"/>
        <v>20.859297600000001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6.63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14.406000000000001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0.20971440000000002</v>
      </c>
      <c r="AD54">
        <f t="shared" si="1"/>
        <v>24.756285600000002</v>
      </c>
      <c r="AE54">
        <v>0</v>
      </c>
      <c r="AF54" s="24"/>
      <c r="AG54">
        <f t="shared" si="2"/>
        <v>24.756285600000002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10.56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14.406000000000001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0.21458640000000001</v>
      </c>
      <c r="AD55">
        <f t="shared" si="1"/>
        <v>25.331413599999998</v>
      </c>
      <c r="AE55">
        <v>0</v>
      </c>
      <c r="AF55" s="24"/>
      <c r="AG55">
        <f t="shared" si="2"/>
        <v>25.331413599999998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11.14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14.406000000000001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0.21215039999999999</v>
      </c>
      <c r="AD56">
        <f t="shared" si="1"/>
        <v>25.043849600000001</v>
      </c>
      <c r="AE56">
        <v>0</v>
      </c>
      <c r="AF56" s="24"/>
      <c r="AG56">
        <f t="shared" si="2"/>
        <v>25.043849600000001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10.85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14.406000000000001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0.2137464</v>
      </c>
      <c r="AD57">
        <f t="shared" si="1"/>
        <v>25.232253599999996</v>
      </c>
      <c r="AE57">
        <v>0</v>
      </c>
      <c r="AF57" s="24"/>
      <c r="AG57">
        <f t="shared" si="2"/>
        <v>25.232253599999996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11.04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14.406000000000001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0.19199040000000001</v>
      </c>
      <c r="AD58">
        <f t="shared" si="1"/>
        <v>22.6640096</v>
      </c>
      <c r="AE58">
        <v>0</v>
      </c>
      <c r="AF58" s="24"/>
      <c r="AG58">
        <f t="shared" si="2"/>
        <v>22.6640096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8.4499999999999993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14.406000000000001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0.19199040000000001</v>
      </c>
      <c r="AD59">
        <f t="shared" si="1"/>
        <v>22.6640096</v>
      </c>
      <c r="AE59">
        <v>0</v>
      </c>
      <c r="AF59" s="24"/>
      <c r="AG59">
        <f t="shared" si="2"/>
        <v>22.6640096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8.4499999999999993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14.406000000000001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0.20895839999999999</v>
      </c>
      <c r="AD60">
        <f t="shared" si="1"/>
        <v>24.667041600000001</v>
      </c>
      <c r="AE60">
        <v>0</v>
      </c>
      <c r="AF60" s="24"/>
      <c r="AG60">
        <f t="shared" si="2"/>
        <v>24.667041600000001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10.47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14.406000000000001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0.20971440000000002</v>
      </c>
      <c r="AD61">
        <f t="shared" si="1"/>
        <v>24.756285600000002</v>
      </c>
      <c r="AE61">
        <v>0</v>
      </c>
      <c r="AF61" s="24"/>
      <c r="AG61">
        <f t="shared" si="2"/>
        <v>24.756285600000002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10.56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14.406000000000001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0.1823304</v>
      </c>
      <c r="AD62">
        <f t="shared" si="1"/>
        <v>21.523669599999998</v>
      </c>
      <c r="AE62">
        <v>0</v>
      </c>
      <c r="AF62" s="24"/>
      <c r="AG62">
        <f t="shared" si="2"/>
        <v>21.523669599999998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7.3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14.406000000000001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0.17099039999999999</v>
      </c>
      <c r="AD63">
        <f t="shared" si="1"/>
        <v>20.185009600000001</v>
      </c>
      <c r="AE63">
        <v>0</v>
      </c>
      <c r="AF63" s="24"/>
      <c r="AG63">
        <f t="shared" si="2"/>
        <v>20.185009600000001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5.95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14.406000000000001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0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0.1976184</v>
      </c>
      <c r="AD64">
        <f t="shared" si="1"/>
        <v>23.3283816</v>
      </c>
      <c r="AE64">
        <v>0</v>
      </c>
      <c r="AF64" s="24"/>
      <c r="AG64">
        <f t="shared" si="2"/>
        <v>23.3283816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9.1199999999999992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14.406000000000001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10.28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0.20736239999999997</v>
      </c>
      <c r="AD65">
        <f t="shared" si="1"/>
        <v>24.478637599999999</v>
      </c>
      <c r="AE65">
        <v>0</v>
      </c>
      <c r="AF65" s="24"/>
      <c r="AG65">
        <f t="shared" si="2"/>
        <v>24.478637599999999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14.406000000000001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6.72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0.17745839999999999</v>
      </c>
      <c r="AD66">
        <f t="shared" si="1"/>
        <v>20.948541600000002</v>
      </c>
      <c r="AE66">
        <v>0</v>
      </c>
      <c r="AF66" s="24"/>
      <c r="AG66">
        <f t="shared" si="2"/>
        <v>20.948541600000002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14.406000000000001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4.9000000000000004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0.16217039999999999</v>
      </c>
      <c r="AD67">
        <f t="shared" si="1"/>
        <v>19.1438296</v>
      </c>
      <c r="AE67">
        <v>0</v>
      </c>
      <c r="AF67" s="24"/>
      <c r="AG67">
        <f t="shared" si="2"/>
        <v>19.1438296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14.406000000000001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3.94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0.1541064</v>
      </c>
      <c r="AD68">
        <f t="shared" ref="AD68:AD98" si="4">SUM(B68:AB68,AI68:AV68)-AC68</f>
        <v>18.1918936</v>
      </c>
      <c r="AE68">
        <v>0</v>
      </c>
      <c r="AF68" s="24"/>
      <c r="AG68">
        <f t="shared" ref="AG68:AG98" si="5">SUM(AD68:AF68)</f>
        <v>18.1918936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14.406000000000001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0.19929839999999999</v>
      </c>
      <c r="AD69">
        <f t="shared" si="4"/>
        <v>23.526701599999999</v>
      </c>
      <c r="AE69">
        <v>0</v>
      </c>
      <c r="AF69" s="24"/>
      <c r="AG69">
        <f t="shared" si="5"/>
        <v>23.526701599999999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9.32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14.406000000000001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0.18720239999999999</v>
      </c>
      <c r="AD70">
        <f t="shared" si="4"/>
        <v>22.098797600000001</v>
      </c>
      <c r="AE70">
        <v>0</v>
      </c>
      <c r="AF70" s="24"/>
      <c r="AG70">
        <f t="shared" si="5"/>
        <v>22.098797600000001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7.88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14.406000000000001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0.20568239999999999</v>
      </c>
      <c r="AD71">
        <f t="shared" si="4"/>
        <v>24.2803176</v>
      </c>
      <c r="AE71">
        <v>0</v>
      </c>
      <c r="AF71" s="24"/>
      <c r="AG71">
        <f t="shared" si="5"/>
        <v>24.2803176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10.08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14.406000000000001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0.20895839999999999</v>
      </c>
      <c r="AD72">
        <f t="shared" si="4"/>
        <v>24.667041600000001</v>
      </c>
      <c r="AE72">
        <v>0</v>
      </c>
      <c r="AF72" s="24"/>
      <c r="AG72">
        <f t="shared" si="5"/>
        <v>24.667041600000001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10.47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14.406000000000001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0.18955440000000001</v>
      </c>
      <c r="AD73">
        <f t="shared" si="4"/>
        <v>22.376445600000004</v>
      </c>
      <c r="AE73">
        <v>0</v>
      </c>
      <c r="AF73" s="24"/>
      <c r="AG73">
        <f t="shared" si="5"/>
        <v>22.376445600000004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8.16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14.406000000000001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1.34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0.21710639999999998</v>
      </c>
      <c r="AD74">
        <f t="shared" si="4"/>
        <v>25.628893600000001</v>
      </c>
      <c r="AE74">
        <v>0</v>
      </c>
      <c r="AF74" s="24"/>
      <c r="AG74">
        <f t="shared" si="5"/>
        <v>25.628893600000001</v>
      </c>
      <c r="AI74" s="34">
        <f>PXIL!M74</f>
        <v>0</v>
      </c>
      <c r="AJ74" s="34">
        <f>PXIL!S74</f>
        <v>0</v>
      </c>
      <c r="AK74" s="34">
        <f>RTM_IEX!M74</f>
        <v>0.1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10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14.406000000000001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7.3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0.20517839999999998</v>
      </c>
      <c r="AD75">
        <f t="shared" si="4"/>
        <v>24.220821600000001</v>
      </c>
      <c r="AE75">
        <v>0</v>
      </c>
      <c r="AF75" s="24"/>
      <c r="AG75">
        <f t="shared" si="5"/>
        <v>24.220821600000001</v>
      </c>
      <c r="AI75" s="34">
        <f>PXIL!M75</f>
        <v>0</v>
      </c>
      <c r="AJ75" s="34">
        <f>PXIL!S75</f>
        <v>0</v>
      </c>
      <c r="AK75" s="34">
        <f>RTM_IEX!M75</f>
        <v>0.1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2.62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14.406000000000001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6.43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0.17502239999999997</v>
      </c>
      <c r="AD76">
        <f t="shared" si="4"/>
        <v>20.660977599999999</v>
      </c>
      <c r="AE76">
        <v>0</v>
      </c>
      <c r="AF76" s="24"/>
      <c r="AG76">
        <f t="shared" si="5"/>
        <v>20.660977599999999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0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14.406000000000001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9.6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0.20165039999999998</v>
      </c>
      <c r="AD77">
        <f t="shared" si="4"/>
        <v>23.804349600000002</v>
      </c>
      <c r="AE77">
        <v>0</v>
      </c>
      <c r="AF77" s="24"/>
      <c r="AG77">
        <f t="shared" si="5"/>
        <v>23.804349600000002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0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14.406000000000001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7.97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0.1879584</v>
      </c>
      <c r="AD78">
        <f t="shared" si="4"/>
        <v>22.188041600000002</v>
      </c>
      <c r="AE78">
        <v>0</v>
      </c>
      <c r="AF78" s="24"/>
      <c r="AG78">
        <f t="shared" si="5"/>
        <v>22.188041600000002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14.406000000000001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1.58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0.17964239999999998</v>
      </c>
      <c r="AD79">
        <f t="shared" si="4"/>
        <v>21.206357600000004</v>
      </c>
      <c r="AE79">
        <v>0</v>
      </c>
      <c r="AF79" s="24"/>
      <c r="AG79">
        <f t="shared" si="5"/>
        <v>21.206357600000004</v>
      </c>
      <c r="AI79" s="34">
        <f>PXIL!M79</f>
        <v>0</v>
      </c>
      <c r="AJ79" s="34">
        <f>PXIL!S79</f>
        <v>0</v>
      </c>
      <c r="AK79" s="34">
        <f>RTM_IEX!M79</f>
        <v>3.62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1.78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14.406000000000001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1.23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0.16863839999999999</v>
      </c>
      <c r="AD80">
        <f t="shared" si="4"/>
        <v>19.907361600000002</v>
      </c>
      <c r="AE80">
        <v>0</v>
      </c>
      <c r="AF80" s="24"/>
      <c r="AG80">
        <f t="shared" si="5"/>
        <v>19.907361600000002</v>
      </c>
      <c r="AI80" s="34">
        <f>PXIL!M80</f>
        <v>0</v>
      </c>
      <c r="AJ80" s="34">
        <f>PXIL!S80</f>
        <v>0</v>
      </c>
      <c r="AK80" s="34">
        <f>RTM_IEX!M80</f>
        <v>3.38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1.06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14.406000000000001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0.41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0.17401439999999999</v>
      </c>
      <c r="AD81">
        <f t="shared" si="4"/>
        <v>20.5419856</v>
      </c>
      <c r="AE81">
        <v>0</v>
      </c>
      <c r="AF81" s="24"/>
      <c r="AG81">
        <f t="shared" si="5"/>
        <v>20.5419856</v>
      </c>
      <c r="AI81" s="34">
        <f>PXIL!M81</f>
        <v>0</v>
      </c>
      <c r="AJ81" s="34">
        <f>PXIL!S81</f>
        <v>0</v>
      </c>
      <c r="AK81" s="34">
        <f>RTM_IEX!M81</f>
        <v>1.71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4.1900000000000004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14.406000000000001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0.08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0.1756104</v>
      </c>
      <c r="AD82">
        <f t="shared" si="4"/>
        <v>20.730389599999999</v>
      </c>
      <c r="AE82">
        <v>0</v>
      </c>
      <c r="AF82" s="24"/>
      <c r="AG82">
        <f t="shared" si="5"/>
        <v>20.730389599999999</v>
      </c>
      <c r="AI82" s="34">
        <f>PXIL!M82</f>
        <v>0</v>
      </c>
      <c r="AJ82" s="34">
        <f>PXIL!S82</f>
        <v>0</v>
      </c>
      <c r="AK82" s="34">
        <f>RTM_IEX!M82</f>
        <v>1.67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4.75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14.406000000000001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0.01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0.1540224</v>
      </c>
      <c r="AD83">
        <f t="shared" si="4"/>
        <v>18.1819776</v>
      </c>
      <c r="AE83">
        <v>0</v>
      </c>
      <c r="AF83" s="24"/>
      <c r="AG83">
        <f t="shared" si="5"/>
        <v>18.1819776</v>
      </c>
      <c r="AI83" s="34">
        <f>PXIL!M83</f>
        <v>0</v>
      </c>
      <c r="AJ83" s="34">
        <f>PXIL!S83</f>
        <v>0</v>
      </c>
      <c r="AK83" s="34">
        <f>RTM_IEX!M83</f>
        <v>1.79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2.13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14.406000000000001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0.03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0.14923439999999999</v>
      </c>
      <c r="AD84">
        <f t="shared" si="4"/>
        <v>17.616765599999997</v>
      </c>
      <c r="AE84">
        <v>0</v>
      </c>
      <c r="AF84" s="24"/>
      <c r="AG84">
        <f t="shared" si="5"/>
        <v>17.616765599999997</v>
      </c>
      <c r="AI84" s="34">
        <f>PXIL!M84</f>
        <v>0</v>
      </c>
      <c r="AJ84" s="34">
        <f>PXIL!S84</f>
        <v>0</v>
      </c>
      <c r="AK84" s="34">
        <f>RTM_IEX!M84</f>
        <v>1.52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1.81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14.406000000000001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0.09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0.15217439999999999</v>
      </c>
      <c r="AD85">
        <f t="shared" si="4"/>
        <v>17.9638256</v>
      </c>
      <c r="AE85">
        <v>0</v>
      </c>
      <c r="AF85" s="24"/>
      <c r="AG85">
        <f t="shared" si="5"/>
        <v>17.9638256</v>
      </c>
      <c r="AI85" s="34">
        <f>PXIL!M85</f>
        <v>0</v>
      </c>
      <c r="AJ85" s="34">
        <f>PXIL!S85</f>
        <v>0</v>
      </c>
      <c r="AK85" s="34">
        <f>RTM_IEX!M85</f>
        <v>1.81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1.81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14.406000000000001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0.06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0.14629439999999999</v>
      </c>
      <c r="AD86">
        <f t="shared" si="4"/>
        <v>17.269705600000005</v>
      </c>
      <c r="AE86">
        <v>0</v>
      </c>
      <c r="AF86" s="24"/>
      <c r="AG86">
        <f t="shared" si="5"/>
        <v>17.269705600000005</v>
      </c>
      <c r="AI86" s="34">
        <f>PXIL!M86</f>
        <v>0</v>
      </c>
      <c r="AJ86" s="34">
        <f>PXIL!S86</f>
        <v>0</v>
      </c>
      <c r="AK86" s="34">
        <f>RTM_IEX!M86</f>
        <v>1.6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1.35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14.406000000000001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0.02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0.1311744</v>
      </c>
      <c r="AD87">
        <f t="shared" si="4"/>
        <v>15.484825599999999</v>
      </c>
      <c r="AE87">
        <v>0</v>
      </c>
      <c r="AF87" s="24"/>
      <c r="AG87">
        <f t="shared" si="5"/>
        <v>15.484825599999999</v>
      </c>
      <c r="AI87" s="34">
        <f>PXIL!M87</f>
        <v>0</v>
      </c>
      <c r="AJ87" s="34">
        <f>PXIL!S87</f>
        <v>0</v>
      </c>
      <c r="AK87" s="34">
        <f>RTM_IEX!M87</f>
        <v>0.69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0.5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14.406000000000001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0.02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0.13226640000000001</v>
      </c>
      <c r="AD88">
        <f t="shared" si="4"/>
        <v>15.6137336</v>
      </c>
      <c r="AE88">
        <v>0</v>
      </c>
      <c r="AF88" s="24"/>
      <c r="AG88">
        <f t="shared" si="5"/>
        <v>15.6137336</v>
      </c>
      <c r="AI88" s="34">
        <f>PXIL!M88</f>
        <v>0</v>
      </c>
      <c r="AJ88" s="34">
        <f>PXIL!S88</f>
        <v>0</v>
      </c>
      <c r="AK88" s="34">
        <f>RTM_IEX!M88</f>
        <v>0.77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0.55000000000000004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14.406000000000001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0.01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0.1286544</v>
      </c>
      <c r="AD89">
        <f t="shared" si="4"/>
        <v>15.1873456</v>
      </c>
      <c r="AE89">
        <v>0</v>
      </c>
      <c r="AF89" s="24"/>
      <c r="AG89">
        <f t="shared" si="5"/>
        <v>15.1873456</v>
      </c>
      <c r="AI89" s="34">
        <f>PXIL!M89</f>
        <v>0</v>
      </c>
      <c r="AJ89" s="34">
        <f>PXIL!S89</f>
        <v>0</v>
      </c>
      <c r="AK89" s="34">
        <f>RTM_IEX!M89</f>
        <v>0.64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0.26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14.406000000000001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0.03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0.12899040000000001</v>
      </c>
      <c r="AD90">
        <f t="shared" si="4"/>
        <v>15.227009600000001</v>
      </c>
      <c r="AE90">
        <v>0</v>
      </c>
      <c r="AF90" s="24"/>
      <c r="AG90">
        <f t="shared" si="5"/>
        <v>15.227009600000001</v>
      </c>
      <c r="AI90" s="34">
        <f>PXIL!M90</f>
        <v>0</v>
      </c>
      <c r="AJ90" s="34">
        <f>PXIL!S90</f>
        <v>0</v>
      </c>
      <c r="AK90" s="34">
        <f>RTM_IEX!M90</f>
        <v>0.74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0.18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14.406000000000001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0.05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0.13319040000000001</v>
      </c>
      <c r="AD91">
        <f t="shared" si="4"/>
        <v>15.722809600000001</v>
      </c>
      <c r="AE91">
        <v>0</v>
      </c>
      <c r="AF91" s="24"/>
      <c r="AG91">
        <f t="shared" si="5"/>
        <v>15.722809600000001</v>
      </c>
      <c r="AI91" s="34">
        <f>PXIL!M91</f>
        <v>0</v>
      </c>
      <c r="AJ91" s="34">
        <f>PXIL!S91</f>
        <v>0</v>
      </c>
      <c r="AK91" s="34">
        <f>RTM_IEX!M91</f>
        <v>1.1399999999999999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0.26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14.406000000000001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0.13025040000000002</v>
      </c>
      <c r="AD92">
        <f t="shared" si="4"/>
        <v>15.375749600000002</v>
      </c>
      <c r="AE92">
        <v>0</v>
      </c>
      <c r="AF92" s="24"/>
      <c r="AG92">
        <f t="shared" si="5"/>
        <v>15.375749600000002</v>
      </c>
      <c r="AI92" s="34">
        <f>PXIL!M92</f>
        <v>0</v>
      </c>
      <c r="AJ92" s="34">
        <f>PXIL!S92</f>
        <v>0</v>
      </c>
      <c r="AK92" s="34">
        <f>RTM_IEX!M92</f>
        <v>0.88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0.17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14.406000000000001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0.12932640000000001</v>
      </c>
      <c r="AD93">
        <f t="shared" si="4"/>
        <v>15.266673600000001</v>
      </c>
      <c r="AE93">
        <v>0</v>
      </c>
      <c r="AF93" s="24"/>
      <c r="AG93">
        <f t="shared" si="5"/>
        <v>15.266673600000001</v>
      </c>
      <c r="AI93" s="34">
        <f>PXIL!M93</f>
        <v>0</v>
      </c>
      <c r="AJ93" s="34">
        <f>PXIL!S93</f>
        <v>0</v>
      </c>
      <c r="AK93" s="34">
        <f>RTM_IEX!M93</f>
        <v>0.86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0.08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14.406000000000001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0.03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0.1283184</v>
      </c>
      <c r="AD94">
        <f t="shared" si="4"/>
        <v>15.1476816</v>
      </c>
      <c r="AE94">
        <v>0</v>
      </c>
      <c r="AF94" s="24"/>
      <c r="AG94">
        <f t="shared" si="5"/>
        <v>15.1476816</v>
      </c>
      <c r="AI94" s="34">
        <f>PXIL!M94</f>
        <v>0</v>
      </c>
      <c r="AJ94" s="34">
        <f>PXIL!S94</f>
        <v>0</v>
      </c>
      <c r="AK94" s="34">
        <f>RTM_IEX!M94</f>
        <v>0.78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0.06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14.406000000000001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0.12731039999999999</v>
      </c>
      <c r="AD95">
        <f t="shared" si="4"/>
        <v>15.0286896</v>
      </c>
      <c r="AE95">
        <v>0</v>
      </c>
      <c r="AF95" s="24"/>
      <c r="AG95">
        <f t="shared" si="5"/>
        <v>15.0286896</v>
      </c>
      <c r="AI95" s="34">
        <f>PXIL!M95</f>
        <v>0</v>
      </c>
      <c r="AJ95" s="34">
        <f>PXIL!S95</f>
        <v>0</v>
      </c>
      <c r="AK95" s="34">
        <f>RTM_IEX!M95</f>
        <v>0.67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0.06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14.406000000000001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0.12655439999999998</v>
      </c>
      <c r="AD96">
        <f t="shared" si="4"/>
        <v>14.939445600000001</v>
      </c>
      <c r="AE96">
        <v>0</v>
      </c>
      <c r="AF96" s="24"/>
      <c r="AG96">
        <f t="shared" si="5"/>
        <v>14.939445600000001</v>
      </c>
      <c r="AI96" s="34">
        <f>PXIL!M96</f>
        <v>0</v>
      </c>
      <c r="AJ96" s="34">
        <f>PXIL!S96</f>
        <v>0</v>
      </c>
      <c r="AK96" s="34">
        <f>RTM_IEX!M96</f>
        <v>0.59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0.05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14.406000000000001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0.05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0.12924240000000001</v>
      </c>
      <c r="AD97">
        <f t="shared" si="4"/>
        <v>15.2567576</v>
      </c>
      <c r="AE97">
        <v>0</v>
      </c>
      <c r="AF97" s="24"/>
      <c r="AG97">
        <f t="shared" si="5"/>
        <v>15.2567576</v>
      </c>
      <c r="AI97" s="34">
        <f>PXIL!M97</f>
        <v>0</v>
      </c>
      <c r="AJ97" s="34">
        <f>PXIL!S97</f>
        <v>0</v>
      </c>
      <c r="AK97" s="34">
        <f>RTM_IEX!M97</f>
        <v>0.87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0.06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14.406000000000001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0.04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0.1255464</v>
      </c>
      <c r="AD98">
        <f t="shared" si="4"/>
        <v>14.8204536</v>
      </c>
      <c r="AE98">
        <v>0</v>
      </c>
      <c r="AF98" s="24"/>
      <c r="AG98">
        <f t="shared" si="5"/>
        <v>14.8204536</v>
      </c>
      <c r="AI98" s="34">
        <f>PXIL!M98</f>
        <v>0</v>
      </c>
      <c r="AJ98" s="34">
        <f>PXIL!S98</f>
        <v>0</v>
      </c>
      <c r="AK98" s="34">
        <f>RTM_IEX!M98</f>
        <v>0.47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0.03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0.33844976199999927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1.7869999999999997E-2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4.0700290008000009E-3</v>
      </c>
      <c r="AD99">
        <f t="shared" si="6"/>
        <v>0.48045723299919985</v>
      </c>
      <c r="AE99">
        <f t="shared" ref="AE99:AT99" si="8">SUM(AE3:AE98)/4000</f>
        <v>0</v>
      </c>
      <c r="AG99">
        <f t="shared" si="8"/>
        <v>0.48045723299919985</v>
      </c>
      <c r="AI99">
        <f t="shared" si="8"/>
        <v>0</v>
      </c>
      <c r="AJ99">
        <f t="shared" si="8"/>
        <v>0</v>
      </c>
      <c r="AK99">
        <f t="shared" si="8"/>
        <v>1.1560000000000004E-2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0.1166475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45491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'[1]18'!B5</f>
        <v>290</v>
      </c>
      <c r="C3" s="16">
        <f>'[1]18'!C5</f>
        <v>0</v>
      </c>
      <c r="D3" s="16">
        <f>'[1]18'!D5</f>
        <v>0</v>
      </c>
      <c r="E3" s="16">
        <f>'[1]18'!E5</f>
        <v>0</v>
      </c>
      <c r="F3" s="15">
        <f>SUM(B3:E3)</f>
        <v>290</v>
      </c>
      <c r="G3" s="15">
        <f>'[1]18'!H5</f>
        <v>150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150</v>
      </c>
      <c r="L3" s="18">
        <f>frq!C3</f>
        <v>1</v>
      </c>
      <c r="M3" s="16">
        <f t="shared" ref="M3:M34" si="0">IF($L3=1,G3,IF(AND($L3=0.985,G3&gt;0.985*B3),B3*0.985,IF(AND($L3=0.965,G3&gt;0.965*B3),0.965*B3,G3)))</f>
        <v>150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150</v>
      </c>
      <c r="R3" s="17"/>
    </row>
    <row r="4" spans="1:18">
      <c r="A4" s="8" t="s">
        <v>46</v>
      </c>
      <c r="B4" s="15">
        <f>'[1]18'!B6</f>
        <v>290</v>
      </c>
      <c r="C4" s="16">
        <f>'[1]18'!C6</f>
        <v>0</v>
      </c>
      <c r="D4" s="16">
        <f>'[1]18'!D6</f>
        <v>0</v>
      </c>
      <c r="E4" s="16">
        <f>'[1]18'!E6</f>
        <v>0</v>
      </c>
      <c r="F4" s="15">
        <f>SUM(B4:E4)</f>
        <v>290</v>
      </c>
      <c r="G4" s="15">
        <f>'[1]18'!H6</f>
        <v>150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150</v>
      </c>
      <c r="L4" s="18">
        <f>frq!C4</f>
        <v>1</v>
      </c>
      <c r="M4" s="16">
        <f t="shared" si="0"/>
        <v>150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150</v>
      </c>
      <c r="R4" s="17"/>
    </row>
    <row r="5" spans="1:18">
      <c r="A5" s="8" t="s">
        <v>47</v>
      </c>
      <c r="B5" s="15">
        <f>'[1]18'!B7</f>
        <v>290</v>
      </c>
      <c r="C5" s="16">
        <f>'[1]18'!C7</f>
        <v>0</v>
      </c>
      <c r="D5" s="16">
        <f>'[1]18'!D7</f>
        <v>0</v>
      </c>
      <c r="E5" s="16">
        <f>'[1]18'!E7</f>
        <v>0</v>
      </c>
      <c r="F5" s="15">
        <f t="shared" ref="F5:F68" si="6">SUM(B5:E5)</f>
        <v>290</v>
      </c>
      <c r="G5" s="15">
        <f>'[1]18'!H7</f>
        <v>150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150</v>
      </c>
      <c r="L5" s="18">
        <f>frq!C5</f>
        <v>1</v>
      </c>
      <c r="M5" s="16">
        <f t="shared" si="0"/>
        <v>150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150</v>
      </c>
      <c r="R5" s="17"/>
    </row>
    <row r="6" spans="1:18">
      <c r="A6" s="8" t="s">
        <v>48</v>
      </c>
      <c r="B6" s="15">
        <f>'[1]18'!B8</f>
        <v>290</v>
      </c>
      <c r="C6" s="16">
        <f>'[1]18'!C8</f>
        <v>0</v>
      </c>
      <c r="D6" s="16">
        <f>'[1]18'!D8</f>
        <v>0</v>
      </c>
      <c r="E6" s="16">
        <f>'[1]18'!E8</f>
        <v>0</v>
      </c>
      <c r="F6" s="15">
        <f t="shared" si="6"/>
        <v>290</v>
      </c>
      <c r="G6" s="15">
        <f>'[1]18'!H8</f>
        <v>150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150</v>
      </c>
      <c r="L6" s="18">
        <f>frq!C6</f>
        <v>1</v>
      </c>
      <c r="M6" s="16">
        <f t="shared" si="0"/>
        <v>150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150</v>
      </c>
      <c r="R6" s="17"/>
    </row>
    <row r="7" spans="1:18">
      <c r="A7" s="8" t="s">
        <v>49</v>
      </c>
      <c r="B7" s="15">
        <f>'[1]18'!B9</f>
        <v>290</v>
      </c>
      <c r="C7" s="16">
        <f>'[1]18'!C9</f>
        <v>0</v>
      </c>
      <c r="D7" s="16">
        <f>'[1]18'!D9</f>
        <v>0</v>
      </c>
      <c r="E7" s="16">
        <f>'[1]18'!E9</f>
        <v>0</v>
      </c>
      <c r="F7" s="15">
        <f t="shared" si="6"/>
        <v>290</v>
      </c>
      <c r="G7" s="15">
        <f>'[1]18'!H9</f>
        <v>150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150</v>
      </c>
      <c r="L7" s="18">
        <f>frq!C7</f>
        <v>1</v>
      </c>
      <c r="M7" s="16">
        <f t="shared" si="0"/>
        <v>150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150</v>
      </c>
      <c r="R7" s="17"/>
    </row>
    <row r="8" spans="1:18">
      <c r="A8" s="8" t="s">
        <v>50</v>
      </c>
      <c r="B8" s="15">
        <f>'[1]18'!B10</f>
        <v>290</v>
      </c>
      <c r="C8" s="16">
        <f>'[1]18'!C10</f>
        <v>0</v>
      </c>
      <c r="D8" s="16">
        <f>'[1]18'!D10</f>
        <v>0</v>
      </c>
      <c r="E8" s="16">
        <f>'[1]18'!E10</f>
        <v>0</v>
      </c>
      <c r="F8" s="15">
        <f t="shared" si="6"/>
        <v>290</v>
      </c>
      <c r="G8" s="15">
        <f>'[1]18'!H10</f>
        <v>150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150</v>
      </c>
      <c r="L8" s="18">
        <f>frq!C8</f>
        <v>1</v>
      </c>
      <c r="M8" s="16">
        <f t="shared" si="0"/>
        <v>150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150</v>
      </c>
      <c r="R8" s="17"/>
    </row>
    <row r="9" spans="1:18">
      <c r="A9" s="8" t="s">
        <v>51</v>
      </c>
      <c r="B9" s="15">
        <f>'[1]18'!B11</f>
        <v>290</v>
      </c>
      <c r="C9" s="16">
        <f>'[1]18'!C11</f>
        <v>0</v>
      </c>
      <c r="D9" s="16">
        <f>'[1]18'!D11</f>
        <v>0</v>
      </c>
      <c r="E9" s="16">
        <f>'[1]18'!E11</f>
        <v>0</v>
      </c>
      <c r="F9" s="15">
        <f t="shared" si="6"/>
        <v>290</v>
      </c>
      <c r="G9" s="15">
        <f>'[1]18'!H11</f>
        <v>150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150</v>
      </c>
      <c r="L9" s="18">
        <f>frq!C9</f>
        <v>1</v>
      </c>
      <c r="M9" s="16">
        <f t="shared" si="0"/>
        <v>150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150</v>
      </c>
      <c r="R9" s="17"/>
    </row>
    <row r="10" spans="1:18">
      <c r="A10" s="8" t="s">
        <v>52</v>
      </c>
      <c r="B10" s="15">
        <f>'[1]18'!B12</f>
        <v>290</v>
      </c>
      <c r="C10" s="16">
        <f>'[1]18'!C12</f>
        <v>0</v>
      </c>
      <c r="D10" s="16">
        <f>'[1]18'!D12</f>
        <v>0</v>
      </c>
      <c r="E10" s="16">
        <f>'[1]18'!E12</f>
        <v>0</v>
      </c>
      <c r="F10" s="15">
        <f t="shared" si="6"/>
        <v>290</v>
      </c>
      <c r="G10" s="15">
        <f>'[1]18'!H12</f>
        <v>150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150</v>
      </c>
      <c r="L10" s="18">
        <f>frq!C10</f>
        <v>1</v>
      </c>
      <c r="M10" s="16">
        <f t="shared" si="0"/>
        <v>150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150</v>
      </c>
      <c r="R10" s="17"/>
    </row>
    <row r="11" spans="1:18">
      <c r="A11" s="8" t="s">
        <v>53</v>
      </c>
      <c r="B11" s="15">
        <f>'[1]18'!B13</f>
        <v>290</v>
      </c>
      <c r="C11" s="16">
        <f>'[1]18'!C13</f>
        <v>0</v>
      </c>
      <c r="D11" s="16">
        <f>'[1]18'!D13</f>
        <v>0</v>
      </c>
      <c r="E11" s="16">
        <f>'[1]18'!E13</f>
        <v>0</v>
      </c>
      <c r="F11" s="15">
        <f t="shared" si="6"/>
        <v>290</v>
      </c>
      <c r="G11" s="15">
        <f>'[1]18'!H13</f>
        <v>150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150</v>
      </c>
      <c r="L11" s="18">
        <f>frq!C11</f>
        <v>1</v>
      </c>
      <c r="M11" s="16">
        <f t="shared" si="0"/>
        <v>150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150</v>
      </c>
      <c r="R11" s="17"/>
    </row>
    <row r="12" spans="1:18">
      <c r="A12" s="8" t="s">
        <v>54</v>
      </c>
      <c r="B12" s="15">
        <f>'[1]18'!B14</f>
        <v>290</v>
      </c>
      <c r="C12" s="16">
        <f>'[1]18'!C14</f>
        <v>0</v>
      </c>
      <c r="D12" s="16">
        <f>'[1]18'!D14</f>
        <v>0</v>
      </c>
      <c r="E12" s="16">
        <f>'[1]18'!E14</f>
        <v>0</v>
      </c>
      <c r="F12" s="15">
        <f t="shared" si="6"/>
        <v>290</v>
      </c>
      <c r="G12" s="15">
        <f>'[1]18'!H14</f>
        <v>150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150</v>
      </c>
      <c r="L12" s="18">
        <f>frq!C12</f>
        <v>1</v>
      </c>
      <c r="M12" s="16">
        <f t="shared" si="0"/>
        <v>150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150</v>
      </c>
      <c r="R12" s="17"/>
    </row>
    <row r="13" spans="1:18">
      <c r="A13" s="8" t="s">
        <v>55</v>
      </c>
      <c r="B13" s="15">
        <f>'[1]18'!B15</f>
        <v>290</v>
      </c>
      <c r="C13" s="16">
        <f>'[1]18'!C15</f>
        <v>0</v>
      </c>
      <c r="D13" s="16">
        <f>'[1]18'!D15</f>
        <v>0</v>
      </c>
      <c r="E13" s="16">
        <f>'[1]18'!E15</f>
        <v>0</v>
      </c>
      <c r="F13" s="15">
        <f t="shared" si="6"/>
        <v>290</v>
      </c>
      <c r="G13" s="15">
        <f>'[1]18'!H15</f>
        <v>150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150</v>
      </c>
      <c r="L13" s="18">
        <f>frq!C13</f>
        <v>1</v>
      </c>
      <c r="M13" s="16">
        <f t="shared" si="0"/>
        <v>150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150</v>
      </c>
      <c r="R13" s="17"/>
    </row>
    <row r="14" spans="1:18">
      <c r="A14" s="8" t="s">
        <v>56</v>
      </c>
      <c r="B14" s="15">
        <f>'[1]18'!B16</f>
        <v>290</v>
      </c>
      <c r="C14" s="16">
        <f>'[1]18'!C16</f>
        <v>0</v>
      </c>
      <c r="D14" s="16">
        <f>'[1]18'!D16</f>
        <v>0</v>
      </c>
      <c r="E14" s="16">
        <f>'[1]18'!E16</f>
        <v>0</v>
      </c>
      <c r="F14" s="15">
        <f t="shared" si="6"/>
        <v>290</v>
      </c>
      <c r="G14" s="15">
        <f>'[1]18'!H16</f>
        <v>150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150</v>
      </c>
      <c r="L14" s="18">
        <f>frq!C14</f>
        <v>1</v>
      </c>
      <c r="M14" s="16">
        <f t="shared" si="0"/>
        <v>150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150</v>
      </c>
      <c r="R14" s="17"/>
    </row>
    <row r="15" spans="1:18">
      <c r="A15" s="8" t="s">
        <v>57</v>
      </c>
      <c r="B15" s="15">
        <f>'[1]18'!B17</f>
        <v>290</v>
      </c>
      <c r="C15" s="16">
        <f>'[1]18'!C17</f>
        <v>0</v>
      </c>
      <c r="D15" s="16">
        <f>'[1]18'!D17</f>
        <v>0</v>
      </c>
      <c r="E15" s="16">
        <f>'[1]18'!E17</f>
        <v>0</v>
      </c>
      <c r="F15" s="15">
        <f t="shared" si="6"/>
        <v>290</v>
      </c>
      <c r="G15" s="15">
        <f>'[1]18'!H17</f>
        <v>150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150</v>
      </c>
      <c r="L15" s="18">
        <f>frq!C15</f>
        <v>1</v>
      </c>
      <c r="M15" s="16">
        <f t="shared" si="0"/>
        <v>150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150</v>
      </c>
      <c r="R15" s="17"/>
    </row>
    <row r="16" spans="1:18">
      <c r="A16" s="8" t="s">
        <v>58</v>
      </c>
      <c r="B16" s="15">
        <f>'[1]18'!B18</f>
        <v>290</v>
      </c>
      <c r="C16" s="16">
        <f>'[1]18'!C18</f>
        <v>0</v>
      </c>
      <c r="D16" s="16">
        <f>'[1]18'!D18</f>
        <v>0</v>
      </c>
      <c r="E16" s="16">
        <f>'[1]18'!E18</f>
        <v>0</v>
      </c>
      <c r="F16" s="15">
        <f t="shared" si="6"/>
        <v>290</v>
      </c>
      <c r="G16" s="15">
        <f>'[1]18'!H18</f>
        <v>150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150</v>
      </c>
      <c r="L16" s="18">
        <f>frq!C16</f>
        <v>1</v>
      </c>
      <c r="M16" s="16">
        <f t="shared" si="0"/>
        <v>150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150</v>
      </c>
      <c r="R16" s="17"/>
    </row>
    <row r="17" spans="1:18">
      <c r="A17" s="8" t="s">
        <v>59</v>
      </c>
      <c r="B17" s="15">
        <f>'[1]18'!B19</f>
        <v>290</v>
      </c>
      <c r="C17" s="16">
        <f>'[1]18'!C19</f>
        <v>0</v>
      </c>
      <c r="D17" s="16">
        <f>'[1]18'!D19</f>
        <v>0</v>
      </c>
      <c r="E17" s="16">
        <f>'[1]18'!E19</f>
        <v>0</v>
      </c>
      <c r="F17" s="15">
        <f t="shared" si="6"/>
        <v>290</v>
      </c>
      <c r="G17" s="15">
        <f>'[1]18'!H19</f>
        <v>150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150</v>
      </c>
      <c r="L17" s="18">
        <f>frq!C17</f>
        <v>1</v>
      </c>
      <c r="M17" s="16">
        <f t="shared" si="0"/>
        <v>150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150</v>
      </c>
      <c r="R17" s="17"/>
    </row>
    <row r="18" spans="1:18">
      <c r="A18" s="8" t="s">
        <v>60</v>
      </c>
      <c r="B18" s="15">
        <f>'[1]18'!B20</f>
        <v>290</v>
      </c>
      <c r="C18" s="16">
        <f>'[1]18'!C20</f>
        <v>0</v>
      </c>
      <c r="D18" s="16">
        <f>'[1]18'!D20</f>
        <v>0</v>
      </c>
      <c r="E18" s="16">
        <f>'[1]18'!E20</f>
        <v>0</v>
      </c>
      <c r="F18" s="15">
        <f t="shared" si="6"/>
        <v>290</v>
      </c>
      <c r="G18" s="15">
        <f>'[1]18'!H20</f>
        <v>150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150</v>
      </c>
      <c r="L18" s="18">
        <f>frq!C18</f>
        <v>1</v>
      </c>
      <c r="M18" s="16">
        <f t="shared" si="0"/>
        <v>150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150</v>
      </c>
      <c r="R18" s="17"/>
    </row>
    <row r="19" spans="1:18">
      <c r="A19" s="8" t="s">
        <v>61</v>
      </c>
      <c r="B19" s="15">
        <f>'[1]18'!B21</f>
        <v>290</v>
      </c>
      <c r="C19" s="16">
        <f>'[1]18'!C21</f>
        <v>0</v>
      </c>
      <c r="D19" s="16">
        <f>'[1]18'!D21</f>
        <v>0</v>
      </c>
      <c r="E19" s="16">
        <f>'[1]18'!E21</f>
        <v>0</v>
      </c>
      <c r="F19" s="15">
        <f t="shared" si="6"/>
        <v>290</v>
      </c>
      <c r="G19" s="15">
        <f>'[1]18'!H21</f>
        <v>150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150</v>
      </c>
      <c r="L19" s="18">
        <f>frq!C19</f>
        <v>1</v>
      </c>
      <c r="M19" s="16">
        <f t="shared" si="0"/>
        <v>150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150</v>
      </c>
      <c r="R19" s="17"/>
    </row>
    <row r="20" spans="1:18">
      <c r="A20" s="8" t="s">
        <v>62</v>
      </c>
      <c r="B20" s="15">
        <f>'[1]18'!B22</f>
        <v>290</v>
      </c>
      <c r="C20" s="16">
        <f>'[1]18'!C22</f>
        <v>0</v>
      </c>
      <c r="D20" s="16">
        <f>'[1]18'!D22</f>
        <v>0</v>
      </c>
      <c r="E20" s="16">
        <f>'[1]18'!E22</f>
        <v>0</v>
      </c>
      <c r="F20" s="15">
        <f t="shared" si="6"/>
        <v>290</v>
      </c>
      <c r="G20" s="15">
        <f>'[1]18'!H22</f>
        <v>150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150</v>
      </c>
      <c r="L20" s="18">
        <f>frq!C20</f>
        <v>1</v>
      </c>
      <c r="M20" s="16">
        <f t="shared" si="0"/>
        <v>150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150</v>
      </c>
      <c r="R20" s="17"/>
    </row>
    <row r="21" spans="1:18">
      <c r="A21" s="8" t="s">
        <v>63</v>
      </c>
      <c r="B21" s="15">
        <f>'[1]18'!B23</f>
        <v>290</v>
      </c>
      <c r="C21" s="16">
        <f>'[1]18'!C23</f>
        <v>0</v>
      </c>
      <c r="D21" s="16">
        <f>'[1]18'!D23</f>
        <v>0</v>
      </c>
      <c r="E21" s="16">
        <f>'[1]18'!E23</f>
        <v>0</v>
      </c>
      <c r="F21" s="15">
        <f t="shared" si="6"/>
        <v>290</v>
      </c>
      <c r="G21" s="15">
        <f>'[1]18'!H23</f>
        <v>150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150</v>
      </c>
      <c r="L21" s="18">
        <f>frq!C21</f>
        <v>1</v>
      </c>
      <c r="M21" s="16">
        <f t="shared" si="0"/>
        <v>150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150</v>
      </c>
      <c r="R21" s="17"/>
    </row>
    <row r="22" spans="1:18">
      <c r="A22" s="8" t="s">
        <v>64</v>
      </c>
      <c r="B22" s="15">
        <f>'[1]18'!B24</f>
        <v>290</v>
      </c>
      <c r="C22" s="16">
        <f>'[1]18'!C24</f>
        <v>0</v>
      </c>
      <c r="D22" s="16">
        <f>'[1]18'!D24</f>
        <v>0</v>
      </c>
      <c r="E22" s="16">
        <f>'[1]18'!E24</f>
        <v>0</v>
      </c>
      <c r="F22" s="15">
        <f t="shared" si="6"/>
        <v>290</v>
      </c>
      <c r="G22" s="15">
        <f>'[1]18'!H24</f>
        <v>150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150</v>
      </c>
      <c r="L22" s="18">
        <f>frq!C22</f>
        <v>1</v>
      </c>
      <c r="M22" s="16">
        <f t="shared" si="0"/>
        <v>150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150</v>
      </c>
      <c r="R22" s="17"/>
    </row>
    <row r="23" spans="1:18">
      <c r="A23" s="8" t="s">
        <v>65</v>
      </c>
      <c r="B23" s="15">
        <f>'[1]18'!B25</f>
        <v>290</v>
      </c>
      <c r="C23" s="16">
        <f>'[1]18'!C25</f>
        <v>0</v>
      </c>
      <c r="D23" s="16">
        <f>'[1]18'!D25</f>
        <v>0</v>
      </c>
      <c r="E23" s="16">
        <f>'[1]18'!E25</f>
        <v>0</v>
      </c>
      <c r="F23" s="15">
        <f t="shared" si="6"/>
        <v>290</v>
      </c>
      <c r="G23" s="15">
        <f>'[1]18'!H25</f>
        <v>150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150</v>
      </c>
      <c r="L23" s="18">
        <f>frq!C23</f>
        <v>1</v>
      </c>
      <c r="M23" s="16">
        <f t="shared" si="0"/>
        <v>150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150</v>
      </c>
      <c r="R23" s="17"/>
    </row>
    <row r="24" spans="1:18">
      <c r="A24" s="8" t="s">
        <v>66</v>
      </c>
      <c r="B24" s="15">
        <f>'[1]18'!B26</f>
        <v>290</v>
      </c>
      <c r="C24" s="16">
        <f>'[1]18'!C26</f>
        <v>0</v>
      </c>
      <c r="D24" s="16">
        <f>'[1]18'!D26</f>
        <v>0</v>
      </c>
      <c r="E24" s="16">
        <f>'[1]18'!E26</f>
        <v>0</v>
      </c>
      <c r="F24" s="15">
        <f t="shared" si="6"/>
        <v>290</v>
      </c>
      <c r="G24" s="15">
        <f>'[1]18'!H26</f>
        <v>150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150</v>
      </c>
      <c r="L24" s="18">
        <f>frq!C24</f>
        <v>1</v>
      </c>
      <c r="M24" s="16">
        <f t="shared" si="0"/>
        <v>150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150</v>
      </c>
      <c r="R24" s="17"/>
    </row>
    <row r="25" spans="1:18">
      <c r="A25" s="8" t="s">
        <v>67</v>
      </c>
      <c r="B25" s="15">
        <f>'[1]18'!B27</f>
        <v>290</v>
      </c>
      <c r="C25" s="16">
        <f>'[1]18'!C27</f>
        <v>0</v>
      </c>
      <c r="D25" s="16">
        <f>'[1]18'!D27</f>
        <v>0</v>
      </c>
      <c r="E25" s="16">
        <f>'[1]18'!E27</f>
        <v>0</v>
      </c>
      <c r="F25" s="15">
        <f t="shared" si="6"/>
        <v>290</v>
      </c>
      <c r="G25" s="15">
        <f>'[1]18'!H27</f>
        <v>150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150</v>
      </c>
      <c r="L25" s="18">
        <f>frq!C25</f>
        <v>1</v>
      </c>
      <c r="M25" s="16">
        <f t="shared" si="0"/>
        <v>150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150</v>
      </c>
      <c r="R25" s="17"/>
    </row>
    <row r="26" spans="1:18">
      <c r="A26" s="8" t="s">
        <v>68</v>
      </c>
      <c r="B26" s="15">
        <f>'[1]18'!B28</f>
        <v>290</v>
      </c>
      <c r="C26" s="16">
        <f>'[1]18'!C28</f>
        <v>0</v>
      </c>
      <c r="D26" s="16">
        <f>'[1]18'!D28</f>
        <v>0</v>
      </c>
      <c r="E26" s="16">
        <f>'[1]18'!E28</f>
        <v>0</v>
      </c>
      <c r="F26" s="15">
        <f t="shared" si="6"/>
        <v>290</v>
      </c>
      <c r="G26" s="15">
        <f>'[1]18'!H28</f>
        <v>150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150</v>
      </c>
      <c r="L26" s="18">
        <f>frq!C26</f>
        <v>1</v>
      </c>
      <c r="M26" s="16">
        <f t="shared" si="0"/>
        <v>150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150</v>
      </c>
      <c r="R26" s="17"/>
    </row>
    <row r="27" spans="1:18">
      <c r="A27" s="8" t="s">
        <v>69</v>
      </c>
      <c r="B27" s="15">
        <f>'[1]18'!B29</f>
        <v>290</v>
      </c>
      <c r="C27" s="16">
        <f>'[1]18'!C29</f>
        <v>0</v>
      </c>
      <c r="D27" s="16">
        <f>'[1]18'!D29</f>
        <v>0</v>
      </c>
      <c r="E27" s="16">
        <f>'[1]18'!E29</f>
        <v>0</v>
      </c>
      <c r="F27" s="15">
        <f t="shared" si="6"/>
        <v>290</v>
      </c>
      <c r="G27" s="15">
        <f>'[1]18'!H29</f>
        <v>150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150</v>
      </c>
      <c r="L27" s="18">
        <f>frq!C27</f>
        <v>1</v>
      </c>
      <c r="M27" s="16">
        <f t="shared" si="0"/>
        <v>150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150</v>
      </c>
      <c r="R27" s="17"/>
    </row>
    <row r="28" spans="1:18">
      <c r="A28" s="8" t="s">
        <v>70</v>
      </c>
      <c r="B28" s="15">
        <f>'[1]18'!B30</f>
        <v>290</v>
      </c>
      <c r="C28" s="16">
        <f>'[1]18'!C30</f>
        <v>0</v>
      </c>
      <c r="D28" s="16">
        <f>'[1]18'!D30</f>
        <v>0</v>
      </c>
      <c r="E28" s="16">
        <f>'[1]18'!E30</f>
        <v>0</v>
      </c>
      <c r="F28" s="15">
        <f t="shared" si="6"/>
        <v>290</v>
      </c>
      <c r="G28" s="15">
        <f>'[1]18'!H30</f>
        <v>150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150</v>
      </c>
      <c r="L28" s="18">
        <f>frq!C28</f>
        <v>1</v>
      </c>
      <c r="M28" s="16">
        <f t="shared" si="0"/>
        <v>150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150</v>
      </c>
      <c r="R28" s="17"/>
    </row>
    <row r="29" spans="1:18">
      <c r="A29" s="8" t="s">
        <v>71</v>
      </c>
      <c r="B29" s="15">
        <f>'[1]18'!B31</f>
        <v>290</v>
      </c>
      <c r="C29" s="16">
        <f>'[1]18'!C31</f>
        <v>0</v>
      </c>
      <c r="D29" s="16">
        <f>'[1]18'!D31</f>
        <v>0</v>
      </c>
      <c r="E29" s="16">
        <f>'[1]18'!E31</f>
        <v>0</v>
      </c>
      <c r="F29" s="15">
        <f t="shared" si="6"/>
        <v>290</v>
      </c>
      <c r="G29" s="15">
        <f>'[1]18'!H31</f>
        <v>150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150</v>
      </c>
      <c r="L29" s="18">
        <f>frq!C29</f>
        <v>1</v>
      </c>
      <c r="M29" s="16">
        <f t="shared" si="0"/>
        <v>150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150</v>
      </c>
      <c r="R29" s="17"/>
    </row>
    <row r="30" spans="1:18">
      <c r="A30" s="8" t="s">
        <v>72</v>
      </c>
      <c r="B30" s="15">
        <f>'[1]18'!B32</f>
        <v>290</v>
      </c>
      <c r="C30" s="16">
        <f>'[1]18'!C32</f>
        <v>0</v>
      </c>
      <c r="D30" s="16">
        <f>'[1]18'!D32</f>
        <v>0</v>
      </c>
      <c r="E30" s="16">
        <f>'[1]18'!E32</f>
        <v>0</v>
      </c>
      <c r="F30" s="15">
        <f t="shared" si="6"/>
        <v>290</v>
      </c>
      <c r="G30" s="15">
        <f>'[1]18'!H32</f>
        <v>150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150</v>
      </c>
      <c r="L30" s="18">
        <f>frq!C30</f>
        <v>1</v>
      </c>
      <c r="M30" s="16">
        <f t="shared" si="0"/>
        <v>150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150</v>
      </c>
      <c r="R30" s="17"/>
    </row>
    <row r="31" spans="1:18">
      <c r="A31" s="8" t="s">
        <v>73</v>
      </c>
      <c r="B31" s="15">
        <f>'[1]18'!B33</f>
        <v>290</v>
      </c>
      <c r="C31" s="16">
        <f>'[1]18'!C33</f>
        <v>0</v>
      </c>
      <c r="D31" s="16">
        <f>'[1]18'!D33</f>
        <v>0</v>
      </c>
      <c r="E31" s="16">
        <f>'[1]18'!E33</f>
        <v>0</v>
      </c>
      <c r="F31" s="15">
        <f t="shared" si="6"/>
        <v>290</v>
      </c>
      <c r="G31" s="15">
        <f>'[1]18'!H33</f>
        <v>150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150</v>
      </c>
      <c r="L31" s="18">
        <f>frq!C31</f>
        <v>1</v>
      </c>
      <c r="M31" s="16">
        <f t="shared" si="0"/>
        <v>150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150</v>
      </c>
      <c r="R31" s="17"/>
    </row>
    <row r="32" spans="1:18">
      <c r="A32" s="8" t="s">
        <v>74</v>
      </c>
      <c r="B32" s="15">
        <f>'[1]18'!B34</f>
        <v>290</v>
      </c>
      <c r="C32" s="16">
        <f>'[1]18'!C34</f>
        <v>0</v>
      </c>
      <c r="D32" s="16">
        <f>'[1]18'!D34</f>
        <v>0</v>
      </c>
      <c r="E32" s="16">
        <f>'[1]18'!E34</f>
        <v>0</v>
      </c>
      <c r="F32" s="15">
        <f t="shared" si="6"/>
        <v>290</v>
      </c>
      <c r="G32" s="15">
        <f>'[1]18'!H34</f>
        <v>150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150</v>
      </c>
      <c r="L32" s="18">
        <f>frq!C32</f>
        <v>1</v>
      </c>
      <c r="M32" s="16">
        <f t="shared" si="0"/>
        <v>150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150</v>
      </c>
      <c r="R32" s="17"/>
    </row>
    <row r="33" spans="1:18">
      <c r="A33" s="8" t="s">
        <v>75</v>
      </c>
      <c r="B33" s="15">
        <f>'[1]18'!B35</f>
        <v>290</v>
      </c>
      <c r="C33" s="16">
        <f>'[1]18'!C35</f>
        <v>0</v>
      </c>
      <c r="D33" s="16">
        <f>'[1]18'!D35</f>
        <v>0</v>
      </c>
      <c r="E33" s="16">
        <f>'[1]18'!E35</f>
        <v>0</v>
      </c>
      <c r="F33" s="15">
        <f t="shared" si="6"/>
        <v>290</v>
      </c>
      <c r="G33" s="15">
        <f>'[1]18'!H35</f>
        <v>150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150</v>
      </c>
      <c r="L33" s="18">
        <f>frq!C33</f>
        <v>1</v>
      </c>
      <c r="M33" s="16">
        <f t="shared" si="0"/>
        <v>150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150</v>
      </c>
      <c r="R33" s="17"/>
    </row>
    <row r="34" spans="1:18">
      <c r="A34" s="8" t="s">
        <v>76</v>
      </c>
      <c r="B34" s="15">
        <f>'[1]18'!B36</f>
        <v>290</v>
      </c>
      <c r="C34" s="16">
        <f>'[1]18'!C36</f>
        <v>0</v>
      </c>
      <c r="D34" s="16">
        <f>'[1]18'!D36</f>
        <v>0</v>
      </c>
      <c r="E34" s="16">
        <f>'[1]18'!E36</f>
        <v>0</v>
      </c>
      <c r="F34" s="15">
        <f t="shared" si="6"/>
        <v>290</v>
      </c>
      <c r="G34" s="15">
        <f>'[1]18'!H36</f>
        <v>150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150</v>
      </c>
      <c r="L34" s="18">
        <f>frq!C34</f>
        <v>1</v>
      </c>
      <c r="M34" s="16">
        <f t="shared" si="0"/>
        <v>150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150</v>
      </c>
      <c r="R34" s="17"/>
    </row>
    <row r="35" spans="1:18">
      <c r="A35" s="8" t="s">
        <v>77</v>
      </c>
      <c r="B35" s="15">
        <f>'[1]18'!B37</f>
        <v>290</v>
      </c>
      <c r="C35" s="16">
        <f>'[1]18'!C37</f>
        <v>0</v>
      </c>
      <c r="D35" s="16">
        <f>'[1]18'!D37</f>
        <v>0</v>
      </c>
      <c r="E35" s="16">
        <f>'[1]18'!E37</f>
        <v>0</v>
      </c>
      <c r="F35" s="15">
        <f t="shared" si="6"/>
        <v>290</v>
      </c>
      <c r="G35" s="15">
        <f>'[1]18'!H37</f>
        <v>150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150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150</v>
      </c>
      <c r="R35" s="17"/>
    </row>
    <row r="36" spans="1:18">
      <c r="A36" s="8" t="s">
        <v>78</v>
      </c>
      <c r="B36" s="15">
        <f>'[1]18'!B38</f>
        <v>290</v>
      </c>
      <c r="C36" s="16">
        <f>'[1]18'!C38</f>
        <v>0</v>
      </c>
      <c r="D36" s="16">
        <f>'[1]18'!D38</f>
        <v>0</v>
      </c>
      <c r="E36" s="16">
        <f>'[1]18'!E38</f>
        <v>0</v>
      </c>
      <c r="F36" s="15">
        <f t="shared" si="6"/>
        <v>290</v>
      </c>
      <c r="G36" s="15">
        <f>'[1]18'!H38</f>
        <v>150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150</v>
      </c>
      <c r="L36" s="18">
        <f>frq!C36</f>
        <v>1</v>
      </c>
      <c r="M36" s="16">
        <f t="shared" si="7"/>
        <v>150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150</v>
      </c>
      <c r="R36" s="17"/>
    </row>
    <row r="37" spans="1:18">
      <c r="A37" s="8" t="s">
        <v>79</v>
      </c>
      <c r="B37" s="15">
        <f>'[1]18'!B39</f>
        <v>290</v>
      </c>
      <c r="C37" s="16">
        <f>'[1]18'!C39</f>
        <v>0</v>
      </c>
      <c r="D37" s="16">
        <f>'[1]18'!D39</f>
        <v>0</v>
      </c>
      <c r="E37" s="16">
        <f>'[1]18'!E39</f>
        <v>0</v>
      </c>
      <c r="F37" s="15">
        <f t="shared" si="6"/>
        <v>290</v>
      </c>
      <c r="G37" s="15">
        <f>'[1]18'!H39</f>
        <v>150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150</v>
      </c>
      <c r="L37" s="18">
        <f>frq!C37</f>
        <v>1</v>
      </c>
      <c r="M37" s="16">
        <f t="shared" si="7"/>
        <v>150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150</v>
      </c>
      <c r="R37" s="17"/>
    </row>
    <row r="38" spans="1:18">
      <c r="A38" s="8" t="s">
        <v>80</v>
      </c>
      <c r="B38" s="15">
        <f>'[1]18'!B40</f>
        <v>290</v>
      </c>
      <c r="C38" s="16">
        <f>'[1]18'!C40</f>
        <v>0</v>
      </c>
      <c r="D38" s="16">
        <f>'[1]18'!D40</f>
        <v>0</v>
      </c>
      <c r="E38" s="16">
        <f>'[1]18'!E40</f>
        <v>0</v>
      </c>
      <c r="F38" s="15">
        <f t="shared" si="6"/>
        <v>290</v>
      </c>
      <c r="G38" s="15">
        <f>'[1]18'!H40</f>
        <v>150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150</v>
      </c>
      <c r="L38" s="18">
        <f>frq!C38</f>
        <v>1</v>
      </c>
      <c r="M38" s="16">
        <f t="shared" si="7"/>
        <v>150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150</v>
      </c>
      <c r="R38" s="17"/>
    </row>
    <row r="39" spans="1:18">
      <c r="A39" s="8" t="s">
        <v>81</v>
      </c>
      <c r="B39" s="15">
        <f>'[1]18'!B41</f>
        <v>290</v>
      </c>
      <c r="C39" s="16">
        <f>'[1]18'!C41</f>
        <v>0</v>
      </c>
      <c r="D39" s="16">
        <f>'[1]18'!D41</f>
        <v>0</v>
      </c>
      <c r="E39" s="16">
        <f>'[1]18'!E41</f>
        <v>0</v>
      </c>
      <c r="F39" s="15">
        <f t="shared" si="6"/>
        <v>290</v>
      </c>
      <c r="G39" s="15">
        <f>'[1]18'!H41</f>
        <v>148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148</v>
      </c>
      <c r="L39" s="18">
        <f>frq!C39</f>
        <v>1</v>
      </c>
      <c r="M39" s="16">
        <f t="shared" si="7"/>
        <v>148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148</v>
      </c>
      <c r="R39" s="17"/>
    </row>
    <row r="40" spans="1:18">
      <c r="A40" s="8" t="s">
        <v>82</v>
      </c>
      <c r="B40" s="15">
        <f>'[1]18'!B42</f>
        <v>290</v>
      </c>
      <c r="C40" s="16">
        <f>'[1]18'!C42</f>
        <v>0</v>
      </c>
      <c r="D40" s="16">
        <f>'[1]18'!D42</f>
        <v>0</v>
      </c>
      <c r="E40" s="16">
        <f>'[1]18'!E42</f>
        <v>0</v>
      </c>
      <c r="F40" s="15">
        <f t="shared" si="6"/>
        <v>290</v>
      </c>
      <c r="G40" s="15">
        <f>'[1]18'!H42</f>
        <v>148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148</v>
      </c>
      <c r="L40" s="18">
        <f>frq!C40</f>
        <v>1</v>
      </c>
      <c r="M40" s="16">
        <f t="shared" si="7"/>
        <v>148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148</v>
      </c>
      <c r="R40" s="17"/>
    </row>
    <row r="41" spans="1:18">
      <c r="A41" s="8" t="s">
        <v>83</v>
      </c>
      <c r="B41" s="15">
        <f>'[1]18'!B43</f>
        <v>290</v>
      </c>
      <c r="C41" s="16">
        <f>'[1]18'!C43</f>
        <v>0</v>
      </c>
      <c r="D41" s="16">
        <f>'[1]18'!D43</f>
        <v>0</v>
      </c>
      <c r="E41" s="16">
        <f>'[1]18'!E43</f>
        <v>0</v>
      </c>
      <c r="F41" s="15">
        <f t="shared" si="6"/>
        <v>290</v>
      </c>
      <c r="G41" s="15">
        <f>'[1]18'!H43</f>
        <v>148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148</v>
      </c>
      <c r="L41" s="18">
        <f>frq!C41</f>
        <v>1</v>
      </c>
      <c r="M41" s="16">
        <f t="shared" si="7"/>
        <v>148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148</v>
      </c>
      <c r="R41" s="17"/>
    </row>
    <row r="42" spans="1:18">
      <c r="A42" s="8" t="s">
        <v>84</v>
      </c>
      <c r="B42" s="15">
        <f>'[1]18'!B44</f>
        <v>290</v>
      </c>
      <c r="C42" s="16">
        <f>'[1]18'!C44</f>
        <v>0</v>
      </c>
      <c r="D42" s="16">
        <f>'[1]18'!D44</f>
        <v>0</v>
      </c>
      <c r="E42" s="16">
        <f>'[1]18'!E44</f>
        <v>0</v>
      </c>
      <c r="F42" s="15">
        <f t="shared" si="6"/>
        <v>290</v>
      </c>
      <c r="G42" s="15">
        <f>'[1]18'!H44</f>
        <v>148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148</v>
      </c>
      <c r="L42" s="18">
        <f>frq!C42</f>
        <v>1</v>
      </c>
      <c r="M42" s="16">
        <f t="shared" si="7"/>
        <v>148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148</v>
      </c>
      <c r="R42" s="17"/>
    </row>
    <row r="43" spans="1:18">
      <c r="A43" s="8" t="s">
        <v>85</v>
      </c>
      <c r="B43" s="15">
        <f>'[1]18'!B45</f>
        <v>290</v>
      </c>
      <c r="C43" s="16">
        <f>'[1]18'!C45</f>
        <v>0</v>
      </c>
      <c r="D43" s="16">
        <f>'[1]18'!D45</f>
        <v>0</v>
      </c>
      <c r="E43" s="16">
        <f>'[1]18'!E45</f>
        <v>0</v>
      </c>
      <c r="F43" s="15">
        <f t="shared" si="6"/>
        <v>290</v>
      </c>
      <c r="G43" s="15">
        <f>'[1]18'!H45</f>
        <v>148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148</v>
      </c>
      <c r="L43" s="18">
        <f>frq!C43</f>
        <v>1</v>
      </c>
      <c r="M43" s="16">
        <f t="shared" si="7"/>
        <v>148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148</v>
      </c>
      <c r="R43" s="17"/>
    </row>
    <row r="44" spans="1:18">
      <c r="A44" s="8" t="s">
        <v>86</v>
      </c>
      <c r="B44" s="15">
        <f>'[1]18'!B46</f>
        <v>290</v>
      </c>
      <c r="C44" s="16">
        <f>'[1]18'!C46</f>
        <v>0</v>
      </c>
      <c r="D44" s="16">
        <f>'[1]18'!D46</f>
        <v>0</v>
      </c>
      <c r="E44" s="16">
        <f>'[1]18'!E46</f>
        <v>0</v>
      </c>
      <c r="F44" s="15">
        <f t="shared" si="6"/>
        <v>290</v>
      </c>
      <c r="G44" s="15">
        <f>'[1]18'!H46</f>
        <v>148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148</v>
      </c>
      <c r="L44" s="18">
        <f>frq!C44</f>
        <v>1</v>
      </c>
      <c r="M44" s="16">
        <f t="shared" si="7"/>
        <v>148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148</v>
      </c>
      <c r="R44" s="17"/>
    </row>
    <row r="45" spans="1:18">
      <c r="A45" s="8" t="s">
        <v>87</v>
      </c>
      <c r="B45" s="15">
        <f>'[1]18'!B47</f>
        <v>290</v>
      </c>
      <c r="C45" s="16">
        <f>'[1]18'!C47</f>
        <v>0</v>
      </c>
      <c r="D45" s="16">
        <f>'[1]18'!D47</f>
        <v>0</v>
      </c>
      <c r="E45" s="16">
        <f>'[1]18'!E47</f>
        <v>0</v>
      </c>
      <c r="F45" s="15">
        <f t="shared" si="6"/>
        <v>290</v>
      </c>
      <c r="G45" s="15">
        <f>'[1]18'!H47</f>
        <v>148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148</v>
      </c>
      <c r="L45" s="18">
        <f>frq!C45</f>
        <v>1</v>
      </c>
      <c r="M45" s="16">
        <f t="shared" si="7"/>
        <v>148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148</v>
      </c>
      <c r="R45" s="17"/>
    </row>
    <row r="46" spans="1:18">
      <c r="A46" s="8" t="s">
        <v>88</v>
      </c>
      <c r="B46" s="15">
        <f>'[1]18'!B48</f>
        <v>290</v>
      </c>
      <c r="C46" s="16">
        <f>'[1]18'!C48</f>
        <v>0</v>
      </c>
      <c r="D46" s="16">
        <f>'[1]18'!D48</f>
        <v>0</v>
      </c>
      <c r="E46" s="16">
        <f>'[1]18'!E48</f>
        <v>0</v>
      </c>
      <c r="F46" s="15">
        <f t="shared" si="6"/>
        <v>290</v>
      </c>
      <c r="G46" s="15">
        <f>'[1]18'!H48</f>
        <v>148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148</v>
      </c>
      <c r="L46" s="18">
        <f>frq!C46</f>
        <v>1</v>
      </c>
      <c r="M46" s="16">
        <f t="shared" si="7"/>
        <v>148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148</v>
      </c>
      <c r="R46" s="17"/>
    </row>
    <row r="47" spans="1:18">
      <c r="A47" s="8" t="s">
        <v>89</v>
      </c>
      <c r="B47" s="15">
        <f>'[1]18'!B49</f>
        <v>290</v>
      </c>
      <c r="C47" s="16">
        <f>'[1]18'!C49</f>
        <v>0</v>
      </c>
      <c r="D47" s="16">
        <f>'[1]18'!D49</f>
        <v>0</v>
      </c>
      <c r="E47" s="16">
        <f>'[1]18'!E49</f>
        <v>0</v>
      </c>
      <c r="F47" s="15">
        <f t="shared" si="6"/>
        <v>290</v>
      </c>
      <c r="G47" s="15">
        <f>'[1]18'!H49</f>
        <v>148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148</v>
      </c>
      <c r="L47" s="18">
        <f>frq!C47</f>
        <v>1</v>
      </c>
      <c r="M47" s="16">
        <f t="shared" si="7"/>
        <v>148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148</v>
      </c>
      <c r="R47" s="17"/>
    </row>
    <row r="48" spans="1:18">
      <c r="A48" s="8" t="s">
        <v>90</v>
      </c>
      <c r="B48" s="15">
        <f>'[1]18'!B50</f>
        <v>290</v>
      </c>
      <c r="C48" s="16">
        <f>'[1]18'!C50</f>
        <v>0</v>
      </c>
      <c r="D48" s="16">
        <f>'[1]18'!D50</f>
        <v>0</v>
      </c>
      <c r="E48" s="16">
        <f>'[1]18'!E50</f>
        <v>0</v>
      </c>
      <c r="F48" s="15">
        <f t="shared" si="6"/>
        <v>290</v>
      </c>
      <c r="G48" s="15">
        <f>'[1]18'!H50</f>
        <v>148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148</v>
      </c>
      <c r="L48" s="18">
        <f>frq!C48</f>
        <v>1</v>
      </c>
      <c r="M48" s="16">
        <f t="shared" si="7"/>
        <v>148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148</v>
      </c>
      <c r="R48" s="17"/>
    </row>
    <row r="49" spans="1:18">
      <c r="A49" s="8" t="s">
        <v>91</v>
      </c>
      <c r="B49" s="15">
        <f>'[1]18'!B51</f>
        <v>290</v>
      </c>
      <c r="C49" s="16">
        <f>'[1]18'!C51</f>
        <v>0</v>
      </c>
      <c r="D49" s="16">
        <f>'[1]18'!D51</f>
        <v>0</v>
      </c>
      <c r="E49" s="16">
        <f>'[1]18'!E51</f>
        <v>0</v>
      </c>
      <c r="F49" s="15">
        <f t="shared" si="6"/>
        <v>290</v>
      </c>
      <c r="G49" s="15">
        <f>'[1]18'!H51</f>
        <v>148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  <c r="R49" s="17"/>
    </row>
    <row r="50" spans="1:18">
      <c r="A50" s="8" t="s">
        <v>92</v>
      </c>
      <c r="B50" s="15">
        <f>'[1]18'!B52</f>
        <v>290</v>
      </c>
      <c r="C50" s="16">
        <f>'[1]18'!C52</f>
        <v>0</v>
      </c>
      <c r="D50" s="16">
        <f>'[1]18'!D52</f>
        <v>0</v>
      </c>
      <c r="E50" s="16">
        <f>'[1]18'!E52</f>
        <v>0</v>
      </c>
      <c r="F50" s="15">
        <f t="shared" si="6"/>
        <v>290</v>
      </c>
      <c r="G50" s="15">
        <f>'[1]18'!H52</f>
        <v>148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  <c r="R50" s="17"/>
    </row>
    <row r="51" spans="1:18">
      <c r="A51" s="8" t="s">
        <v>93</v>
      </c>
      <c r="B51" s="15">
        <f>'[1]18'!B53</f>
        <v>290</v>
      </c>
      <c r="C51" s="16">
        <f>'[1]18'!C53</f>
        <v>0</v>
      </c>
      <c r="D51" s="16">
        <f>'[1]18'!D53</f>
        <v>0</v>
      </c>
      <c r="E51" s="16">
        <f>'[1]18'!E53</f>
        <v>0</v>
      </c>
      <c r="F51" s="15">
        <f t="shared" si="6"/>
        <v>290</v>
      </c>
      <c r="G51" s="15">
        <f>'[1]18'!H53</f>
        <v>148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148</v>
      </c>
      <c r="L51" s="18">
        <f>frq!C51</f>
        <v>1</v>
      </c>
      <c r="M51" s="16">
        <f t="shared" si="7"/>
        <v>148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148</v>
      </c>
      <c r="R51" s="17"/>
    </row>
    <row r="52" spans="1:18">
      <c r="A52" s="8" t="s">
        <v>94</v>
      </c>
      <c r="B52" s="15">
        <f>'[1]18'!B54</f>
        <v>290</v>
      </c>
      <c r="C52" s="16">
        <f>'[1]18'!C54</f>
        <v>0</v>
      </c>
      <c r="D52" s="16">
        <f>'[1]18'!D54</f>
        <v>0</v>
      </c>
      <c r="E52" s="16">
        <f>'[1]18'!E54</f>
        <v>0</v>
      </c>
      <c r="F52" s="15">
        <f t="shared" si="6"/>
        <v>290</v>
      </c>
      <c r="G52" s="15">
        <f>'[1]18'!H54</f>
        <v>148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148</v>
      </c>
      <c r="L52" s="18">
        <f>frq!C52</f>
        <v>1</v>
      </c>
      <c r="M52" s="16">
        <f t="shared" si="7"/>
        <v>148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148</v>
      </c>
      <c r="R52" s="17"/>
    </row>
    <row r="53" spans="1:18">
      <c r="A53" s="8" t="s">
        <v>95</v>
      </c>
      <c r="B53" s="15">
        <f>'[1]18'!B55</f>
        <v>290</v>
      </c>
      <c r="C53" s="16">
        <f>'[1]18'!C55</f>
        <v>20</v>
      </c>
      <c r="D53" s="16">
        <f>'[1]18'!D55</f>
        <v>0</v>
      </c>
      <c r="E53" s="16">
        <f>'[1]18'!E55</f>
        <v>0</v>
      </c>
      <c r="F53" s="15">
        <f t="shared" si="6"/>
        <v>310</v>
      </c>
      <c r="G53" s="15">
        <f>'[1]18'!H55</f>
        <v>148</v>
      </c>
      <c r="H53" s="16">
        <f>'[1]18'!I55</f>
        <v>20</v>
      </c>
      <c r="I53" s="16">
        <f>'[1]18'!J55</f>
        <v>0</v>
      </c>
      <c r="J53" s="16">
        <f>'[1]18'!K55</f>
        <v>0</v>
      </c>
      <c r="K53" s="15">
        <f t="shared" si="4"/>
        <v>168</v>
      </c>
      <c r="L53" s="18">
        <f>frq!C53</f>
        <v>1</v>
      </c>
      <c r="M53" s="16">
        <f t="shared" si="7"/>
        <v>148</v>
      </c>
      <c r="N53" s="16">
        <f t="shared" si="8"/>
        <v>20</v>
      </c>
      <c r="O53" s="16">
        <f t="shared" si="9"/>
        <v>0</v>
      </c>
      <c r="P53" s="16">
        <f t="shared" si="10"/>
        <v>0</v>
      </c>
      <c r="Q53" s="17">
        <f t="shared" si="5"/>
        <v>168</v>
      </c>
      <c r="R53" s="17"/>
    </row>
    <row r="54" spans="1:18">
      <c r="A54" s="8" t="s">
        <v>96</v>
      </c>
      <c r="B54" s="15">
        <f>'[1]18'!B56</f>
        <v>270</v>
      </c>
      <c r="C54" s="16">
        <f>'[1]18'!C56</f>
        <v>20</v>
      </c>
      <c r="D54" s="16">
        <f>'[1]18'!D56</f>
        <v>0</v>
      </c>
      <c r="E54" s="16">
        <f>'[1]18'!E56</f>
        <v>0</v>
      </c>
      <c r="F54" s="15">
        <f t="shared" si="6"/>
        <v>290</v>
      </c>
      <c r="G54" s="15">
        <f>'[1]18'!H56</f>
        <v>148</v>
      </c>
      <c r="H54" s="16">
        <f>'[1]18'!I56</f>
        <v>20</v>
      </c>
      <c r="I54" s="16">
        <f>'[1]18'!J56</f>
        <v>0</v>
      </c>
      <c r="J54" s="16">
        <f>'[1]18'!K56</f>
        <v>0</v>
      </c>
      <c r="K54" s="15">
        <f t="shared" si="4"/>
        <v>168</v>
      </c>
      <c r="L54" s="18">
        <f>frq!C54</f>
        <v>1</v>
      </c>
      <c r="M54" s="16">
        <f t="shared" si="7"/>
        <v>148</v>
      </c>
      <c r="N54" s="16">
        <f t="shared" si="8"/>
        <v>20</v>
      </c>
      <c r="O54" s="16">
        <f t="shared" si="9"/>
        <v>0</v>
      </c>
      <c r="P54" s="16">
        <f t="shared" si="10"/>
        <v>0</v>
      </c>
      <c r="Q54" s="17">
        <f t="shared" si="5"/>
        <v>168</v>
      </c>
      <c r="R54" s="17"/>
    </row>
    <row r="55" spans="1:18">
      <c r="A55" s="8" t="s">
        <v>97</v>
      </c>
      <c r="B55" s="15">
        <f>'[1]18'!B57</f>
        <v>250</v>
      </c>
      <c r="C55" s="16">
        <f>'[1]18'!C57</f>
        <v>40</v>
      </c>
      <c r="D55" s="16">
        <f>'[1]18'!D57</f>
        <v>0</v>
      </c>
      <c r="E55" s="16">
        <f>'[1]18'!E57</f>
        <v>0</v>
      </c>
      <c r="F55" s="15">
        <f t="shared" si="6"/>
        <v>290</v>
      </c>
      <c r="G55" s="15">
        <f>'[1]18'!H57</f>
        <v>148</v>
      </c>
      <c r="H55" s="16">
        <f>'[1]18'!I57</f>
        <v>40</v>
      </c>
      <c r="I55" s="16">
        <f>'[1]18'!J57</f>
        <v>0</v>
      </c>
      <c r="J55" s="16">
        <f>'[1]18'!K57</f>
        <v>0</v>
      </c>
      <c r="K55" s="15">
        <f t="shared" si="4"/>
        <v>188</v>
      </c>
      <c r="L55" s="18">
        <f>frq!C55</f>
        <v>1</v>
      </c>
      <c r="M55" s="16">
        <f t="shared" si="7"/>
        <v>148</v>
      </c>
      <c r="N55" s="16">
        <f t="shared" si="8"/>
        <v>40</v>
      </c>
      <c r="O55" s="16">
        <f t="shared" si="9"/>
        <v>0</v>
      </c>
      <c r="P55" s="16">
        <f t="shared" si="10"/>
        <v>0</v>
      </c>
      <c r="Q55" s="17">
        <f t="shared" si="5"/>
        <v>188</v>
      </c>
      <c r="R55" s="17"/>
    </row>
    <row r="56" spans="1:18">
      <c r="A56" s="8" t="s">
        <v>98</v>
      </c>
      <c r="B56" s="15">
        <f>'[1]18'!B58</f>
        <v>250</v>
      </c>
      <c r="C56" s="16">
        <f>'[1]18'!C58</f>
        <v>40</v>
      </c>
      <c r="D56" s="16">
        <f>'[1]18'!D58</f>
        <v>0</v>
      </c>
      <c r="E56" s="16">
        <f>'[1]18'!E58</f>
        <v>0</v>
      </c>
      <c r="F56" s="15">
        <f t="shared" si="6"/>
        <v>290</v>
      </c>
      <c r="G56" s="15">
        <f>'[1]18'!H58</f>
        <v>148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148</v>
      </c>
      <c r="L56" s="18">
        <f>frq!C56</f>
        <v>1</v>
      </c>
      <c r="M56" s="16">
        <f t="shared" si="7"/>
        <v>148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148</v>
      </c>
      <c r="R56" s="17"/>
    </row>
    <row r="57" spans="1:18">
      <c r="A57" s="8" t="s">
        <v>99</v>
      </c>
      <c r="B57" s="15">
        <f>'[1]18'!B59</f>
        <v>230</v>
      </c>
      <c r="C57" s="16">
        <f>'[1]18'!C59</f>
        <v>60</v>
      </c>
      <c r="D57" s="16">
        <f>'[1]18'!D59</f>
        <v>0</v>
      </c>
      <c r="E57" s="16">
        <f>'[1]18'!E59</f>
        <v>0</v>
      </c>
      <c r="F57" s="15">
        <f t="shared" si="6"/>
        <v>290</v>
      </c>
      <c r="G57" s="15">
        <f>'[1]18'!H59</f>
        <v>148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148</v>
      </c>
      <c r="L57" s="18">
        <f>frq!C57</f>
        <v>1</v>
      </c>
      <c r="M57" s="16">
        <f t="shared" si="7"/>
        <v>148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148</v>
      </c>
      <c r="R57" s="17"/>
    </row>
    <row r="58" spans="1:18">
      <c r="A58" s="8" t="s">
        <v>100</v>
      </c>
      <c r="B58" s="15">
        <f>'[1]18'!B60</f>
        <v>290</v>
      </c>
      <c r="C58" s="16">
        <f>'[1]18'!C60</f>
        <v>0</v>
      </c>
      <c r="D58" s="16">
        <f>'[1]18'!D60</f>
        <v>0</v>
      </c>
      <c r="E58" s="16">
        <f>'[1]18'!E60</f>
        <v>0</v>
      </c>
      <c r="F58" s="15">
        <f t="shared" si="6"/>
        <v>290</v>
      </c>
      <c r="G58" s="15">
        <f>'[1]18'!H60</f>
        <v>148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148</v>
      </c>
      <c r="L58" s="18">
        <f>frq!C58</f>
        <v>1</v>
      </c>
      <c r="M58" s="16">
        <f t="shared" si="7"/>
        <v>148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148</v>
      </c>
      <c r="R58" s="17"/>
    </row>
    <row r="59" spans="1:18">
      <c r="A59" s="8" t="s">
        <v>101</v>
      </c>
      <c r="B59" s="15">
        <f>'[1]18'!B61</f>
        <v>290</v>
      </c>
      <c r="C59" s="16">
        <f>'[1]18'!C61</f>
        <v>0</v>
      </c>
      <c r="D59" s="16">
        <f>'[1]18'!D61</f>
        <v>0</v>
      </c>
      <c r="E59" s="16">
        <f>'[1]18'!E61</f>
        <v>0</v>
      </c>
      <c r="F59" s="15">
        <f t="shared" si="6"/>
        <v>290</v>
      </c>
      <c r="G59" s="15">
        <f>'[1]18'!H61</f>
        <v>148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148</v>
      </c>
      <c r="L59" s="18">
        <f>frq!C59</f>
        <v>1</v>
      </c>
      <c r="M59" s="16">
        <f t="shared" si="7"/>
        <v>148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148</v>
      </c>
      <c r="R59" s="17"/>
    </row>
    <row r="60" spans="1:18">
      <c r="A60" s="8" t="s">
        <v>102</v>
      </c>
      <c r="B60" s="15">
        <f>'[1]18'!B62</f>
        <v>290</v>
      </c>
      <c r="C60" s="16">
        <f>'[1]18'!C62</f>
        <v>0</v>
      </c>
      <c r="D60" s="16">
        <f>'[1]18'!D62</f>
        <v>0</v>
      </c>
      <c r="E60" s="16">
        <f>'[1]18'!E62</f>
        <v>0</v>
      </c>
      <c r="F60" s="15">
        <f t="shared" si="6"/>
        <v>290</v>
      </c>
      <c r="G60" s="15">
        <f>'[1]18'!H62</f>
        <v>148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148</v>
      </c>
      <c r="L60" s="18">
        <f>frq!C60</f>
        <v>1</v>
      </c>
      <c r="M60" s="16">
        <f t="shared" si="7"/>
        <v>148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148</v>
      </c>
      <c r="R60" s="17"/>
    </row>
    <row r="61" spans="1:18">
      <c r="A61" s="8" t="s">
        <v>103</v>
      </c>
      <c r="B61" s="15">
        <f>'[1]18'!B63</f>
        <v>290</v>
      </c>
      <c r="C61" s="16">
        <f>'[1]18'!C63</f>
        <v>0</v>
      </c>
      <c r="D61" s="16">
        <f>'[1]18'!D63</f>
        <v>0</v>
      </c>
      <c r="E61" s="16">
        <f>'[1]18'!E63</f>
        <v>0</v>
      </c>
      <c r="F61" s="15">
        <f t="shared" si="6"/>
        <v>290</v>
      </c>
      <c r="G61" s="15">
        <f>'[1]18'!H63</f>
        <v>148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148</v>
      </c>
      <c r="L61" s="18">
        <f>frq!C61</f>
        <v>1</v>
      </c>
      <c r="M61" s="16">
        <f t="shared" si="7"/>
        <v>148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148</v>
      </c>
      <c r="R61" s="17"/>
    </row>
    <row r="62" spans="1:18">
      <c r="A62" s="8" t="s">
        <v>104</v>
      </c>
      <c r="B62" s="15">
        <f>'[1]18'!B64</f>
        <v>290</v>
      </c>
      <c r="C62" s="16">
        <f>'[1]18'!C64</f>
        <v>0</v>
      </c>
      <c r="D62" s="16">
        <f>'[1]18'!D64</f>
        <v>0</v>
      </c>
      <c r="E62" s="16">
        <f>'[1]18'!E64</f>
        <v>0</v>
      </c>
      <c r="F62" s="15">
        <f t="shared" si="6"/>
        <v>290</v>
      </c>
      <c r="G62" s="15">
        <f>'[1]18'!H64</f>
        <v>148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148</v>
      </c>
      <c r="L62" s="18">
        <f>frq!C62</f>
        <v>1</v>
      </c>
      <c r="M62" s="16">
        <f t="shared" si="7"/>
        <v>148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148</v>
      </c>
      <c r="R62" s="17"/>
    </row>
    <row r="63" spans="1:18">
      <c r="A63" s="8" t="s">
        <v>105</v>
      </c>
      <c r="B63" s="15">
        <f>'[1]18'!B65</f>
        <v>290</v>
      </c>
      <c r="C63" s="16">
        <f>'[1]18'!C65</f>
        <v>0</v>
      </c>
      <c r="D63" s="16">
        <f>'[1]18'!D65</f>
        <v>0</v>
      </c>
      <c r="E63" s="16">
        <f>'[1]18'!E65</f>
        <v>0</v>
      </c>
      <c r="F63" s="15">
        <f t="shared" si="6"/>
        <v>290</v>
      </c>
      <c r="G63" s="15">
        <f>'[1]18'!H65</f>
        <v>148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148</v>
      </c>
      <c r="L63" s="18">
        <f>frq!C63</f>
        <v>1</v>
      </c>
      <c r="M63" s="16">
        <f t="shared" si="7"/>
        <v>148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148</v>
      </c>
      <c r="R63" s="17"/>
    </row>
    <row r="64" spans="1:18">
      <c r="A64" s="8" t="s">
        <v>106</v>
      </c>
      <c r="B64" s="15">
        <f>'[1]18'!B66</f>
        <v>290</v>
      </c>
      <c r="C64" s="16">
        <f>'[1]18'!C66</f>
        <v>0</v>
      </c>
      <c r="D64" s="16">
        <f>'[1]18'!D66</f>
        <v>0</v>
      </c>
      <c r="E64" s="16">
        <f>'[1]18'!E66</f>
        <v>0</v>
      </c>
      <c r="F64" s="15">
        <f t="shared" si="6"/>
        <v>290</v>
      </c>
      <c r="G64" s="15">
        <f>'[1]18'!H66</f>
        <v>148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148</v>
      </c>
      <c r="L64" s="18">
        <f>frq!C64</f>
        <v>1</v>
      </c>
      <c r="M64" s="16">
        <f t="shared" si="7"/>
        <v>148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148</v>
      </c>
      <c r="R64" s="17"/>
    </row>
    <row r="65" spans="1:19">
      <c r="A65" s="8" t="s">
        <v>107</v>
      </c>
      <c r="B65" s="15">
        <f>'[1]18'!B67</f>
        <v>290</v>
      </c>
      <c r="C65" s="16">
        <f>'[1]18'!C67</f>
        <v>0</v>
      </c>
      <c r="D65" s="16">
        <f>'[1]18'!D67</f>
        <v>0</v>
      </c>
      <c r="E65" s="16">
        <f>'[1]18'!E67</f>
        <v>0</v>
      </c>
      <c r="F65" s="15">
        <f t="shared" si="6"/>
        <v>290</v>
      </c>
      <c r="G65" s="15">
        <f>'[1]18'!H67</f>
        <v>148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148</v>
      </c>
      <c r="L65" s="18">
        <f>frq!C65</f>
        <v>1</v>
      </c>
      <c r="M65" s="16">
        <f t="shared" si="7"/>
        <v>148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148</v>
      </c>
      <c r="R65" s="17"/>
    </row>
    <row r="66" spans="1:19">
      <c r="A66" s="8" t="s">
        <v>108</v>
      </c>
      <c r="B66" s="15">
        <f>'[1]18'!B68</f>
        <v>290</v>
      </c>
      <c r="C66" s="16">
        <f>'[1]18'!C68</f>
        <v>0</v>
      </c>
      <c r="D66" s="16">
        <f>'[1]18'!D68</f>
        <v>0</v>
      </c>
      <c r="E66" s="16">
        <f>'[1]18'!E68</f>
        <v>0</v>
      </c>
      <c r="F66" s="15">
        <f t="shared" si="6"/>
        <v>290</v>
      </c>
      <c r="G66" s="15">
        <f>'[1]18'!H68</f>
        <v>148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148</v>
      </c>
      <c r="L66" s="18">
        <f>frq!C66</f>
        <v>1</v>
      </c>
      <c r="M66" s="16">
        <f t="shared" si="7"/>
        <v>148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148</v>
      </c>
      <c r="R66" s="17"/>
    </row>
    <row r="67" spans="1:19">
      <c r="A67" s="8" t="s">
        <v>109</v>
      </c>
      <c r="B67" s="15">
        <f>'[1]18'!B69</f>
        <v>290</v>
      </c>
      <c r="C67" s="16">
        <f>'[1]18'!C69</f>
        <v>0</v>
      </c>
      <c r="D67" s="16">
        <f>'[1]18'!D69</f>
        <v>0</v>
      </c>
      <c r="E67" s="16">
        <f>'[1]18'!E69</f>
        <v>0</v>
      </c>
      <c r="F67" s="15">
        <f t="shared" si="6"/>
        <v>290</v>
      </c>
      <c r="G67" s="15">
        <f>'[1]18'!H69</f>
        <v>148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148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148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148</v>
      </c>
      <c r="R67" s="17"/>
    </row>
    <row r="68" spans="1:19">
      <c r="A68" s="8" t="s">
        <v>110</v>
      </c>
      <c r="B68" s="15">
        <f>'[1]18'!B70</f>
        <v>290</v>
      </c>
      <c r="C68" s="16">
        <f>'[1]18'!C70</f>
        <v>0</v>
      </c>
      <c r="D68" s="16">
        <f>'[1]18'!D70</f>
        <v>0</v>
      </c>
      <c r="E68" s="16">
        <f>'[1]18'!E70</f>
        <v>0</v>
      </c>
      <c r="F68" s="15">
        <f t="shared" si="6"/>
        <v>290</v>
      </c>
      <c r="G68" s="15">
        <f>'[1]18'!H70</f>
        <v>148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148</v>
      </c>
      <c r="L68" s="18">
        <f>frq!C68</f>
        <v>1</v>
      </c>
      <c r="M68" s="16">
        <f t="shared" si="11"/>
        <v>148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148</v>
      </c>
      <c r="R68" s="17"/>
    </row>
    <row r="69" spans="1:19">
      <c r="A69" s="8" t="s">
        <v>111</v>
      </c>
      <c r="B69" s="15">
        <f>'[1]18'!B71</f>
        <v>290</v>
      </c>
      <c r="C69" s="16">
        <f>'[1]18'!C71</f>
        <v>0</v>
      </c>
      <c r="D69" s="16">
        <f>'[1]18'!D71</f>
        <v>0</v>
      </c>
      <c r="E69" s="16">
        <f>'[1]18'!E71</f>
        <v>0</v>
      </c>
      <c r="F69" s="15">
        <f t="shared" ref="F69:F98" si="17">SUM(B69:E69)</f>
        <v>290</v>
      </c>
      <c r="G69" s="15">
        <f>'[1]18'!H71</f>
        <v>148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148</v>
      </c>
      <c r="L69" s="18">
        <f>frq!C69</f>
        <v>1</v>
      </c>
      <c r="M69" s="16">
        <f t="shared" si="11"/>
        <v>148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148</v>
      </c>
      <c r="R69" s="17"/>
      <c r="S69">
        <f>96*4</f>
        <v>384</v>
      </c>
    </row>
    <row r="70" spans="1:19">
      <c r="A70" s="8" t="s">
        <v>112</v>
      </c>
      <c r="B70" s="15">
        <f>'[1]18'!B72</f>
        <v>290</v>
      </c>
      <c r="C70" s="16">
        <f>'[1]18'!C72</f>
        <v>0</v>
      </c>
      <c r="D70" s="16">
        <f>'[1]18'!D72</f>
        <v>0</v>
      </c>
      <c r="E70" s="16">
        <f>'[1]18'!E72</f>
        <v>0</v>
      </c>
      <c r="F70" s="15">
        <f t="shared" si="17"/>
        <v>290</v>
      </c>
      <c r="G70" s="15">
        <f>'[1]18'!H72</f>
        <v>148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148</v>
      </c>
      <c r="L70" s="18">
        <f>frq!C70</f>
        <v>1</v>
      </c>
      <c r="M70" s="16">
        <f t="shared" si="11"/>
        <v>148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148</v>
      </c>
      <c r="R70" s="17"/>
    </row>
    <row r="71" spans="1:19">
      <c r="A71" s="8" t="s">
        <v>113</v>
      </c>
      <c r="B71" s="15">
        <f>'[1]18'!B73</f>
        <v>290</v>
      </c>
      <c r="C71" s="16">
        <f>'[1]18'!C73</f>
        <v>0</v>
      </c>
      <c r="D71" s="16">
        <f>'[1]18'!D73</f>
        <v>0</v>
      </c>
      <c r="E71" s="16">
        <f>'[1]18'!E73</f>
        <v>0</v>
      </c>
      <c r="F71" s="15">
        <f t="shared" si="17"/>
        <v>290</v>
      </c>
      <c r="G71" s="15">
        <f>'[1]18'!H73</f>
        <v>148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148</v>
      </c>
      <c r="L71" s="18">
        <f>frq!C71</f>
        <v>1</v>
      </c>
      <c r="M71" s="16">
        <f t="shared" si="11"/>
        <v>148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148</v>
      </c>
      <c r="R71" s="17"/>
    </row>
    <row r="72" spans="1:19">
      <c r="A72" s="8" t="s">
        <v>114</v>
      </c>
      <c r="B72" s="15">
        <f>'[1]18'!B74</f>
        <v>290</v>
      </c>
      <c r="C72" s="16">
        <f>'[1]18'!C74</f>
        <v>0</v>
      </c>
      <c r="D72" s="16">
        <f>'[1]18'!D74</f>
        <v>0</v>
      </c>
      <c r="E72" s="16">
        <f>'[1]18'!E74</f>
        <v>0</v>
      </c>
      <c r="F72" s="15">
        <f t="shared" si="17"/>
        <v>290</v>
      </c>
      <c r="G72" s="15">
        <f>'[1]18'!H74</f>
        <v>148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148</v>
      </c>
      <c r="L72" s="18">
        <f>frq!C72</f>
        <v>1</v>
      </c>
      <c r="M72" s="16">
        <f t="shared" si="11"/>
        <v>148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148</v>
      </c>
      <c r="R72" s="17"/>
    </row>
    <row r="73" spans="1:19">
      <c r="A73" s="8" t="s">
        <v>115</v>
      </c>
      <c r="B73" s="15">
        <f>'[1]18'!B75</f>
        <v>290</v>
      </c>
      <c r="C73" s="16">
        <f>'[1]18'!C75</f>
        <v>0</v>
      </c>
      <c r="D73" s="16">
        <f>'[1]18'!D75</f>
        <v>0</v>
      </c>
      <c r="E73" s="16">
        <f>'[1]18'!E75</f>
        <v>0</v>
      </c>
      <c r="F73" s="15">
        <f t="shared" si="17"/>
        <v>290</v>
      </c>
      <c r="G73" s="15">
        <f>'[1]18'!H75</f>
        <v>148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148</v>
      </c>
      <c r="L73" s="18">
        <f>frq!C73</f>
        <v>1</v>
      </c>
      <c r="M73" s="16">
        <f t="shared" si="11"/>
        <v>148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148</v>
      </c>
      <c r="R73" s="17"/>
    </row>
    <row r="74" spans="1:19">
      <c r="A74" s="8" t="s">
        <v>116</v>
      </c>
      <c r="B74" s="15">
        <f>'[1]18'!B76</f>
        <v>290</v>
      </c>
      <c r="C74" s="16">
        <f>'[1]18'!C76</f>
        <v>0</v>
      </c>
      <c r="D74" s="16">
        <f>'[1]18'!D76</f>
        <v>0</v>
      </c>
      <c r="E74" s="16">
        <f>'[1]18'!E76</f>
        <v>0</v>
      </c>
      <c r="F74" s="15">
        <f t="shared" si="17"/>
        <v>290</v>
      </c>
      <c r="G74" s="15">
        <f>'[1]18'!H76</f>
        <v>148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148</v>
      </c>
      <c r="L74" s="18">
        <f>frq!C74</f>
        <v>1</v>
      </c>
      <c r="M74" s="16">
        <f t="shared" si="11"/>
        <v>148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148</v>
      </c>
      <c r="R74" s="17"/>
    </row>
    <row r="75" spans="1:19">
      <c r="A75" s="8" t="s">
        <v>117</v>
      </c>
      <c r="B75" s="15">
        <f>'[1]18'!B77</f>
        <v>290</v>
      </c>
      <c r="C75" s="16">
        <f>'[1]18'!C77</f>
        <v>0</v>
      </c>
      <c r="D75" s="16">
        <f>'[1]18'!D77</f>
        <v>0</v>
      </c>
      <c r="E75" s="16">
        <f>'[1]18'!E77</f>
        <v>0</v>
      </c>
      <c r="F75" s="15">
        <f t="shared" si="17"/>
        <v>290</v>
      </c>
      <c r="G75" s="15">
        <f>'[1]18'!H77</f>
        <v>148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148</v>
      </c>
      <c r="L75" s="18">
        <f>frq!C75</f>
        <v>1</v>
      </c>
      <c r="M75" s="16">
        <f t="shared" si="11"/>
        <v>148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148</v>
      </c>
      <c r="R75" s="17"/>
    </row>
    <row r="76" spans="1:19">
      <c r="A76" s="8" t="s">
        <v>118</v>
      </c>
      <c r="B76" s="15">
        <f>'[1]18'!B78</f>
        <v>290</v>
      </c>
      <c r="C76" s="16">
        <f>'[1]18'!C78</f>
        <v>0</v>
      </c>
      <c r="D76" s="16">
        <f>'[1]18'!D78</f>
        <v>0</v>
      </c>
      <c r="E76" s="16">
        <f>'[1]18'!E78</f>
        <v>0</v>
      </c>
      <c r="F76" s="15">
        <f t="shared" si="17"/>
        <v>290</v>
      </c>
      <c r="G76" s="15">
        <f>'[1]18'!H78</f>
        <v>148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148</v>
      </c>
      <c r="L76" s="18">
        <f>frq!C76</f>
        <v>1</v>
      </c>
      <c r="M76" s="16">
        <f t="shared" si="11"/>
        <v>148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148</v>
      </c>
      <c r="R76" s="17"/>
    </row>
    <row r="77" spans="1:19">
      <c r="A77" s="8" t="s">
        <v>119</v>
      </c>
      <c r="B77" s="15">
        <f>'[1]18'!B79</f>
        <v>290</v>
      </c>
      <c r="C77" s="16">
        <f>'[1]18'!C79</f>
        <v>0</v>
      </c>
      <c r="D77" s="16">
        <f>'[1]18'!D79</f>
        <v>0</v>
      </c>
      <c r="E77" s="16">
        <f>'[1]18'!E79</f>
        <v>0</v>
      </c>
      <c r="F77" s="15">
        <f t="shared" si="17"/>
        <v>290</v>
      </c>
      <c r="G77" s="15">
        <f>'[1]18'!H79</f>
        <v>148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148</v>
      </c>
      <c r="L77" s="18">
        <f>frq!C77</f>
        <v>1</v>
      </c>
      <c r="M77" s="16">
        <f t="shared" si="11"/>
        <v>148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148</v>
      </c>
      <c r="R77" s="17"/>
    </row>
    <row r="78" spans="1:19">
      <c r="A78" s="8" t="s">
        <v>120</v>
      </c>
      <c r="B78" s="15">
        <f>'[1]18'!B80</f>
        <v>290</v>
      </c>
      <c r="C78" s="16">
        <f>'[1]18'!C80</f>
        <v>0</v>
      </c>
      <c r="D78" s="16">
        <f>'[1]18'!D80</f>
        <v>0</v>
      </c>
      <c r="E78" s="16">
        <f>'[1]18'!E80</f>
        <v>0</v>
      </c>
      <c r="F78" s="15">
        <f t="shared" si="17"/>
        <v>290</v>
      </c>
      <c r="G78" s="15">
        <f>'[1]18'!H80</f>
        <v>148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148</v>
      </c>
      <c r="L78" s="18">
        <f>frq!C78</f>
        <v>1</v>
      </c>
      <c r="M78" s="16">
        <f t="shared" si="11"/>
        <v>148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148</v>
      </c>
      <c r="R78" s="17"/>
    </row>
    <row r="79" spans="1:19">
      <c r="A79" s="8" t="s">
        <v>121</v>
      </c>
      <c r="B79" s="15">
        <f>'[1]18'!B81</f>
        <v>290</v>
      </c>
      <c r="C79" s="16">
        <f>'[1]18'!C81</f>
        <v>0</v>
      </c>
      <c r="D79" s="16">
        <f>'[1]18'!D81</f>
        <v>0</v>
      </c>
      <c r="E79" s="16">
        <f>'[1]18'!E81</f>
        <v>0</v>
      </c>
      <c r="F79" s="15">
        <f t="shared" si="17"/>
        <v>290</v>
      </c>
      <c r="G79" s="15">
        <f>'[1]18'!H81</f>
        <v>151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151</v>
      </c>
      <c r="L79" s="18">
        <f>frq!C79</f>
        <v>1</v>
      </c>
      <c r="M79" s="16">
        <f t="shared" si="11"/>
        <v>151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151</v>
      </c>
      <c r="R79" s="17"/>
    </row>
    <row r="80" spans="1:19">
      <c r="A80" s="8" t="s">
        <v>122</v>
      </c>
      <c r="B80" s="15">
        <f>'[1]18'!B82</f>
        <v>290</v>
      </c>
      <c r="C80" s="16">
        <f>'[1]18'!C82</f>
        <v>0</v>
      </c>
      <c r="D80" s="16">
        <f>'[1]18'!D82</f>
        <v>0</v>
      </c>
      <c r="E80" s="16">
        <f>'[1]18'!E82</f>
        <v>0</v>
      </c>
      <c r="F80" s="15">
        <f t="shared" si="17"/>
        <v>290</v>
      </c>
      <c r="G80" s="15">
        <f>'[1]18'!H82</f>
        <v>151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151</v>
      </c>
      <c r="L80" s="18">
        <f>frq!C80</f>
        <v>1</v>
      </c>
      <c r="M80" s="16">
        <f t="shared" si="11"/>
        <v>151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151</v>
      </c>
      <c r="R80" s="17"/>
    </row>
    <row r="81" spans="1:18">
      <c r="A81" s="8" t="s">
        <v>123</v>
      </c>
      <c r="B81" s="15">
        <f>'[1]18'!B83</f>
        <v>290</v>
      </c>
      <c r="C81" s="16">
        <f>'[1]18'!C83</f>
        <v>0</v>
      </c>
      <c r="D81" s="16">
        <f>'[1]18'!D83</f>
        <v>0</v>
      </c>
      <c r="E81" s="16">
        <f>'[1]18'!E83</f>
        <v>0</v>
      </c>
      <c r="F81" s="15">
        <f t="shared" si="17"/>
        <v>290</v>
      </c>
      <c r="G81" s="15">
        <f>'[1]18'!H83</f>
        <v>151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151</v>
      </c>
      <c r="L81" s="18">
        <f>frq!C81</f>
        <v>1</v>
      </c>
      <c r="M81" s="16">
        <f t="shared" si="11"/>
        <v>151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151</v>
      </c>
      <c r="R81" s="17"/>
    </row>
    <row r="82" spans="1:18">
      <c r="A82" s="8" t="s">
        <v>124</v>
      </c>
      <c r="B82" s="15">
        <f>'[1]18'!B84</f>
        <v>290</v>
      </c>
      <c r="C82" s="16">
        <f>'[1]18'!C84</f>
        <v>0</v>
      </c>
      <c r="D82" s="16">
        <f>'[1]18'!D84</f>
        <v>0</v>
      </c>
      <c r="E82" s="16">
        <f>'[1]18'!E84</f>
        <v>0</v>
      </c>
      <c r="F82" s="15">
        <f t="shared" si="17"/>
        <v>290</v>
      </c>
      <c r="G82" s="15">
        <f>'[1]18'!H84</f>
        <v>151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151</v>
      </c>
      <c r="L82" s="18">
        <f>frq!C82</f>
        <v>1</v>
      </c>
      <c r="M82" s="16">
        <f t="shared" si="11"/>
        <v>151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151</v>
      </c>
      <c r="R82" s="17"/>
    </row>
    <row r="83" spans="1:18">
      <c r="A83" s="8" t="s">
        <v>125</v>
      </c>
      <c r="B83" s="15">
        <f>'[1]18'!B85</f>
        <v>290</v>
      </c>
      <c r="C83" s="16">
        <f>'[1]18'!C85</f>
        <v>0</v>
      </c>
      <c r="D83" s="16">
        <f>'[1]18'!D85</f>
        <v>0</v>
      </c>
      <c r="E83" s="16">
        <f>'[1]18'!E85</f>
        <v>0</v>
      </c>
      <c r="F83" s="15">
        <f t="shared" si="17"/>
        <v>290</v>
      </c>
      <c r="G83" s="15">
        <f>'[1]18'!H85</f>
        <v>151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151</v>
      </c>
      <c r="L83" s="18">
        <f>frq!C83</f>
        <v>1</v>
      </c>
      <c r="M83" s="16">
        <f t="shared" si="11"/>
        <v>151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151</v>
      </c>
      <c r="R83" s="17"/>
    </row>
    <row r="84" spans="1:18">
      <c r="A84" s="8" t="s">
        <v>126</v>
      </c>
      <c r="B84" s="15">
        <f>'[1]18'!B86</f>
        <v>290</v>
      </c>
      <c r="C84" s="16">
        <f>'[1]18'!C86</f>
        <v>0</v>
      </c>
      <c r="D84" s="16">
        <f>'[1]18'!D86</f>
        <v>0</v>
      </c>
      <c r="E84" s="16">
        <f>'[1]18'!E86</f>
        <v>0</v>
      </c>
      <c r="F84" s="15">
        <f t="shared" si="17"/>
        <v>290</v>
      </c>
      <c r="G84" s="15">
        <f>'[1]18'!H86</f>
        <v>151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151</v>
      </c>
      <c r="L84" s="18">
        <f>frq!C84</f>
        <v>1</v>
      </c>
      <c r="M84" s="16">
        <f t="shared" si="11"/>
        <v>151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151</v>
      </c>
      <c r="R84" s="17"/>
    </row>
    <row r="85" spans="1:18">
      <c r="A85" s="8" t="s">
        <v>127</v>
      </c>
      <c r="B85" s="15">
        <f>'[1]18'!B87</f>
        <v>290</v>
      </c>
      <c r="C85" s="16">
        <f>'[1]18'!C87</f>
        <v>0</v>
      </c>
      <c r="D85" s="16">
        <f>'[1]18'!D87</f>
        <v>0</v>
      </c>
      <c r="E85" s="16">
        <f>'[1]18'!E87</f>
        <v>0</v>
      </c>
      <c r="F85" s="15">
        <f t="shared" si="17"/>
        <v>290</v>
      </c>
      <c r="G85" s="15">
        <f>'[1]18'!H87</f>
        <v>151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151</v>
      </c>
      <c r="L85" s="18">
        <f>frq!C85</f>
        <v>1</v>
      </c>
      <c r="M85" s="16">
        <f t="shared" si="11"/>
        <v>151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151</v>
      </c>
      <c r="R85" s="17"/>
    </row>
    <row r="86" spans="1:18">
      <c r="A86" s="8" t="s">
        <v>128</v>
      </c>
      <c r="B86" s="15">
        <f>'[1]18'!B88</f>
        <v>290</v>
      </c>
      <c r="C86" s="16">
        <f>'[1]18'!C88</f>
        <v>0</v>
      </c>
      <c r="D86" s="16">
        <f>'[1]18'!D88</f>
        <v>0</v>
      </c>
      <c r="E86" s="16">
        <f>'[1]18'!E88</f>
        <v>0</v>
      </c>
      <c r="F86" s="15">
        <f t="shared" si="17"/>
        <v>290</v>
      </c>
      <c r="G86" s="15">
        <f>'[1]18'!H88</f>
        <v>151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151</v>
      </c>
      <c r="L86" s="18">
        <f>frq!C86</f>
        <v>1</v>
      </c>
      <c r="M86" s="16">
        <f t="shared" si="11"/>
        <v>151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151</v>
      </c>
      <c r="R86" s="17"/>
    </row>
    <row r="87" spans="1:18">
      <c r="A87" s="8" t="s">
        <v>129</v>
      </c>
      <c r="B87" s="15">
        <f>'[1]18'!B89</f>
        <v>290</v>
      </c>
      <c r="C87" s="16">
        <f>'[1]18'!C89</f>
        <v>0</v>
      </c>
      <c r="D87" s="16">
        <f>'[1]18'!D89</f>
        <v>0</v>
      </c>
      <c r="E87" s="16">
        <f>'[1]18'!E89</f>
        <v>0</v>
      </c>
      <c r="F87" s="15">
        <f t="shared" si="17"/>
        <v>290</v>
      </c>
      <c r="G87" s="15">
        <f>'[1]18'!H89</f>
        <v>151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151</v>
      </c>
      <c r="L87" s="18">
        <f>frq!C87</f>
        <v>1</v>
      </c>
      <c r="M87" s="16">
        <f t="shared" si="11"/>
        <v>151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151</v>
      </c>
      <c r="R87" s="17"/>
    </row>
    <row r="88" spans="1:18">
      <c r="A88" s="8" t="s">
        <v>130</v>
      </c>
      <c r="B88" s="15">
        <f>'[1]18'!B90</f>
        <v>290</v>
      </c>
      <c r="C88" s="16">
        <f>'[1]18'!C90</f>
        <v>0</v>
      </c>
      <c r="D88" s="16">
        <f>'[1]18'!D90</f>
        <v>0</v>
      </c>
      <c r="E88" s="16">
        <f>'[1]18'!E90</f>
        <v>0</v>
      </c>
      <c r="F88" s="15">
        <f t="shared" si="17"/>
        <v>290</v>
      </c>
      <c r="G88" s="15">
        <f>'[1]18'!H90</f>
        <v>151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151</v>
      </c>
      <c r="L88" s="18">
        <f>frq!C88</f>
        <v>1</v>
      </c>
      <c r="M88" s="16">
        <f t="shared" si="11"/>
        <v>151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151</v>
      </c>
      <c r="R88" s="17"/>
    </row>
    <row r="89" spans="1:18">
      <c r="A89" s="8" t="s">
        <v>131</v>
      </c>
      <c r="B89" s="15">
        <f>'[1]18'!B91</f>
        <v>290</v>
      </c>
      <c r="C89" s="16">
        <f>'[1]18'!C91</f>
        <v>0</v>
      </c>
      <c r="D89" s="16">
        <f>'[1]18'!D91</f>
        <v>0</v>
      </c>
      <c r="E89" s="16">
        <f>'[1]18'!E91</f>
        <v>0</v>
      </c>
      <c r="F89" s="15">
        <f t="shared" si="17"/>
        <v>290</v>
      </c>
      <c r="G89" s="15">
        <f>'[1]18'!H91</f>
        <v>151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151</v>
      </c>
      <c r="L89" s="18">
        <f>frq!C89</f>
        <v>1</v>
      </c>
      <c r="M89" s="16">
        <f t="shared" si="11"/>
        <v>151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151</v>
      </c>
      <c r="R89" s="17"/>
    </row>
    <row r="90" spans="1:18">
      <c r="A90" s="8" t="s">
        <v>132</v>
      </c>
      <c r="B90" s="15">
        <f>'[1]18'!B92</f>
        <v>290</v>
      </c>
      <c r="C90" s="16">
        <f>'[1]18'!C92</f>
        <v>0</v>
      </c>
      <c r="D90" s="16">
        <f>'[1]18'!D92</f>
        <v>0</v>
      </c>
      <c r="E90" s="16">
        <f>'[1]18'!E92</f>
        <v>0</v>
      </c>
      <c r="F90" s="15">
        <f t="shared" si="17"/>
        <v>290</v>
      </c>
      <c r="G90" s="15">
        <f>'[1]18'!H92</f>
        <v>151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151</v>
      </c>
      <c r="L90" s="18">
        <f>frq!C90</f>
        <v>1</v>
      </c>
      <c r="M90" s="16">
        <f t="shared" si="11"/>
        <v>151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151</v>
      </c>
      <c r="R90" s="17"/>
    </row>
    <row r="91" spans="1:18">
      <c r="A91" s="8" t="s">
        <v>133</v>
      </c>
      <c r="B91" s="15">
        <f>'[1]18'!B93</f>
        <v>290</v>
      </c>
      <c r="C91" s="16">
        <f>'[1]18'!C93</f>
        <v>0</v>
      </c>
      <c r="D91" s="16">
        <f>'[1]18'!D93</f>
        <v>0</v>
      </c>
      <c r="E91" s="16">
        <f>'[1]18'!E93</f>
        <v>0</v>
      </c>
      <c r="F91" s="15">
        <f t="shared" si="17"/>
        <v>290</v>
      </c>
      <c r="G91" s="15">
        <f>'[1]18'!H93</f>
        <v>151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151</v>
      </c>
      <c r="L91" s="18">
        <f>frq!C91</f>
        <v>1</v>
      </c>
      <c r="M91" s="16">
        <f t="shared" si="11"/>
        <v>151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151</v>
      </c>
      <c r="R91" s="17"/>
    </row>
    <row r="92" spans="1:18">
      <c r="A92" s="8" t="s">
        <v>134</v>
      </c>
      <c r="B92" s="15">
        <f>'[1]18'!B94</f>
        <v>290</v>
      </c>
      <c r="C92" s="16">
        <f>'[1]18'!C94</f>
        <v>0</v>
      </c>
      <c r="D92" s="16">
        <f>'[1]18'!D94</f>
        <v>0</v>
      </c>
      <c r="E92" s="16">
        <f>'[1]18'!E94</f>
        <v>0</v>
      </c>
      <c r="F92" s="15">
        <f t="shared" si="17"/>
        <v>290</v>
      </c>
      <c r="G92" s="15">
        <f>'[1]18'!H94</f>
        <v>151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151</v>
      </c>
      <c r="L92" s="18">
        <f>frq!C92</f>
        <v>1</v>
      </c>
      <c r="M92" s="16">
        <f t="shared" si="11"/>
        <v>151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151</v>
      </c>
      <c r="R92" s="17"/>
    </row>
    <row r="93" spans="1:18">
      <c r="A93" s="8" t="s">
        <v>135</v>
      </c>
      <c r="B93" s="15">
        <f>'[1]18'!B95</f>
        <v>290</v>
      </c>
      <c r="C93" s="16">
        <f>'[1]18'!C95</f>
        <v>0</v>
      </c>
      <c r="D93" s="16">
        <f>'[1]18'!D95</f>
        <v>0</v>
      </c>
      <c r="E93" s="16">
        <f>'[1]18'!E95</f>
        <v>0</v>
      </c>
      <c r="F93" s="15">
        <f t="shared" si="17"/>
        <v>290</v>
      </c>
      <c r="G93" s="15">
        <f>'[1]18'!H95</f>
        <v>151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151</v>
      </c>
      <c r="L93" s="18">
        <f>frq!C93</f>
        <v>1</v>
      </c>
      <c r="M93" s="16">
        <f t="shared" si="11"/>
        <v>151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151</v>
      </c>
      <c r="R93" s="17"/>
    </row>
    <row r="94" spans="1:18">
      <c r="A94" s="8" t="s">
        <v>136</v>
      </c>
      <c r="B94" s="15">
        <f>'[1]18'!B96</f>
        <v>290</v>
      </c>
      <c r="C94" s="16">
        <f>'[1]18'!C96</f>
        <v>0</v>
      </c>
      <c r="D94" s="16">
        <f>'[1]18'!D96</f>
        <v>0</v>
      </c>
      <c r="E94" s="16">
        <f>'[1]18'!E96</f>
        <v>0</v>
      </c>
      <c r="F94" s="15">
        <f t="shared" si="17"/>
        <v>290</v>
      </c>
      <c r="G94" s="15">
        <f>'[1]18'!H96</f>
        <v>151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151</v>
      </c>
      <c r="L94" s="18">
        <f>frq!C94</f>
        <v>1</v>
      </c>
      <c r="M94" s="16">
        <f t="shared" si="11"/>
        <v>151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151</v>
      </c>
      <c r="R94" s="17"/>
    </row>
    <row r="95" spans="1:18">
      <c r="A95" s="8" t="s">
        <v>137</v>
      </c>
      <c r="B95" s="15">
        <f>'[1]18'!B97</f>
        <v>290</v>
      </c>
      <c r="C95" s="16">
        <f>'[1]18'!C97</f>
        <v>0</v>
      </c>
      <c r="D95" s="16">
        <f>'[1]18'!D97</f>
        <v>0</v>
      </c>
      <c r="E95" s="16">
        <f>'[1]18'!E97</f>
        <v>0</v>
      </c>
      <c r="F95" s="15">
        <f t="shared" si="17"/>
        <v>290</v>
      </c>
      <c r="G95" s="15">
        <f>'[1]18'!H97</f>
        <v>151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151</v>
      </c>
      <c r="L95" s="18">
        <f>frq!C95</f>
        <v>1</v>
      </c>
      <c r="M95" s="16">
        <f t="shared" si="11"/>
        <v>151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151</v>
      </c>
      <c r="R95" s="17"/>
    </row>
    <row r="96" spans="1:18">
      <c r="A96" s="8" t="s">
        <v>138</v>
      </c>
      <c r="B96" s="15">
        <f>'[1]18'!B98</f>
        <v>290</v>
      </c>
      <c r="C96" s="16">
        <f>'[1]18'!C98</f>
        <v>0</v>
      </c>
      <c r="D96" s="16">
        <f>'[1]18'!D98</f>
        <v>0</v>
      </c>
      <c r="E96" s="16">
        <f>'[1]18'!E98</f>
        <v>0</v>
      </c>
      <c r="F96" s="15">
        <f t="shared" si="17"/>
        <v>290</v>
      </c>
      <c r="G96" s="15">
        <f>'[1]18'!H98</f>
        <v>151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151</v>
      </c>
      <c r="L96" s="18">
        <f>frq!C96</f>
        <v>1</v>
      </c>
      <c r="M96" s="16">
        <f t="shared" si="11"/>
        <v>151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151</v>
      </c>
      <c r="R96" s="17"/>
    </row>
    <row r="97" spans="1:18">
      <c r="A97" s="8" t="s">
        <v>139</v>
      </c>
      <c r="B97" s="15">
        <f>'[1]18'!B99</f>
        <v>290</v>
      </c>
      <c r="C97" s="16">
        <f>'[1]18'!C99</f>
        <v>0</v>
      </c>
      <c r="D97" s="16">
        <f>'[1]18'!D99</f>
        <v>0</v>
      </c>
      <c r="E97" s="16">
        <f>'[1]18'!E99</f>
        <v>0</v>
      </c>
      <c r="F97" s="15">
        <f t="shared" si="17"/>
        <v>290</v>
      </c>
      <c r="G97" s="15">
        <f>'[1]18'!H99</f>
        <v>151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151</v>
      </c>
      <c r="L97" s="18">
        <f>frq!C97</f>
        <v>1</v>
      </c>
      <c r="M97" s="16">
        <f t="shared" si="11"/>
        <v>151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151</v>
      </c>
      <c r="R97" s="17"/>
    </row>
    <row r="98" spans="1:18">
      <c r="A98" s="8" t="s">
        <v>140</v>
      </c>
      <c r="B98" s="15">
        <f>'[1]18'!B100</f>
        <v>290</v>
      </c>
      <c r="C98" s="16">
        <f>'[1]18'!C100</f>
        <v>0</v>
      </c>
      <c r="D98" s="16">
        <f>'[1]18'!D100</f>
        <v>0</v>
      </c>
      <c r="E98" s="16">
        <f>'[1]18'!E100</f>
        <v>0</v>
      </c>
      <c r="F98" s="15">
        <f t="shared" si="17"/>
        <v>290</v>
      </c>
      <c r="G98" s="15">
        <f>'[1]18'!H100</f>
        <v>151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151</v>
      </c>
      <c r="L98" s="18">
        <f>frq!C98</f>
        <v>1</v>
      </c>
      <c r="M98" s="16">
        <f t="shared" si="11"/>
        <v>151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151</v>
      </c>
      <c r="R98" s="17"/>
    </row>
    <row r="99" spans="1:18">
      <c r="A99" s="8" t="s">
        <v>171</v>
      </c>
      <c r="B99" s="15">
        <f t="shared" ref="B99:R99" si="18">SUM(B3:B98)/4000</f>
        <v>6.92</v>
      </c>
      <c r="C99" s="15">
        <f t="shared" si="18"/>
        <v>4.4999999999999998E-2</v>
      </c>
      <c r="D99" s="15">
        <f t="shared" si="18"/>
        <v>0</v>
      </c>
      <c r="E99" s="15">
        <f t="shared" si="18"/>
        <v>0</v>
      </c>
      <c r="F99" s="15">
        <f t="shared" si="18"/>
        <v>6.9649999999999999</v>
      </c>
      <c r="G99" s="15">
        <f t="shared" si="18"/>
        <v>3.585</v>
      </c>
      <c r="H99" s="15">
        <f t="shared" si="18"/>
        <v>0.02</v>
      </c>
      <c r="I99" s="15">
        <f t="shared" si="18"/>
        <v>0</v>
      </c>
      <c r="J99" s="15">
        <f t="shared" si="18"/>
        <v>0</v>
      </c>
      <c r="K99" s="15">
        <f t="shared" si="18"/>
        <v>3.605</v>
      </c>
      <c r="L99" s="15">
        <f t="shared" si="18"/>
        <v>2.4E-2</v>
      </c>
      <c r="M99" s="15">
        <f t="shared" si="18"/>
        <v>3.585</v>
      </c>
      <c r="N99" s="15">
        <f t="shared" si="18"/>
        <v>0.02</v>
      </c>
      <c r="O99" s="15">
        <f t="shared" si="18"/>
        <v>0</v>
      </c>
      <c r="P99" s="15">
        <f t="shared" si="18"/>
        <v>0</v>
      </c>
      <c r="Q99" s="15">
        <f t="shared" si="18"/>
        <v>3.605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45491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'[2]18'!B5</f>
        <v>80</v>
      </c>
      <c r="C3" s="200">
        <f>'[2]18'!C5</f>
        <v>0</v>
      </c>
      <c r="D3" s="200">
        <f>'[2]18'!D5</f>
        <v>0</v>
      </c>
      <c r="E3" s="200">
        <f>'[2]18'!E5</f>
        <v>0</v>
      </c>
      <c r="F3" s="15">
        <f>SUM(B3:E3)</f>
        <v>80</v>
      </c>
      <c r="G3" s="199">
        <f>'[2]18'!H5</f>
        <v>0</v>
      </c>
      <c r="H3" s="200">
        <f>'[2]18'!I5</f>
        <v>0</v>
      </c>
      <c r="I3" s="200">
        <f>'[2]18'!J5</f>
        <v>0</v>
      </c>
      <c r="J3" s="200">
        <f>'[2]18'!K5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  <c r="S3" s="18"/>
    </row>
    <row r="4" spans="1:19">
      <c r="A4" s="8" t="s">
        <v>46</v>
      </c>
      <c r="B4" s="199">
        <f>'[2]18'!B6</f>
        <v>80</v>
      </c>
      <c r="C4" s="200">
        <f>'[2]18'!C6</f>
        <v>0</v>
      </c>
      <c r="D4" s="200">
        <f>'[2]18'!D6</f>
        <v>0</v>
      </c>
      <c r="E4" s="200">
        <f>'[2]18'!E6</f>
        <v>0</v>
      </c>
      <c r="F4" s="15">
        <f>SUM(B4:E4)</f>
        <v>80</v>
      </c>
      <c r="G4" s="199">
        <f>'[2]18'!H6</f>
        <v>0</v>
      </c>
      <c r="H4" s="200">
        <f>'[2]18'!I6</f>
        <v>0</v>
      </c>
      <c r="I4" s="200">
        <f>'[2]18'!J6</f>
        <v>0</v>
      </c>
      <c r="J4" s="200">
        <f>'[2]18'!K6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  <c r="S4" s="18"/>
    </row>
    <row r="5" spans="1:19">
      <c r="A5" s="8" t="s">
        <v>47</v>
      </c>
      <c r="B5" s="199">
        <f>'[2]18'!B7</f>
        <v>80</v>
      </c>
      <c r="C5" s="200">
        <f>'[2]18'!C7</f>
        <v>0</v>
      </c>
      <c r="D5" s="200">
        <f>'[2]18'!D7</f>
        <v>0</v>
      </c>
      <c r="E5" s="200">
        <f>'[2]18'!E7</f>
        <v>0</v>
      </c>
      <c r="F5" s="15">
        <f t="shared" ref="F5:F68" si="6">SUM(B5:E5)</f>
        <v>80</v>
      </c>
      <c r="G5" s="199">
        <f>'[2]18'!H7</f>
        <v>0</v>
      </c>
      <c r="H5" s="200">
        <f>'[2]18'!I7</f>
        <v>0</v>
      </c>
      <c r="I5" s="200">
        <f>'[2]18'!J7</f>
        <v>0</v>
      </c>
      <c r="J5" s="200">
        <f>'[2]18'!K7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  <c r="S5" s="18"/>
    </row>
    <row r="6" spans="1:19">
      <c r="A6" s="8" t="s">
        <v>48</v>
      </c>
      <c r="B6" s="199">
        <f>'[2]18'!B8</f>
        <v>80</v>
      </c>
      <c r="C6" s="200">
        <f>'[2]18'!C8</f>
        <v>0</v>
      </c>
      <c r="D6" s="200">
        <f>'[2]18'!D8</f>
        <v>0</v>
      </c>
      <c r="E6" s="200">
        <f>'[2]18'!E8</f>
        <v>0</v>
      </c>
      <c r="F6" s="15">
        <f t="shared" si="6"/>
        <v>80</v>
      </c>
      <c r="G6" s="199">
        <f>'[2]18'!H8</f>
        <v>0</v>
      </c>
      <c r="H6" s="200">
        <f>'[2]18'!I8</f>
        <v>0</v>
      </c>
      <c r="I6" s="200">
        <f>'[2]18'!J8</f>
        <v>0</v>
      </c>
      <c r="J6" s="200">
        <f>'[2]18'!K8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  <c r="S6" s="18"/>
    </row>
    <row r="7" spans="1:19">
      <c r="A7" s="8" t="s">
        <v>49</v>
      </c>
      <c r="B7" s="199">
        <f>'[2]18'!B9</f>
        <v>80</v>
      </c>
      <c r="C7" s="200">
        <f>'[2]18'!C9</f>
        <v>0</v>
      </c>
      <c r="D7" s="200">
        <f>'[2]18'!D9</f>
        <v>0</v>
      </c>
      <c r="E7" s="200">
        <f>'[2]18'!E9</f>
        <v>0</v>
      </c>
      <c r="F7" s="15">
        <f t="shared" si="6"/>
        <v>80</v>
      </c>
      <c r="G7" s="199">
        <f>'[2]18'!H9</f>
        <v>0</v>
      </c>
      <c r="H7" s="200">
        <f>'[2]18'!I9</f>
        <v>0</v>
      </c>
      <c r="I7" s="200">
        <f>'[2]18'!J9</f>
        <v>0</v>
      </c>
      <c r="J7" s="200">
        <f>'[2]18'!K9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  <c r="S7" s="18"/>
    </row>
    <row r="8" spans="1:19">
      <c r="A8" s="8" t="s">
        <v>50</v>
      </c>
      <c r="B8" s="199">
        <f>'[2]18'!B10</f>
        <v>80</v>
      </c>
      <c r="C8" s="200">
        <f>'[2]18'!C10</f>
        <v>0</v>
      </c>
      <c r="D8" s="200">
        <f>'[2]18'!D10</f>
        <v>0</v>
      </c>
      <c r="E8" s="200">
        <f>'[2]18'!E10</f>
        <v>0</v>
      </c>
      <c r="F8" s="15">
        <f t="shared" si="6"/>
        <v>80</v>
      </c>
      <c r="G8" s="199">
        <f>'[2]18'!H10</f>
        <v>0</v>
      </c>
      <c r="H8" s="200">
        <f>'[2]18'!I10</f>
        <v>0</v>
      </c>
      <c r="I8" s="200">
        <f>'[2]18'!J10</f>
        <v>0</v>
      </c>
      <c r="J8" s="200">
        <f>'[2]18'!K10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  <c r="S8" s="18"/>
    </row>
    <row r="9" spans="1:19">
      <c r="A9" s="8" t="s">
        <v>51</v>
      </c>
      <c r="B9" s="199">
        <f>'[2]18'!B11</f>
        <v>80</v>
      </c>
      <c r="C9" s="200">
        <f>'[2]18'!C11</f>
        <v>0</v>
      </c>
      <c r="D9" s="200">
        <f>'[2]18'!D11</f>
        <v>0</v>
      </c>
      <c r="E9" s="200">
        <f>'[2]18'!E11</f>
        <v>0</v>
      </c>
      <c r="F9" s="15">
        <f t="shared" si="6"/>
        <v>80</v>
      </c>
      <c r="G9" s="199">
        <f>'[2]18'!H11</f>
        <v>0</v>
      </c>
      <c r="H9" s="200">
        <f>'[2]18'!I11</f>
        <v>0</v>
      </c>
      <c r="I9" s="200">
        <f>'[2]18'!J11</f>
        <v>0</v>
      </c>
      <c r="J9" s="200">
        <f>'[2]18'!K11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  <c r="S9" s="18"/>
    </row>
    <row r="10" spans="1:19">
      <c r="A10" s="8" t="s">
        <v>52</v>
      </c>
      <c r="B10" s="199">
        <f>'[2]18'!B12</f>
        <v>80</v>
      </c>
      <c r="C10" s="200">
        <f>'[2]18'!C12</f>
        <v>0</v>
      </c>
      <c r="D10" s="200">
        <f>'[2]18'!D12</f>
        <v>0</v>
      </c>
      <c r="E10" s="200">
        <f>'[2]18'!E12</f>
        <v>0</v>
      </c>
      <c r="F10" s="15">
        <f t="shared" si="6"/>
        <v>80</v>
      </c>
      <c r="G10" s="199">
        <f>'[2]18'!H12</f>
        <v>0</v>
      </c>
      <c r="H10" s="200">
        <f>'[2]18'!I12</f>
        <v>0</v>
      </c>
      <c r="I10" s="200">
        <f>'[2]18'!J12</f>
        <v>0</v>
      </c>
      <c r="J10" s="200">
        <f>'[2]18'!K12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  <c r="S10" s="18"/>
    </row>
    <row r="11" spans="1:19">
      <c r="A11" s="8" t="s">
        <v>53</v>
      </c>
      <c r="B11" s="199">
        <f>'[2]18'!B13</f>
        <v>80</v>
      </c>
      <c r="C11" s="200">
        <f>'[2]18'!C13</f>
        <v>0</v>
      </c>
      <c r="D11" s="200">
        <f>'[2]18'!D13</f>
        <v>0</v>
      </c>
      <c r="E11" s="200">
        <f>'[2]18'!E13</f>
        <v>0</v>
      </c>
      <c r="F11" s="15">
        <f t="shared" si="6"/>
        <v>80</v>
      </c>
      <c r="G11" s="199">
        <f>'[2]18'!H13</f>
        <v>0</v>
      </c>
      <c r="H11" s="200">
        <f>'[2]18'!I13</f>
        <v>0</v>
      </c>
      <c r="I11" s="200">
        <f>'[2]18'!J13</f>
        <v>0</v>
      </c>
      <c r="J11" s="200">
        <f>'[2]18'!K13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  <c r="S11" s="18"/>
    </row>
    <row r="12" spans="1:19">
      <c r="A12" s="8" t="s">
        <v>54</v>
      </c>
      <c r="B12" s="199">
        <f>'[2]18'!B14</f>
        <v>80</v>
      </c>
      <c r="C12" s="200">
        <f>'[2]18'!C14</f>
        <v>0</v>
      </c>
      <c r="D12" s="200">
        <f>'[2]18'!D14</f>
        <v>0</v>
      </c>
      <c r="E12" s="200">
        <f>'[2]18'!E14</f>
        <v>0</v>
      </c>
      <c r="F12" s="15">
        <f t="shared" si="6"/>
        <v>80</v>
      </c>
      <c r="G12" s="199">
        <f>'[2]18'!H14</f>
        <v>0</v>
      </c>
      <c r="H12" s="200">
        <f>'[2]18'!I14</f>
        <v>0</v>
      </c>
      <c r="I12" s="200">
        <f>'[2]18'!J14</f>
        <v>0</v>
      </c>
      <c r="J12" s="200">
        <f>'[2]18'!K14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  <c r="S12" s="18"/>
    </row>
    <row r="13" spans="1:19">
      <c r="A13" s="8" t="s">
        <v>55</v>
      </c>
      <c r="B13" s="199">
        <f>'[2]18'!B15</f>
        <v>80</v>
      </c>
      <c r="C13" s="200">
        <f>'[2]18'!C15</f>
        <v>0</v>
      </c>
      <c r="D13" s="200">
        <f>'[2]18'!D15</f>
        <v>0</v>
      </c>
      <c r="E13" s="200">
        <f>'[2]18'!E15</f>
        <v>0</v>
      </c>
      <c r="F13" s="15">
        <f t="shared" si="6"/>
        <v>80</v>
      </c>
      <c r="G13" s="199">
        <f>'[2]18'!H15</f>
        <v>0</v>
      </c>
      <c r="H13" s="200">
        <f>'[2]18'!I15</f>
        <v>0</v>
      </c>
      <c r="I13" s="200">
        <f>'[2]18'!J15</f>
        <v>0</v>
      </c>
      <c r="J13" s="200">
        <f>'[2]18'!K15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  <c r="S13" s="18"/>
    </row>
    <row r="14" spans="1:19">
      <c r="A14" s="8" t="s">
        <v>56</v>
      </c>
      <c r="B14" s="199">
        <f>'[2]18'!B16</f>
        <v>80</v>
      </c>
      <c r="C14" s="200">
        <f>'[2]18'!C16</f>
        <v>0</v>
      </c>
      <c r="D14" s="200">
        <f>'[2]18'!D16</f>
        <v>0</v>
      </c>
      <c r="E14" s="200">
        <f>'[2]18'!E16</f>
        <v>0</v>
      </c>
      <c r="F14" s="15">
        <f t="shared" si="6"/>
        <v>80</v>
      </c>
      <c r="G14" s="199">
        <f>'[2]18'!H16</f>
        <v>0</v>
      </c>
      <c r="H14" s="200">
        <f>'[2]18'!I16</f>
        <v>0</v>
      </c>
      <c r="I14" s="200">
        <f>'[2]18'!J16</f>
        <v>0</v>
      </c>
      <c r="J14" s="200">
        <f>'[2]18'!K16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  <c r="S14" s="18"/>
    </row>
    <row r="15" spans="1:19">
      <c r="A15" s="8" t="s">
        <v>57</v>
      </c>
      <c r="B15" s="199">
        <f>'[2]18'!B17</f>
        <v>80</v>
      </c>
      <c r="C15" s="200">
        <f>'[2]18'!C17</f>
        <v>0</v>
      </c>
      <c r="D15" s="200">
        <f>'[2]18'!D17</f>
        <v>0</v>
      </c>
      <c r="E15" s="200">
        <f>'[2]18'!E17</f>
        <v>0</v>
      </c>
      <c r="F15" s="15">
        <f t="shared" si="6"/>
        <v>80</v>
      </c>
      <c r="G15" s="199">
        <f>'[2]18'!H17</f>
        <v>0</v>
      </c>
      <c r="H15" s="200">
        <f>'[2]18'!I17</f>
        <v>0</v>
      </c>
      <c r="I15" s="200">
        <f>'[2]18'!J17</f>
        <v>0</v>
      </c>
      <c r="J15" s="200">
        <f>'[2]18'!K17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  <c r="S15" s="18"/>
    </row>
    <row r="16" spans="1:19">
      <c r="A16" s="8" t="s">
        <v>58</v>
      </c>
      <c r="B16" s="199">
        <f>'[2]18'!B18</f>
        <v>80</v>
      </c>
      <c r="C16" s="200">
        <f>'[2]18'!C18</f>
        <v>0</v>
      </c>
      <c r="D16" s="200">
        <f>'[2]18'!D18</f>
        <v>0</v>
      </c>
      <c r="E16" s="200">
        <f>'[2]18'!E18</f>
        <v>0</v>
      </c>
      <c r="F16" s="15">
        <f t="shared" si="6"/>
        <v>80</v>
      </c>
      <c r="G16" s="199">
        <f>'[2]18'!H18</f>
        <v>0</v>
      </c>
      <c r="H16" s="200">
        <f>'[2]18'!I18</f>
        <v>0</v>
      </c>
      <c r="I16" s="200">
        <f>'[2]18'!J18</f>
        <v>0</v>
      </c>
      <c r="J16" s="200">
        <f>'[2]18'!K18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  <c r="S16" s="18"/>
    </row>
    <row r="17" spans="1:19">
      <c r="A17" s="8" t="s">
        <v>59</v>
      </c>
      <c r="B17" s="199">
        <f>'[2]18'!B19</f>
        <v>80</v>
      </c>
      <c r="C17" s="200">
        <f>'[2]18'!C19</f>
        <v>0</v>
      </c>
      <c r="D17" s="200">
        <f>'[2]18'!D19</f>
        <v>0</v>
      </c>
      <c r="E17" s="200">
        <f>'[2]18'!E19</f>
        <v>0</v>
      </c>
      <c r="F17" s="15">
        <f t="shared" si="6"/>
        <v>80</v>
      </c>
      <c r="G17" s="199">
        <f>'[2]18'!H19</f>
        <v>0</v>
      </c>
      <c r="H17" s="200">
        <f>'[2]18'!I19</f>
        <v>0</v>
      </c>
      <c r="I17" s="200">
        <f>'[2]18'!J19</f>
        <v>0</v>
      </c>
      <c r="J17" s="200">
        <f>'[2]18'!K19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  <c r="S17" s="18"/>
    </row>
    <row r="18" spans="1:19">
      <c r="A18" s="8" t="s">
        <v>60</v>
      </c>
      <c r="B18" s="199">
        <f>'[2]18'!B20</f>
        <v>80</v>
      </c>
      <c r="C18" s="200">
        <f>'[2]18'!C20</f>
        <v>0</v>
      </c>
      <c r="D18" s="200">
        <f>'[2]18'!D20</f>
        <v>0</v>
      </c>
      <c r="E18" s="200">
        <f>'[2]18'!E20</f>
        <v>0</v>
      </c>
      <c r="F18" s="15">
        <f t="shared" si="6"/>
        <v>80</v>
      </c>
      <c r="G18" s="199">
        <f>'[2]18'!H20</f>
        <v>0</v>
      </c>
      <c r="H18" s="200">
        <f>'[2]18'!I20</f>
        <v>0</v>
      </c>
      <c r="I18" s="200">
        <f>'[2]18'!J20</f>
        <v>0</v>
      </c>
      <c r="J18" s="200">
        <f>'[2]18'!K20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  <c r="S18" s="18"/>
    </row>
    <row r="19" spans="1:19">
      <c r="A19" s="8" t="s">
        <v>61</v>
      </c>
      <c r="B19" s="199">
        <f>'[2]18'!B21</f>
        <v>80</v>
      </c>
      <c r="C19" s="200">
        <f>'[2]18'!C21</f>
        <v>0</v>
      </c>
      <c r="D19" s="200">
        <f>'[2]18'!D21</f>
        <v>0</v>
      </c>
      <c r="E19" s="200">
        <f>'[2]18'!E21</f>
        <v>0</v>
      </c>
      <c r="F19" s="15">
        <f t="shared" si="6"/>
        <v>80</v>
      </c>
      <c r="G19" s="199">
        <f>'[2]18'!H21</f>
        <v>0</v>
      </c>
      <c r="H19" s="200">
        <f>'[2]18'!I21</f>
        <v>0</v>
      </c>
      <c r="I19" s="200">
        <f>'[2]18'!J21</f>
        <v>0</v>
      </c>
      <c r="J19" s="200">
        <f>'[2]18'!K21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  <c r="S19" s="18"/>
    </row>
    <row r="20" spans="1:19">
      <c r="A20" s="8" t="s">
        <v>62</v>
      </c>
      <c r="B20" s="199">
        <f>'[2]18'!B22</f>
        <v>80</v>
      </c>
      <c r="C20" s="200">
        <f>'[2]18'!C22</f>
        <v>0</v>
      </c>
      <c r="D20" s="200">
        <f>'[2]18'!D22</f>
        <v>0</v>
      </c>
      <c r="E20" s="200">
        <f>'[2]18'!E22</f>
        <v>0</v>
      </c>
      <c r="F20" s="15">
        <f t="shared" si="6"/>
        <v>80</v>
      </c>
      <c r="G20" s="199">
        <f>'[2]18'!H22</f>
        <v>0</v>
      </c>
      <c r="H20" s="200">
        <f>'[2]18'!I22</f>
        <v>0</v>
      </c>
      <c r="I20" s="200">
        <f>'[2]18'!J22</f>
        <v>0</v>
      </c>
      <c r="J20" s="200">
        <f>'[2]18'!K22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  <c r="S20" s="18"/>
    </row>
    <row r="21" spans="1:19">
      <c r="A21" s="8" t="s">
        <v>63</v>
      </c>
      <c r="B21" s="199">
        <f>'[2]18'!B23</f>
        <v>80</v>
      </c>
      <c r="C21" s="200">
        <f>'[2]18'!C23</f>
        <v>0</v>
      </c>
      <c r="D21" s="200">
        <f>'[2]18'!D23</f>
        <v>0</v>
      </c>
      <c r="E21" s="200">
        <f>'[2]18'!E23</f>
        <v>0</v>
      </c>
      <c r="F21" s="15">
        <f t="shared" si="6"/>
        <v>80</v>
      </c>
      <c r="G21" s="199">
        <f>'[2]18'!H23</f>
        <v>0</v>
      </c>
      <c r="H21" s="200">
        <f>'[2]18'!I23</f>
        <v>0</v>
      </c>
      <c r="I21" s="200">
        <f>'[2]18'!J23</f>
        <v>0</v>
      </c>
      <c r="J21" s="200">
        <f>'[2]18'!K23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  <c r="S21" s="18"/>
    </row>
    <row r="22" spans="1:19">
      <c r="A22" s="8" t="s">
        <v>64</v>
      </c>
      <c r="B22" s="199">
        <f>'[2]18'!B24</f>
        <v>80</v>
      </c>
      <c r="C22" s="200">
        <f>'[2]18'!C24</f>
        <v>0</v>
      </c>
      <c r="D22" s="200">
        <f>'[2]18'!D24</f>
        <v>0</v>
      </c>
      <c r="E22" s="200">
        <f>'[2]18'!E24</f>
        <v>0</v>
      </c>
      <c r="F22" s="15">
        <f t="shared" si="6"/>
        <v>80</v>
      </c>
      <c r="G22" s="199">
        <f>'[2]18'!H24</f>
        <v>0</v>
      </c>
      <c r="H22" s="200">
        <f>'[2]18'!I24</f>
        <v>0</v>
      </c>
      <c r="I22" s="200">
        <f>'[2]18'!J24</f>
        <v>0</v>
      </c>
      <c r="J22" s="200">
        <f>'[2]18'!K24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  <c r="S22" s="18"/>
    </row>
    <row r="23" spans="1:19">
      <c r="A23" s="8" t="s">
        <v>65</v>
      </c>
      <c r="B23" s="199">
        <f>'[2]18'!B25</f>
        <v>80</v>
      </c>
      <c r="C23" s="200">
        <f>'[2]18'!C25</f>
        <v>0</v>
      </c>
      <c r="D23" s="200">
        <f>'[2]18'!D25</f>
        <v>0</v>
      </c>
      <c r="E23" s="200">
        <f>'[2]18'!E25</f>
        <v>0</v>
      </c>
      <c r="F23" s="15">
        <f t="shared" si="6"/>
        <v>80</v>
      </c>
      <c r="G23" s="199">
        <f>'[2]18'!H25</f>
        <v>0</v>
      </c>
      <c r="H23" s="200">
        <f>'[2]18'!I25</f>
        <v>0</v>
      </c>
      <c r="I23" s="200">
        <f>'[2]18'!J25</f>
        <v>0</v>
      </c>
      <c r="J23" s="200">
        <f>'[2]18'!K25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  <c r="S23" s="18"/>
    </row>
    <row r="24" spans="1:19">
      <c r="A24" s="8" t="s">
        <v>66</v>
      </c>
      <c r="B24" s="199">
        <f>'[2]18'!B26</f>
        <v>80</v>
      </c>
      <c r="C24" s="200">
        <f>'[2]18'!C26</f>
        <v>0</v>
      </c>
      <c r="D24" s="200">
        <f>'[2]18'!D26</f>
        <v>0</v>
      </c>
      <c r="E24" s="200">
        <f>'[2]18'!E26</f>
        <v>0</v>
      </c>
      <c r="F24" s="15">
        <f t="shared" si="6"/>
        <v>80</v>
      </c>
      <c r="G24" s="199">
        <f>'[2]18'!H26</f>
        <v>0</v>
      </c>
      <c r="H24" s="200">
        <f>'[2]18'!I26</f>
        <v>0</v>
      </c>
      <c r="I24" s="200">
        <f>'[2]18'!J26</f>
        <v>0</v>
      </c>
      <c r="J24" s="200">
        <f>'[2]18'!K26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  <c r="S24" s="18"/>
    </row>
    <row r="25" spans="1:19">
      <c r="A25" s="8" t="s">
        <v>67</v>
      </c>
      <c r="B25" s="199">
        <f>'[2]18'!B27</f>
        <v>80</v>
      </c>
      <c r="C25" s="200">
        <f>'[2]18'!C27</f>
        <v>0</v>
      </c>
      <c r="D25" s="200">
        <f>'[2]18'!D27</f>
        <v>0</v>
      </c>
      <c r="E25" s="200">
        <f>'[2]18'!E27</f>
        <v>0</v>
      </c>
      <c r="F25" s="15">
        <f t="shared" si="6"/>
        <v>80</v>
      </c>
      <c r="G25" s="199">
        <f>'[2]18'!H27</f>
        <v>0</v>
      </c>
      <c r="H25" s="200">
        <f>'[2]18'!I27</f>
        <v>0</v>
      </c>
      <c r="I25" s="200">
        <f>'[2]18'!J27</f>
        <v>0</v>
      </c>
      <c r="J25" s="200">
        <f>'[2]18'!K27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  <c r="S25" s="18"/>
    </row>
    <row r="26" spans="1:19">
      <c r="A26" s="8" t="s">
        <v>68</v>
      </c>
      <c r="B26" s="199">
        <f>'[2]18'!B28</f>
        <v>80</v>
      </c>
      <c r="C26" s="200">
        <f>'[2]18'!C28</f>
        <v>0</v>
      </c>
      <c r="D26" s="200">
        <f>'[2]18'!D28</f>
        <v>0</v>
      </c>
      <c r="E26" s="200">
        <f>'[2]18'!E28</f>
        <v>0</v>
      </c>
      <c r="F26" s="15">
        <f t="shared" si="6"/>
        <v>80</v>
      </c>
      <c r="G26" s="199">
        <f>'[2]18'!H28</f>
        <v>0</v>
      </c>
      <c r="H26" s="200">
        <f>'[2]18'!I28</f>
        <v>0</v>
      </c>
      <c r="I26" s="200">
        <f>'[2]18'!J28</f>
        <v>0</v>
      </c>
      <c r="J26" s="200">
        <f>'[2]18'!K28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  <c r="S26" s="18"/>
    </row>
    <row r="27" spans="1:19">
      <c r="A27" s="8" t="s">
        <v>69</v>
      </c>
      <c r="B27" s="199">
        <f>'[2]18'!B29</f>
        <v>80</v>
      </c>
      <c r="C27" s="200">
        <f>'[2]18'!C29</f>
        <v>0</v>
      </c>
      <c r="D27" s="200">
        <f>'[2]18'!D29</f>
        <v>0</v>
      </c>
      <c r="E27" s="200">
        <f>'[2]18'!E29</f>
        <v>0</v>
      </c>
      <c r="F27" s="15">
        <f t="shared" si="6"/>
        <v>80</v>
      </c>
      <c r="G27" s="199">
        <f>'[2]18'!H29</f>
        <v>0</v>
      </c>
      <c r="H27" s="200">
        <f>'[2]18'!I29</f>
        <v>0</v>
      </c>
      <c r="I27" s="200">
        <f>'[2]18'!J29</f>
        <v>0</v>
      </c>
      <c r="J27" s="200">
        <f>'[2]18'!K29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  <c r="S27" s="18"/>
    </row>
    <row r="28" spans="1:19">
      <c r="A28" s="8" t="s">
        <v>70</v>
      </c>
      <c r="B28" s="199">
        <f>'[2]18'!B30</f>
        <v>80</v>
      </c>
      <c r="C28" s="200">
        <f>'[2]18'!C30</f>
        <v>0</v>
      </c>
      <c r="D28" s="200">
        <f>'[2]18'!D30</f>
        <v>0</v>
      </c>
      <c r="E28" s="200">
        <f>'[2]18'!E30</f>
        <v>0</v>
      </c>
      <c r="F28" s="15">
        <f t="shared" si="6"/>
        <v>80</v>
      </c>
      <c r="G28" s="199">
        <f>'[2]18'!H30</f>
        <v>0</v>
      </c>
      <c r="H28" s="200">
        <f>'[2]18'!I30</f>
        <v>0</v>
      </c>
      <c r="I28" s="200">
        <f>'[2]18'!J30</f>
        <v>0</v>
      </c>
      <c r="J28" s="200">
        <f>'[2]18'!K30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  <c r="S28" s="18"/>
    </row>
    <row r="29" spans="1:19">
      <c r="A29" s="8" t="s">
        <v>71</v>
      </c>
      <c r="B29" s="199">
        <f>'[2]18'!B31</f>
        <v>80</v>
      </c>
      <c r="C29" s="200">
        <f>'[2]18'!C31</f>
        <v>0</v>
      </c>
      <c r="D29" s="200">
        <f>'[2]18'!D31</f>
        <v>0</v>
      </c>
      <c r="E29" s="200">
        <f>'[2]18'!E31</f>
        <v>0</v>
      </c>
      <c r="F29" s="15">
        <f t="shared" si="6"/>
        <v>80</v>
      </c>
      <c r="G29" s="199">
        <f>'[2]18'!H31</f>
        <v>0</v>
      </c>
      <c r="H29" s="200">
        <f>'[2]18'!I31</f>
        <v>0</v>
      </c>
      <c r="I29" s="200">
        <f>'[2]18'!J31</f>
        <v>0</v>
      </c>
      <c r="J29" s="200">
        <f>'[2]18'!K31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  <c r="S29" s="18"/>
    </row>
    <row r="30" spans="1:19">
      <c r="A30" s="8" t="s">
        <v>72</v>
      </c>
      <c r="B30" s="199">
        <f>'[2]18'!B32</f>
        <v>80</v>
      </c>
      <c r="C30" s="200">
        <f>'[2]18'!C32</f>
        <v>0</v>
      </c>
      <c r="D30" s="200">
        <f>'[2]18'!D32</f>
        <v>0</v>
      </c>
      <c r="E30" s="200">
        <f>'[2]18'!E32</f>
        <v>0</v>
      </c>
      <c r="F30" s="15">
        <f t="shared" si="6"/>
        <v>80</v>
      </c>
      <c r="G30" s="199">
        <f>'[2]18'!H32</f>
        <v>0</v>
      </c>
      <c r="H30" s="200">
        <f>'[2]18'!I32</f>
        <v>0</v>
      </c>
      <c r="I30" s="200">
        <f>'[2]18'!J32</f>
        <v>0</v>
      </c>
      <c r="J30" s="200">
        <f>'[2]18'!K32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  <c r="S30" s="18"/>
    </row>
    <row r="31" spans="1:19">
      <c r="A31" s="8" t="s">
        <v>73</v>
      </c>
      <c r="B31" s="199">
        <f>'[2]18'!B33</f>
        <v>80</v>
      </c>
      <c r="C31" s="200">
        <f>'[2]18'!C33</f>
        <v>0</v>
      </c>
      <c r="D31" s="200">
        <f>'[2]18'!D33</f>
        <v>0</v>
      </c>
      <c r="E31" s="200">
        <f>'[2]18'!E33</f>
        <v>0</v>
      </c>
      <c r="F31" s="15">
        <f t="shared" si="6"/>
        <v>80</v>
      </c>
      <c r="G31" s="199">
        <f>'[2]18'!H33</f>
        <v>0</v>
      </c>
      <c r="H31" s="200">
        <f>'[2]18'!I33</f>
        <v>0</v>
      </c>
      <c r="I31" s="200">
        <f>'[2]18'!J33</f>
        <v>0</v>
      </c>
      <c r="J31" s="200">
        <f>'[2]18'!K33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  <c r="S31" s="18"/>
    </row>
    <row r="32" spans="1:19">
      <c r="A32" s="8" t="s">
        <v>74</v>
      </c>
      <c r="B32" s="199">
        <f>'[2]18'!B34</f>
        <v>80</v>
      </c>
      <c r="C32" s="200">
        <f>'[2]18'!C34</f>
        <v>0</v>
      </c>
      <c r="D32" s="200">
        <f>'[2]18'!D34</f>
        <v>0</v>
      </c>
      <c r="E32" s="200">
        <f>'[2]18'!E34</f>
        <v>0</v>
      </c>
      <c r="F32" s="15">
        <f t="shared" si="6"/>
        <v>80</v>
      </c>
      <c r="G32" s="199">
        <f>'[2]18'!H34</f>
        <v>0</v>
      </c>
      <c r="H32" s="200">
        <f>'[2]18'!I34</f>
        <v>0</v>
      </c>
      <c r="I32" s="200">
        <f>'[2]18'!J34</f>
        <v>0</v>
      </c>
      <c r="J32" s="200">
        <f>'[2]18'!K34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  <c r="S32" s="18"/>
    </row>
    <row r="33" spans="1:19">
      <c r="A33" s="8" t="s">
        <v>75</v>
      </c>
      <c r="B33" s="199">
        <f>'[2]18'!B35</f>
        <v>80</v>
      </c>
      <c r="C33" s="200">
        <f>'[2]18'!C35</f>
        <v>0</v>
      </c>
      <c r="D33" s="200">
        <f>'[2]18'!D35</f>
        <v>0</v>
      </c>
      <c r="E33" s="200">
        <f>'[2]18'!E35</f>
        <v>0</v>
      </c>
      <c r="F33" s="15">
        <f t="shared" si="6"/>
        <v>80</v>
      </c>
      <c r="G33" s="199">
        <f>'[2]18'!H35</f>
        <v>0</v>
      </c>
      <c r="H33" s="200">
        <f>'[2]18'!I35</f>
        <v>0</v>
      </c>
      <c r="I33" s="200">
        <f>'[2]18'!J35</f>
        <v>0</v>
      </c>
      <c r="J33" s="200">
        <f>'[2]18'!K35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  <c r="S33" s="18"/>
    </row>
    <row r="34" spans="1:19">
      <c r="A34" s="8" t="s">
        <v>76</v>
      </c>
      <c r="B34" s="199">
        <f>'[2]18'!B36</f>
        <v>80</v>
      </c>
      <c r="C34" s="200">
        <f>'[2]18'!C36</f>
        <v>0</v>
      </c>
      <c r="D34" s="200">
        <f>'[2]18'!D36</f>
        <v>0</v>
      </c>
      <c r="E34" s="200">
        <f>'[2]18'!E36</f>
        <v>0</v>
      </c>
      <c r="F34" s="15">
        <f t="shared" si="6"/>
        <v>80</v>
      </c>
      <c r="G34" s="199">
        <f>'[2]18'!H36</f>
        <v>0</v>
      </c>
      <c r="H34" s="200">
        <f>'[2]18'!I36</f>
        <v>0</v>
      </c>
      <c r="I34" s="200">
        <f>'[2]18'!J36</f>
        <v>0</v>
      </c>
      <c r="J34" s="200">
        <f>'[2]18'!K36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  <c r="S34" s="18"/>
    </row>
    <row r="35" spans="1:19">
      <c r="A35" s="8" t="s">
        <v>77</v>
      </c>
      <c r="B35" s="199">
        <f>'[2]18'!B37</f>
        <v>80</v>
      </c>
      <c r="C35" s="200">
        <f>'[2]18'!C37</f>
        <v>0</v>
      </c>
      <c r="D35" s="200">
        <f>'[2]18'!D37</f>
        <v>0</v>
      </c>
      <c r="E35" s="200">
        <f>'[2]18'!E37</f>
        <v>0</v>
      </c>
      <c r="F35" s="15">
        <f t="shared" si="6"/>
        <v>80</v>
      </c>
      <c r="G35" s="199">
        <f>'[2]18'!H37</f>
        <v>0</v>
      </c>
      <c r="H35" s="200">
        <f>'[2]18'!I37</f>
        <v>0</v>
      </c>
      <c r="I35" s="200">
        <f>'[2]18'!J37</f>
        <v>0</v>
      </c>
      <c r="J35" s="200">
        <f>'[2]18'!K37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  <c r="S35" s="18"/>
    </row>
    <row r="36" spans="1:19">
      <c r="A36" s="8" t="s">
        <v>78</v>
      </c>
      <c r="B36" s="199">
        <f>'[2]18'!B38</f>
        <v>80</v>
      </c>
      <c r="C36" s="200">
        <f>'[2]18'!C38</f>
        <v>0</v>
      </c>
      <c r="D36" s="200">
        <f>'[2]18'!D38</f>
        <v>0</v>
      </c>
      <c r="E36" s="200">
        <f>'[2]18'!E38</f>
        <v>0</v>
      </c>
      <c r="F36" s="15">
        <f t="shared" si="6"/>
        <v>80</v>
      </c>
      <c r="G36" s="199">
        <f>'[2]18'!H38</f>
        <v>0</v>
      </c>
      <c r="H36" s="200">
        <f>'[2]18'!I38</f>
        <v>0</v>
      </c>
      <c r="I36" s="200">
        <f>'[2]18'!J38</f>
        <v>0</v>
      </c>
      <c r="J36" s="200">
        <f>'[2]18'!K38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  <c r="S36" s="18"/>
    </row>
    <row r="37" spans="1:19">
      <c r="A37" s="8" t="s">
        <v>79</v>
      </c>
      <c r="B37" s="199">
        <f>'[2]18'!B39</f>
        <v>80</v>
      </c>
      <c r="C37" s="200">
        <f>'[2]18'!C39</f>
        <v>0</v>
      </c>
      <c r="D37" s="200">
        <f>'[2]18'!D39</f>
        <v>0</v>
      </c>
      <c r="E37" s="200">
        <f>'[2]18'!E39</f>
        <v>0</v>
      </c>
      <c r="F37" s="15">
        <f t="shared" si="6"/>
        <v>80</v>
      </c>
      <c r="G37" s="199">
        <f>'[2]18'!H39</f>
        <v>0</v>
      </c>
      <c r="H37" s="200">
        <f>'[2]18'!I39</f>
        <v>0</v>
      </c>
      <c r="I37" s="200">
        <f>'[2]18'!J39</f>
        <v>0</v>
      </c>
      <c r="J37" s="200">
        <f>'[2]18'!K39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  <c r="S37" s="18"/>
    </row>
    <row r="38" spans="1:19">
      <c r="A38" s="8" t="s">
        <v>80</v>
      </c>
      <c r="B38" s="199">
        <f>'[2]18'!B40</f>
        <v>80</v>
      </c>
      <c r="C38" s="200">
        <f>'[2]18'!C40</f>
        <v>0</v>
      </c>
      <c r="D38" s="200">
        <f>'[2]18'!D40</f>
        <v>0</v>
      </c>
      <c r="E38" s="200">
        <f>'[2]18'!E40</f>
        <v>0</v>
      </c>
      <c r="F38" s="15">
        <f t="shared" si="6"/>
        <v>80</v>
      </c>
      <c r="G38" s="199">
        <f>'[2]18'!H40</f>
        <v>0</v>
      </c>
      <c r="H38" s="200">
        <f>'[2]18'!I40</f>
        <v>0</v>
      </c>
      <c r="I38" s="200">
        <f>'[2]18'!J40</f>
        <v>0</v>
      </c>
      <c r="J38" s="200">
        <f>'[2]18'!K40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  <c r="S38" s="18"/>
    </row>
    <row r="39" spans="1:19">
      <c r="A39" s="8" t="s">
        <v>81</v>
      </c>
      <c r="B39" s="199">
        <f>'[2]18'!B41</f>
        <v>80</v>
      </c>
      <c r="C39" s="200">
        <f>'[2]18'!C41</f>
        <v>0</v>
      </c>
      <c r="D39" s="200">
        <f>'[2]18'!D41</f>
        <v>0</v>
      </c>
      <c r="E39" s="200">
        <f>'[2]18'!E41</f>
        <v>0</v>
      </c>
      <c r="F39" s="15">
        <f t="shared" si="6"/>
        <v>80</v>
      </c>
      <c r="G39" s="199">
        <f>'[2]18'!H41</f>
        <v>0</v>
      </c>
      <c r="H39" s="200">
        <f>'[2]18'!I41</f>
        <v>0</v>
      </c>
      <c r="I39" s="200">
        <f>'[2]18'!J41</f>
        <v>0</v>
      </c>
      <c r="J39" s="200">
        <f>'[2]18'!K41</f>
        <v>0</v>
      </c>
      <c r="K39" s="15">
        <f t="shared" si="3"/>
        <v>0</v>
      </c>
      <c r="L39" s="18">
        <f>frq!C39</f>
        <v>1</v>
      </c>
      <c r="M39" s="124">
        <f t="shared" si="4"/>
        <v>-0.7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-0.7</v>
      </c>
      <c r="R39" s="18">
        <v>0.7</v>
      </c>
      <c r="S39" s="18"/>
    </row>
    <row r="40" spans="1:19">
      <c r="A40" s="8" t="s">
        <v>82</v>
      </c>
      <c r="B40" s="199">
        <f>'[2]18'!B42</f>
        <v>80</v>
      </c>
      <c r="C40" s="200">
        <f>'[2]18'!C42</f>
        <v>0</v>
      </c>
      <c r="D40" s="200">
        <f>'[2]18'!D42</f>
        <v>0</v>
      </c>
      <c r="E40" s="200">
        <f>'[2]18'!E42</f>
        <v>0</v>
      </c>
      <c r="F40" s="15">
        <f t="shared" si="6"/>
        <v>80</v>
      </c>
      <c r="G40" s="199">
        <f>'[2]18'!H42</f>
        <v>0</v>
      </c>
      <c r="H40" s="200">
        <f>'[2]18'!I42</f>
        <v>0</v>
      </c>
      <c r="I40" s="200">
        <f>'[2]18'!J42</f>
        <v>0</v>
      </c>
      <c r="J40" s="200">
        <f>'[2]18'!K42</f>
        <v>0</v>
      </c>
      <c r="K40" s="15">
        <f t="shared" si="3"/>
        <v>0</v>
      </c>
      <c r="L40" s="18">
        <f>frq!C40</f>
        <v>1</v>
      </c>
      <c r="M40" s="124">
        <f t="shared" si="4"/>
        <v>-0.7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-0.7</v>
      </c>
      <c r="R40" s="18">
        <v>0.7</v>
      </c>
      <c r="S40" s="18"/>
    </row>
    <row r="41" spans="1:19">
      <c r="A41" s="8" t="s">
        <v>83</v>
      </c>
      <c r="B41" s="199">
        <f>'[2]18'!B43</f>
        <v>80</v>
      </c>
      <c r="C41" s="200">
        <f>'[2]18'!C43</f>
        <v>0</v>
      </c>
      <c r="D41" s="200">
        <f>'[2]18'!D43</f>
        <v>0</v>
      </c>
      <c r="E41" s="200">
        <f>'[2]18'!E43</f>
        <v>0</v>
      </c>
      <c r="F41" s="15">
        <f t="shared" si="6"/>
        <v>80</v>
      </c>
      <c r="G41" s="199">
        <f>'[2]18'!H43</f>
        <v>0</v>
      </c>
      <c r="H41" s="200">
        <f>'[2]18'!I43</f>
        <v>0</v>
      </c>
      <c r="I41" s="200">
        <f>'[2]18'!J43</f>
        <v>0</v>
      </c>
      <c r="J41" s="200">
        <f>'[2]18'!K43</f>
        <v>0</v>
      </c>
      <c r="K41" s="15">
        <f t="shared" si="3"/>
        <v>0</v>
      </c>
      <c r="L41" s="18">
        <f>frq!C41</f>
        <v>1</v>
      </c>
      <c r="M41" s="124">
        <f t="shared" si="4"/>
        <v>-0.7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-0.7</v>
      </c>
      <c r="R41" s="18">
        <v>0.7</v>
      </c>
      <c r="S41" s="18"/>
    </row>
    <row r="42" spans="1:19">
      <c r="A42" s="8" t="s">
        <v>84</v>
      </c>
      <c r="B42" s="199">
        <f>'[2]18'!B44</f>
        <v>80</v>
      </c>
      <c r="C42" s="200">
        <f>'[2]18'!C44</f>
        <v>0</v>
      </c>
      <c r="D42" s="200">
        <f>'[2]18'!D44</f>
        <v>0</v>
      </c>
      <c r="E42" s="200">
        <f>'[2]18'!E44</f>
        <v>0</v>
      </c>
      <c r="F42" s="15">
        <f t="shared" si="6"/>
        <v>80</v>
      </c>
      <c r="G42" s="199">
        <f>'[2]18'!H44</f>
        <v>0</v>
      </c>
      <c r="H42" s="200">
        <f>'[2]18'!I44</f>
        <v>0</v>
      </c>
      <c r="I42" s="200">
        <f>'[2]18'!J44</f>
        <v>0</v>
      </c>
      <c r="J42" s="200">
        <f>'[2]18'!K44</f>
        <v>0</v>
      </c>
      <c r="K42" s="15">
        <f t="shared" si="3"/>
        <v>0</v>
      </c>
      <c r="L42" s="18">
        <f>frq!C42</f>
        <v>1</v>
      </c>
      <c r="M42" s="124">
        <f t="shared" si="4"/>
        <v>-0.7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-0.7</v>
      </c>
      <c r="R42" s="18">
        <v>0.7</v>
      </c>
      <c r="S42" s="18"/>
    </row>
    <row r="43" spans="1:19">
      <c r="A43" s="8" t="s">
        <v>85</v>
      </c>
      <c r="B43" s="199">
        <f>'[2]18'!B45</f>
        <v>80</v>
      </c>
      <c r="C43" s="200">
        <f>'[2]18'!C45</f>
        <v>0</v>
      </c>
      <c r="D43" s="200">
        <f>'[2]18'!D45</f>
        <v>0</v>
      </c>
      <c r="E43" s="200">
        <f>'[2]18'!E45</f>
        <v>0</v>
      </c>
      <c r="F43" s="15">
        <f t="shared" si="6"/>
        <v>80</v>
      </c>
      <c r="G43" s="199">
        <f>'[2]18'!H45</f>
        <v>0</v>
      </c>
      <c r="H43" s="200">
        <f>'[2]18'!I45</f>
        <v>0</v>
      </c>
      <c r="I43" s="200">
        <f>'[2]18'!J45</f>
        <v>0</v>
      </c>
      <c r="J43" s="200">
        <f>'[2]18'!K45</f>
        <v>0</v>
      </c>
      <c r="K43" s="15">
        <f t="shared" si="3"/>
        <v>0</v>
      </c>
      <c r="L43" s="18">
        <f>frq!C43</f>
        <v>1</v>
      </c>
      <c r="M43" s="124">
        <f t="shared" si="4"/>
        <v>-0.7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-0.7</v>
      </c>
      <c r="R43" s="18">
        <v>0.7</v>
      </c>
      <c r="S43" s="18"/>
    </row>
    <row r="44" spans="1:19">
      <c r="A44" s="8" t="s">
        <v>86</v>
      </c>
      <c r="B44" s="199">
        <f>'[2]18'!B46</f>
        <v>80</v>
      </c>
      <c r="C44" s="200">
        <f>'[2]18'!C46</f>
        <v>0</v>
      </c>
      <c r="D44" s="200">
        <f>'[2]18'!D46</f>
        <v>0</v>
      </c>
      <c r="E44" s="200">
        <f>'[2]18'!E46</f>
        <v>0</v>
      </c>
      <c r="F44" s="15">
        <f t="shared" si="6"/>
        <v>80</v>
      </c>
      <c r="G44" s="199">
        <f>'[2]18'!H46</f>
        <v>0</v>
      </c>
      <c r="H44" s="200">
        <f>'[2]18'!I46</f>
        <v>0</v>
      </c>
      <c r="I44" s="200">
        <f>'[2]18'!J46</f>
        <v>0</v>
      </c>
      <c r="J44" s="200">
        <f>'[2]18'!K46</f>
        <v>0</v>
      </c>
      <c r="K44" s="15">
        <f t="shared" si="3"/>
        <v>0</v>
      </c>
      <c r="L44" s="18">
        <f>frq!C44</f>
        <v>1</v>
      </c>
      <c r="M44" s="124">
        <f t="shared" si="4"/>
        <v>-0.7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-0.7</v>
      </c>
      <c r="R44" s="18">
        <v>0.7</v>
      </c>
      <c r="S44" s="18"/>
    </row>
    <row r="45" spans="1:19">
      <c r="A45" s="8" t="s">
        <v>87</v>
      </c>
      <c r="B45" s="199">
        <f>'[2]18'!B47</f>
        <v>80</v>
      </c>
      <c r="C45" s="200">
        <f>'[2]18'!C47</f>
        <v>0</v>
      </c>
      <c r="D45" s="200">
        <f>'[2]18'!D47</f>
        <v>0</v>
      </c>
      <c r="E45" s="200">
        <f>'[2]18'!E47</f>
        <v>0</v>
      </c>
      <c r="F45" s="15">
        <f t="shared" si="6"/>
        <v>80</v>
      </c>
      <c r="G45" s="199">
        <f>'[2]18'!H47</f>
        <v>0</v>
      </c>
      <c r="H45" s="200">
        <f>'[2]18'!I47</f>
        <v>0</v>
      </c>
      <c r="I45" s="200">
        <f>'[2]18'!J47</f>
        <v>0</v>
      </c>
      <c r="J45" s="200">
        <f>'[2]18'!K47</f>
        <v>0</v>
      </c>
      <c r="K45" s="15">
        <f t="shared" si="3"/>
        <v>0</v>
      </c>
      <c r="L45" s="18">
        <f>frq!C45</f>
        <v>1</v>
      </c>
      <c r="M45" s="124">
        <f t="shared" si="4"/>
        <v>-0.7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-0.7</v>
      </c>
      <c r="R45" s="18">
        <v>0.7</v>
      </c>
      <c r="S45" s="18"/>
    </row>
    <row r="46" spans="1:19">
      <c r="A46" s="8" t="s">
        <v>88</v>
      </c>
      <c r="B46" s="199">
        <f>'[2]18'!B48</f>
        <v>80</v>
      </c>
      <c r="C46" s="200">
        <f>'[2]18'!C48</f>
        <v>0</v>
      </c>
      <c r="D46" s="200">
        <f>'[2]18'!D48</f>
        <v>0</v>
      </c>
      <c r="E46" s="200">
        <f>'[2]18'!E48</f>
        <v>0</v>
      </c>
      <c r="F46" s="15">
        <f t="shared" si="6"/>
        <v>80</v>
      </c>
      <c r="G46" s="199">
        <f>'[2]18'!H48</f>
        <v>0</v>
      </c>
      <c r="H46" s="200">
        <f>'[2]18'!I48</f>
        <v>0</v>
      </c>
      <c r="I46" s="200">
        <f>'[2]18'!J48</f>
        <v>0</v>
      </c>
      <c r="J46" s="200">
        <f>'[2]18'!K48</f>
        <v>0</v>
      </c>
      <c r="K46" s="15">
        <f t="shared" si="3"/>
        <v>0</v>
      </c>
      <c r="L46" s="18">
        <f>frq!C46</f>
        <v>1</v>
      </c>
      <c r="M46" s="124">
        <f t="shared" si="4"/>
        <v>-0.7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-0.7</v>
      </c>
      <c r="R46" s="18">
        <v>0.7</v>
      </c>
      <c r="S46" s="18"/>
    </row>
    <row r="47" spans="1:19">
      <c r="A47" s="8" t="s">
        <v>89</v>
      </c>
      <c r="B47" s="199">
        <f>'[2]18'!B49</f>
        <v>80</v>
      </c>
      <c r="C47" s="200">
        <f>'[2]18'!C49</f>
        <v>0</v>
      </c>
      <c r="D47" s="200">
        <f>'[2]18'!D49</f>
        <v>0</v>
      </c>
      <c r="E47" s="200">
        <f>'[2]18'!E49</f>
        <v>0</v>
      </c>
      <c r="F47" s="15">
        <f t="shared" si="6"/>
        <v>80</v>
      </c>
      <c r="G47" s="199">
        <f>'[2]18'!H49</f>
        <v>0</v>
      </c>
      <c r="H47" s="200">
        <f>'[2]18'!I49</f>
        <v>0</v>
      </c>
      <c r="I47" s="200">
        <f>'[2]18'!J49</f>
        <v>0</v>
      </c>
      <c r="J47" s="200">
        <f>'[2]18'!K49</f>
        <v>0</v>
      </c>
      <c r="K47" s="15">
        <f t="shared" si="3"/>
        <v>0</v>
      </c>
      <c r="L47" s="18">
        <f>frq!C47</f>
        <v>1</v>
      </c>
      <c r="M47" s="124">
        <f t="shared" si="4"/>
        <v>-0.7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-0.7</v>
      </c>
      <c r="R47" s="18">
        <v>0.7</v>
      </c>
      <c r="S47" s="18"/>
    </row>
    <row r="48" spans="1:19">
      <c r="A48" s="8" t="s">
        <v>90</v>
      </c>
      <c r="B48" s="199">
        <f>'[2]18'!B50</f>
        <v>80</v>
      </c>
      <c r="C48" s="200">
        <f>'[2]18'!C50</f>
        <v>0</v>
      </c>
      <c r="D48" s="200">
        <f>'[2]18'!D50</f>
        <v>0</v>
      </c>
      <c r="E48" s="200">
        <f>'[2]18'!E50</f>
        <v>0</v>
      </c>
      <c r="F48" s="15">
        <f t="shared" si="6"/>
        <v>80</v>
      </c>
      <c r="G48" s="199">
        <f>'[2]18'!H50</f>
        <v>0</v>
      </c>
      <c r="H48" s="200">
        <f>'[2]18'!I50</f>
        <v>0</v>
      </c>
      <c r="I48" s="200">
        <f>'[2]18'!J50</f>
        <v>0</v>
      </c>
      <c r="J48" s="200">
        <f>'[2]18'!K50</f>
        <v>0</v>
      </c>
      <c r="K48" s="15">
        <f t="shared" si="3"/>
        <v>0</v>
      </c>
      <c r="L48" s="18">
        <f>frq!C48</f>
        <v>1</v>
      </c>
      <c r="M48" s="124">
        <f t="shared" si="4"/>
        <v>-0.7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-0.7</v>
      </c>
      <c r="R48" s="18">
        <v>0.7</v>
      </c>
      <c r="S48" s="18"/>
    </row>
    <row r="49" spans="1:19">
      <c r="A49" s="8" t="s">
        <v>91</v>
      </c>
      <c r="B49" s="199">
        <f>'[2]18'!B51</f>
        <v>80</v>
      </c>
      <c r="C49" s="200">
        <f>'[2]18'!C51</f>
        <v>0</v>
      </c>
      <c r="D49" s="200">
        <f>'[2]18'!D51</f>
        <v>0</v>
      </c>
      <c r="E49" s="200">
        <f>'[2]18'!E51</f>
        <v>0</v>
      </c>
      <c r="F49" s="15">
        <f t="shared" si="6"/>
        <v>80</v>
      </c>
      <c r="G49" s="199">
        <f>'[2]18'!H51</f>
        <v>0</v>
      </c>
      <c r="H49" s="200">
        <f>'[2]18'!I51</f>
        <v>0</v>
      </c>
      <c r="I49" s="200">
        <f>'[2]18'!J51</f>
        <v>0</v>
      </c>
      <c r="J49" s="200">
        <f>'[2]18'!K51</f>
        <v>0</v>
      </c>
      <c r="K49" s="15">
        <f t="shared" si="3"/>
        <v>0</v>
      </c>
      <c r="L49" s="18">
        <f>frq!C49</f>
        <v>1</v>
      </c>
      <c r="M49" s="124">
        <f t="shared" si="4"/>
        <v>-0.7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-0.7</v>
      </c>
      <c r="R49" s="18">
        <v>0.7</v>
      </c>
      <c r="S49" s="18"/>
    </row>
    <row r="50" spans="1:19">
      <c r="A50" s="8" t="s">
        <v>92</v>
      </c>
      <c r="B50" s="199">
        <f>'[2]18'!B52</f>
        <v>80</v>
      </c>
      <c r="C50" s="200">
        <f>'[2]18'!C52</f>
        <v>0</v>
      </c>
      <c r="D50" s="200">
        <f>'[2]18'!D52</f>
        <v>0</v>
      </c>
      <c r="E50" s="200">
        <f>'[2]18'!E52</f>
        <v>0</v>
      </c>
      <c r="F50" s="15">
        <f t="shared" si="6"/>
        <v>80</v>
      </c>
      <c r="G50" s="199">
        <f>'[2]18'!H52</f>
        <v>0</v>
      </c>
      <c r="H50" s="200">
        <f>'[2]18'!I52</f>
        <v>0</v>
      </c>
      <c r="I50" s="200">
        <f>'[2]18'!J52</f>
        <v>0</v>
      </c>
      <c r="J50" s="200">
        <f>'[2]18'!K52</f>
        <v>0</v>
      </c>
      <c r="K50" s="15">
        <f t="shared" si="3"/>
        <v>0</v>
      </c>
      <c r="L50" s="18">
        <f>frq!C50</f>
        <v>1</v>
      </c>
      <c r="M50" s="124">
        <f t="shared" si="4"/>
        <v>-0.7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-0.7</v>
      </c>
      <c r="R50" s="18">
        <v>0.7</v>
      </c>
      <c r="S50" s="18"/>
    </row>
    <row r="51" spans="1:19">
      <c r="A51" s="8" t="s">
        <v>93</v>
      </c>
      <c r="B51" s="199">
        <f>'[2]18'!B53</f>
        <v>80</v>
      </c>
      <c r="C51" s="200">
        <f>'[2]18'!C53</f>
        <v>0</v>
      </c>
      <c r="D51" s="200">
        <f>'[2]18'!D53</f>
        <v>0</v>
      </c>
      <c r="E51" s="200">
        <f>'[2]18'!E53</f>
        <v>0</v>
      </c>
      <c r="F51" s="15">
        <f t="shared" si="6"/>
        <v>80</v>
      </c>
      <c r="G51" s="199">
        <f>'[2]18'!H53</f>
        <v>0</v>
      </c>
      <c r="H51" s="200">
        <f>'[2]18'!I53</f>
        <v>0</v>
      </c>
      <c r="I51" s="200">
        <f>'[2]18'!J53</f>
        <v>0</v>
      </c>
      <c r="J51" s="200">
        <f>'[2]18'!K53</f>
        <v>0</v>
      </c>
      <c r="K51" s="15">
        <f t="shared" si="3"/>
        <v>0</v>
      </c>
      <c r="L51" s="18">
        <f>frq!C51</f>
        <v>1</v>
      </c>
      <c r="M51" s="124">
        <f t="shared" si="4"/>
        <v>-0.7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-0.7</v>
      </c>
      <c r="R51" s="18">
        <v>0.7</v>
      </c>
      <c r="S51" s="18"/>
    </row>
    <row r="52" spans="1:19">
      <c r="A52" s="8" t="s">
        <v>94</v>
      </c>
      <c r="B52" s="199">
        <f>'[2]18'!B54</f>
        <v>80</v>
      </c>
      <c r="C52" s="200">
        <f>'[2]18'!C54</f>
        <v>0</v>
      </c>
      <c r="D52" s="200">
        <f>'[2]18'!D54</f>
        <v>0</v>
      </c>
      <c r="E52" s="200">
        <f>'[2]18'!E54</f>
        <v>0</v>
      </c>
      <c r="F52" s="15">
        <f t="shared" si="6"/>
        <v>80</v>
      </c>
      <c r="G52" s="199">
        <f>'[2]18'!H54</f>
        <v>0</v>
      </c>
      <c r="H52" s="200">
        <f>'[2]18'!I54</f>
        <v>0</v>
      </c>
      <c r="I52" s="200">
        <f>'[2]18'!J54</f>
        <v>0</v>
      </c>
      <c r="J52" s="200">
        <f>'[2]18'!K54</f>
        <v>0</v>
      </c>
      <c r="K52" s="15">
        <f t="shared" si="3"/>
        <v>0</v>
      </c>
      <c r="L52" s="18">
        <f>frq!C52</f>
        <v>1</v>
      </c>
      <c r="M52" s="124">
        <f t="shared" si="4"/>
        <v>-0.7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-0.7</v>
      </c>
      <c r="R52" s="18">
        <v>0.7</v>
      </c>
      <c r="S52" s="18"/>
    </row>
    <row r="53" spans="1:19">
      <c r="A53" s="8" t="s">
        <v>95</v>
      </c>
      <c r="B53" s="199">
        <f>'[2]18'!B55</f>
        <v>80</v>
      </c>
      <c r="C53" s="200">
        <f>'[2]18'!C55</f>
        <v>0</v>
      </c>
      <c r="D53" s="200">
        <f>'[2]18'!D55</f>
        <v>0</v>
      </c>
      <c r="E53" s="200">
        <f>'[2]18'!E55</f>
        <v>0</v>
      </c>
      <c r="F53" s="15">
        <f t="shared" si="6"/>
        <v>80</v>
      </c>
      <c r="G53" s="199">
        <f>'[2]18'!H55</f>
        <v>0</v>
      </c>
      <c r="H53" s="200">
        <f>'[2]18'!I55</f>
        <v>0</v>
      </c>
      <c r="I53" s="200">
        <f>'[2]18'!J55</f>
        <v>0</v>
      </c>
      <c r="J53" s="200">
        <f>'[2]18'!K55</f>
        <v>0</v>
      </c>
      <c r="K53" s="15">
        <f t="shared" si="3"/>
        <v>0</v>
      </c>
      <c r="L53" s="18">
        <f>frq!C53</f>
        <v>1</v>
      </c>
      <c r="M53" s="124">
        <f t="shared" si="4"/>
        <v>-0.7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-0.7</v>
      </c>
      <c r="R53" s="18">
        <v>0.7</v>
      </c>
      <c r="S53" s="18"/>
    </row>
    <row r="54" spans="1:19">
      <c r="A54" s="8" t="s">
        <v>96</v>
      </c>
      <c r="B54" s="199">
        <f>'[2]18'!B56</f>
        <v>80</v>
      </c>
      <c r="C54" s="200">
        <f>'[2]18'!C56</f>
        <v>0</v>
      </c>
      <c r="D54" s="200">
        <f>'[2]18'!D56</f>
        <v>0</v>
      </c>
      <c r="E54" s="200">
        <f>'[2]18'!E56</f>
        <v>0</v>
      </c>
      <c r="F54" s="15">
        <f t="shared" si="6"/>
        <v>80</v>
      </c>
      <c r="G54" s="199">
        <f>'[2]18'!H56</f>
        <v>0</v>
      </c>
      <c r="H54" s="200">
        <f>'[2]18'!I56</f>
        <v>0</v>
      </c>
      <c r="I54" s="200">
        <f>'[2]18'!J56</f>
        <v>0</v>
      </c>
      <c r="J54" s="200">
        <f>'[2]18'!K56</f>
        <v>0</v>
      </c>
      <c r="K54" s="15">
        <f t="shared" si="3"/>
        <v>0</v>
      </c>
      <c r="L54" s="18">
        <f>frq!C54</f>
        <v>1</v>
      </c>
      <c r="M54" s="124">
        <f t="shared" si="4"/>
        <v>-0.7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-0.7</v>
      </c>
      <c r="R54" s="18">
        <v>0.7</v>
      </c>
      <c r="S54" s="18"/>
    </row>
    <row r="55" spans="1:19">
      <c r="A55" s="8" t="s">
        <v>97</v>
      </c>
      <c r="B55" s="199">
        <f>'[2]18'!B57</f>
        <v>80</v>
      </c>
      <c r="C55" s="200">
        <f>'[2]18'!C57</f>
        <v>0</v>
      </c>
      <c r="D55" s="200">
        <f>'[2]18'!D57</f>
        <v>0</v>
      </c>
      <c r="E55" s="200">
        <f>'[2]18'!E57</f>
        <v>0</v>
      </c>
      <c r="F55" s="15">
        <f t="shared" si="6"/>
        <v>80</v>
      </c>
      <c r="G55" s="199">
        <f>'[2]18'!H57</f>
        <v>0</v>
      </c>
      <c r="H55" s="200">
        <f>'[2]18'!I57</f>
        <v>0</v>
      </c>
      <c r="I55" s="200">
        <f>'[2]18'!J57</f>
        <v>0</v>
      </c>
      <c r="J55" s="200">
        <f>'[2]18'!K57</f>
        <v>0</v>
      </c>
      <c r="K55" s="15">
        <f t="shared" si="3"/>
        <v>0</v>
      </c>
      <c r="L55" s="18">
        <f>frq!C55</f>
        <v>1</v>
      </c>
      <c r="M55" s="124">
        <f t="shared" si="4"/>
        <v>-0.7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-0.7</v>
      </c>
      <c r="R55" s="18">
        <v>0.7</v>
      </c>
      <c r="S55" s="18"/>
    </row>
    <row r="56" spans="1:19">
      <c r="A56" s="8" t="s">
        <v>98</v>
      </c>
      <c r="B56" s="199">
        <f>'[2]18'!B58</f>
        <v>80</v>
      </c>
      <c r="C56" s="200">
        <f>'[2]18'!C58</f>
        <v>0</v>
      </c>
      <c r="D56" s="200">
        <f>'[2]18'!D58</f>
        <v>0</v>
      </c>
      <c r="E56" s="200">
        <f>'[2]18'!E58</f>
        <v>0</v>
      </c>
      <c r="F56" s="15">
        <f t="shared" si="6"/>
        <v>80</v>
      </c>
      <c r="G56" s="199">
        <f>'[2]18'!H58</f>
        <v>0</v>
      </c>
      <c r="H56" s="200">
        <f>'[2]18'!I58</f>
        <v>0</v>
      </c>
      <c r="I56" s="200">
        <f>'[2]18'!J58</f>
        <v>0</v>
      </c>
      <c r="J56" s="200">
        <f>'[2]18'!K58</f>
        <v>0</v>
      </c>
      <c r="K56" s="15">
        <f t="shared" si="3"/>
        <v>0</v>
      </c>
      <c r="L56" s="18">
        <f>frq!C56</f>
        <v>1</v>
      </c>
      <c r="M56" s="124">
        <f t="shared" si="4"/>
        <v>-0.7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-0.7</v>
      </c>
      <c r="R56" s="18">
        <v>0.7</v>
      </c>
      <c r="S56" s="18"/>
    </row>
    <row r="57" spans="1:19">
      <c r="A57" s="8" t="s">
        <v>99</v>
      </c>
      <c r="B57" s="199">
        <f>'[2]18'!B59</f>
        <v>80</v>
      </c>
      <c r="C57" s="200">
        <f>'[2]18'!C59</f>
        <v>0</v>
      </c>
      <c r="D57" s="200">
        <f>'[2]18'!D59</f>
        <v>0</v>
      </c>
      <c r="E57" s="200">
        <f>'[2]18'!E59</f>
        <v>0</v>
      </c>
      <c r="F57" s="15">
        <f t="shared" si="6"/>
        <v>80</v>
      </c>
      <c r="G57" s="199">
        <f>'[2]18'!H59</f>
        <v>0</v>
      </c>
      <c r="H57" s="200">
        <f>'[2]18'!I59</f>
        <v>0</v>
      </c>
      <c r="I57" s="200">
        <f>'[2]18'!J59</f>
        <v>0</v>
      </c>
      <c r="J57" s="200">
        <f>'[2]18'!K59</f>
        <v>0</v>
      </c>
      <c r="K57" s="15">
        <f t="shared" si="3"/>
        <v>0</v>
      </c>
      <c r="L57" s="18">
        <f>frq!C57</f>
        <v>1</v>
      </c>
      <c r="M57" s="124">
        <f t="shared" si="4"/>
        <v>-0.7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-0.7</v>
      </c>
      <c r="R57" s="18">
        <v>0.7</v>
      </c>
      <c r="S57" s="18"/>
    </row>
    <row r="58" spans="1:19">
      <c r="A58" s="8" t="s">
        <v>100</v>
      </c>
      <c r="B58" s="199">
        <f>'[2]18'!B60</f>
        <v>80</v>
      </c>
      <c r="C58" s="200">
        <f>'[2]18'!C60</f>
        <v>0</v>
      </c>
      <c r="D58" s="200">
        <f>'[2]18'!D60</f>
        <v>0</v>
      </c>
      <c r="E58" s="200">
        <f>'[2]18'!E60</f>
        <v>0</v>
      </c>
      <c r="F58" s="15">
        <f t="shared" si="6"/>
        <v>80</v>
      </c>
      <c r="G58" s="199">
        <f>'[2]18'!H60</f>
        <v>0</v>
      </c>
      <c r="H58" s="200">
        <f>'[2]18'!I60</f>
        <v>0</v>
      </c>
      <c r="I58" s="200">
        <f>'[2]18'!J60</f>
        <v>0</v>
      </c>
      <c r="J58" s="200">
        <f>'[2]18'!K60</f>
        <v>0</v>
      </c>
      <c r="K58" s="15">
        <f t="shared" si="3"/>
        <v>0</v>
      </c>
      <c r="L58" s="18">
        <f>frq!C58</f>
        <v>1</v>
      </c>
      <c r="M58" s="124">
        <f t="shared" si="4"/>
        <v>-0.7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-0.7</v>
      </c>
      <c r="R58" s="18">
        <v>0.7</v>
      </c>
      <c r="S58" s="18"/>
    </row>
    <row r="59" spans="1:19">
      <c r="A59" s="8" t="s">
        <v>101</v>
      </c>
      <c r="B59" s="199">
        <f>'[2]18'!B61</f>
        <v>80</v>
      </c>
      <c r="C59" s="200">
        <f>'[2]18'!C61</f>
        <v>0</v>
      </c>
      <c r="D59" s="200">
        <f>'[2]18'!D61</f>
        <v>0</v>
      </c>
      <c r="E59" s="200">
        <f>'[2]18'!E61</f>
        <v>0</v>
      </c>
      <c r="F59" s="15">
        <f t="shared" si="6"/>
        <v>80</v>
      </c>
      <c r="G59" s="199">
        <f>'[2]18'!H61</f>
        <v>0</v>
      </c>
      <c r="H59" s="200">
        <f>'[2]18'!I61</f>
        <v>0</v>
      </c>
      <c r="I59" s="200">
        <f>'[2]18'!J61</f>
        <v>0</v>
      </c>
      <c r="J59" s="200">
        <f>'[2]18'!K61</f>
        <v>0</v>
      </c>
      <c r="K59" s="15">
        <f t="shared" si="3"/>
        <v>0</v>
      </c>
      <c r="L59" s="18">
        <f>frq!C59</f>
        <v>1</v>
      </c>
      <c r="M59" s="124">
        <f t="shared" si="4"/>
        <v>-0.7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-0.7</v>
      </c>
      <c r="R59" s="18">
        <v>0.7</v>
      </c>
      <c r="S59" s="18"/>
    </row>
    <row r="60" spans="1:19">
      <c r="A60" s="8" t="s">
        <v>102</v>
      </c>
      <c r="B60" s="199">
        <f>'[2]18'!B62</f>
        <v>80</v>
      </c>
      <c r="C60" s="200">
        <f>'[2]18'!C62</f>
        <v>0</v>
      </c>
      <c r="D60" s="200">
        <f>'[2]18'!D62</f>
        <v>0</v>
      </c>
      <c r="E60" s="200">
        <f>'[2]18'!E62</f>
        <v>0</v>
      </c>
      <c r="F60" s="15">
        <f t="shared" si="6"/>
        <v>80</v>
      </c>
      <c r="G60" s="199">
        <f>'[2]18'!H62</f>
        <v>0</v>
      </c>
      <c r="H60" s="200">
        <f>'[2]18'!I62</f>
        <v>0</v>
      </c>
      <c r="I60" s="200">
        <f>'[2]18'!J62</f>
        <v>0</v>
      </c>
      <c r="J60" s="200">
        <f>'[2]18'!K62</f>
        <v>0</v>
      </c>
      <c r="K60" s="15">
        <f t="shared" si="3"/>
        <v>0</v>
      </c>
      <c r="L60" s="18">
        <f>frq!C60</f>
        <v>1</v>
      </c>
      <c r="M60" s="124">
        <f t="shared" si="4"/>
        <v>-0.7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-0.7</v>
      </c>
      <c r="R60" s="18">
        <v>0.7</v>
      </c>
      <c r="S60" s="18"/>
    </row>
    <row r="61" spans="1:19">
      <c r="A61" s="8" t="s">
        <v>103</v>
      </c>
      <c r="B61" s="199">
        <f>'[2]18'!B63</f>
        <v>80</v>
      </c>
      <c r="C61" s="200">
        <f>'[2]18'!C63</f>
        <v>0</v>
      </c>
      <c r="D61" s="200">
        <f>'[2]18'!D63</f>
        <v>0</v>
      </c>
      <c r="E61" s="200">
        <f>'[2]18'!E63</f>
        <v>0</v>
      </c>
      <c r="F61" s="15">
        <f t="shared" si="6"/>
        <v>80</v>
      </c>
      <c r="G61" s="199">
        <f>'[2]18'!H63</f>
        <v>0</v>
      </c>
      <c r="H61" s="200">
        <f>'[2]18'!I63</f>
        <v>0</v>
      </c>
      <c r="I61" s="200">
        <f>'[2]18'!J63</f>
        <v>0</v>
      </c>
      <c r="J61" s="200">
        <f>'[2]18'!K63</f>
        <v>0</v>
      </c>
      <c r="K61" s="15">
        <f t="shared" si="3"/>
        <v>0</v>
      </c>
      <c r="L61" s="18">
        <f>frq!C61</f>
        <v>1</v>
      </c>
      <c r="M61" s="124">
        <f t="shared" si="4"/>
        <v>-0.7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-0.7</v>
      </c>
      <c r="R61" s="18">
        <v>0.7</v>
      </c>
      <c r="S61" s="18"/>
    </row>
    <row r="62" spans="1:19">
      <c r="A62" s="8" t="s">
        <v>104</v>
      </c>
      <c r="B62" s="199">
        <f>'[2]18'!B64</f>
        <v>80</v>
      </c>
      <c r="C62" s="200">
        <f>'[2]18'!C64</f>
        <v>0</v>
      </c>
      <c r="D62" s="200">
        <f>'[2]18'!D64</f>
        <v>0</v>
      </c>
      <c r="E62" s="200">
        <f>'[2]18'!E64</f>
        <v>0</v>
      </c>
      <c r="F62" s="15">
        <f t="shared" si="6"/>
        <v>80</v>
      </c>
      <c r="G62" s="199">
        <f>'[2]18'!H64</f>
        <v>0</v>
      </c>
      <c r="H62" s="200">
        <f>'[2]18'!I64</f>
        <v>0</v>
      </c>
      <c r="I62" s="200">
        <f>'[2]18'!J64</f>
        <v>0</v>
      </c>
      <c r="J62" s="200">
        <f>'[2]18'!K64</f>
        <v>0</v>
      </c>
      <c r="K62" s="15">
        <f t="shared" si="3"/>
        <v>0</v>
      </c>
      <c r="L62" s="18">
        <f>frq!C62</f>
        <v>1</v>
      </c>
      <c r="M62" s="124">
        <f t="shared" si="4"/>
        <v>-0.7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-0.7</v>
      </c>
      <c r="R62" s="18">
        <v>0.7</v>
      </c>
      <c r="S62" s="18"/>
    </row>
    <row r="63" spans="1:19">
      <c r="A63" s="8" t="s">
        <v>105</v>
      </c>
      <c r="B63" s="199">
        <f>'[2]18'!B65</f>
        <v>80</v>
      </c>
      <c r="C63" s="200">
        <f>'[2]18'!C65</f>
        <v>0</v>
      </c>
      <c r="D63" s="200">
        <f>'[2]18'!D65</f>
        <v>0</v>
      </c>
      <c r="E63" s="200">
        <f>'[2]18'!E65</f>
        <v>0</v>
      </c>
      <c r="F63" s="15">
        <f t="shared" si="6"/>
        <v>80</v>
      </c>
      <c r="G63" s="199">
        <f>'[2]18'!H65</f>
        <v>0</v>
      </c>
      <c r="H63" s="200">
        <f>'[2]18'!I65</f>
        <v>0</v>
      </c>
      <c r="I63" s="200">
        <f>'[2]18'!J65</f>
        <v>0</v>
      </c>
      <c r="J63" s="200">
        <f>'[2]18'!K65</f>
        <v>0</v>
      </c>
      <c r="K63" s="15">
        <f t="shared" si="3"/>
        <v>0</v>
      </c>
      <c r="L63" s="18">
        <f>frq!C63</f>
        <v>1</v>
      </c>
      <c r="M63" s="124">
        <f t="shared" si="4"/>
        <v>-0.7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-0.7</v>
      </c>
      <c r="R63" s="18">
        <v>0.7</v>
      </c>
      <c r="S63" s="18"/>
    </row>
    <row r="64" spans="1:19">
      <c r="A64" s="8" t="s">
        <v>106</v>
      </c>
      <c r="B64" s="199">
        <f>'[2]18'!B66</f>
        <v>80</v>
      </c>
      <c r="C64" s="200">
        <f>'[2]18'!C66</f>
        <v>0</v>
      </c>
      <c r="D64" s="200">
        <f>'[2]18'!D66</f>
        <v>0</v>
      </c>
      <c r="E64" s="200">
        <f>'[2]18'!E66</f>
        <v>0</v>
      </c>
      <c r="F64" s="15">
        <f t="shared" si="6"/>
        <v>80</v>
      </c>
      <c r="G64" s="199">
        <f>'[2]18'!H66</f>
        <v>0</v>
      </c>
      <c r="H64" s="200">
        <f>'[2]18'!I66</f>
        <v>0</v>
      </c>
      <c r="I64" s="200">
        <f>'[2]18'!J66</f>
        <v>0</v>
      </c>
      <c r="J64" s="200">
        <f>'[2]18'!K66</f>
        <v>0</v>
      </c>
      <c r="K64" s="15">
        <f t="shared" si="3"/>
        <v>0</v>
      </c>
      <c r="L64" s="18">
        <f>frq!C64</f>
        <v>1</v>
      </c>
      <c r="M64" s="124">
        <f t="shared" si="4"/>
        <v>-0.7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-0.7</v>
      </c>
      <c r="R64" s="18">
        <v>0.7</v>
      </c>
      <c r="S64" s="18"/>
    </row>
    <row r="65" spans="1:19">
      <c r="A65" s="8" t="s">
        <v>107</v>
      </c>
      <c r="B65" s="199">
        <f>'[2]18'!B67</f>
        <v>80</v>
      </c>
      <c r="C65" s="200">
        <f>'[2]18'!C67</f>
        <v>0</v>
      </c>
      <c r="D65" s="200">
        <f>'[2]18'!D67</f>
        <v>0</v>
      </c>
      <c r="E65" s="200">
        <f>'[2]18'!E67</f>
        <v>0</v>
      </c>
      <c r="F65" s="15">
        <f t="shared" si="6"/>
        <v>80</v>
      </c>
      <c r="G65" s="199">
        <f>'[2]18'!H67</f>
        <v>0</v>
      </c>
      <c r="H65" s="200">
        <f>'[2]18'!I67</f>
        <v>0</v>
      </c>
      <c r="I65" s="200">
        <f>'[2]18'!J67</f>
        <v>0</v>
      </c>
      <c r="J65" s="200">
        <f>'[2]18'!K67</f>
        <v>0</v>
      </c>
      <c r="K65" s="15">
        <f t="shared" si="3"/>
        <v>0</v>
      </c>
      <c r="L65" s="18">
        <f>frq!C65</f>
        <v>1</v>
      </c>
      <c r="M65" s="124">
        <f t="shared" si="4"/>
        <v>-0.7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-0.7</v>
      </c>
      <c r="R65" s="18">
        <v>0.7</v>
      </c>
      <c r="S65" s="18"/>
    </row>
    <row r="66" spans="1:19">
      <c r="A66" s="8" t="s">
        <v>108</v>
      </c>
      <c r="B66" s="199">
        <f>'[2]18'!B68</f>
        <v>80</v>
      </c>
      <c r="C66" s="200">
        <f>'[2]18'!C68</f>
        <v>0</v>
      </c>
      <c r="D66" s="200">
        <f>'[2]18'!D68</f>
        <v>0</v>
      </c>
      <c r="E66" s="200">
        <f>'[2]18'!E68</f>
        <v>0</v>
      </c>
      <c r="F66" s="15">
        <f t="shared" si="6"/>
        <v>80</v>
      </c>
      <c r="G66" s="199">
        <f>'[2]18'!H68</f>
        <v>0</v>
      </c>
      <c r="H66" s="200">
        <f>'[2]18'!I68</f>
        <v>0</v>
      </c>
      <c r="I66" s="200">
        <f>'[2]18'!J68</f>
        <v>0</v>
      </c>
      <c r="J66" s="200">
        <f>'[2]18'!K68</f>
        <v>0</v>
      </c>
      <c r="K66" s="15">
        <f t="shared" si="3"/>
        <v>0</v>
      </c>
      <c r="L66" s="18">
        <f>frq!C66</f>
        <v>1</v>
      </c>
      <c r="M66" s="124">
        <f t="shared" si="4"/>
        <v>-0.7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-0.7</v>
      </c>
      <c r="R66" s="18">
        <v>0.7</v>
      </c>
      <c r="S66" s="18"/>
    </row>
    <row r="67" spans="1:19">
      <c r="A67" s="8" t="s">
        <v>109</v>
      </c>
      <c r="B67" s="199">
        <f>'[2]18'!B69</f>
        <v>80</v>
      </c>
      <c r="C67" s="200">
        <f>'[2]18'!C69</f>
        <v>0</v>
      </c>
      <c r="D67" s="200">
        <f>'[2]18'!D69</f>
        <v>0</v>
      </c>
      <c r="E67" s="200">
        <f>'[2]18'!E69</f>
        <v>0</v>
      </c>
      <c r="F67" s="15">
        <f t="shared" si="6"/>
        <v>80</v>
      </c>
      <c r="G67" s="199">
        <f>'[2]18'!H69</f>
        <v>0</v>
      </c>
      <c r="H67" s="200">
        <f>'[2]18'!I69</f>
        <v>0</v>
      </c>
      <c r="I67" s="200">
        <f>'[2]18'!J69</f>
        <v>0</v>
      </c>
      <c r="J67" s="200">
        <f>'[2]18'!K69</f>
        <v>0</v>
      </c>
      <c r="K67" s="15">
        <f t="shared" si="3"/>
        <v>0</v>
      </c>
      <c r="L67" s="18">
        <f>frq!C67</f>
        <v>1</v>
      </c>
      <c r="M67" s="124">
        <f t="shared" si="4"/>
        <v>-0.7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-0.7</v>
      </c>
      <c r="R67" s="18">
        <v>0.7</v>
      </c>
      <c r="S67" s="18"/>
    </row>
    <row r="68" spans="1:19">
      <c r="A68" s="8" t="s">
        <v>110</v>
      </c>
      <c r="B68" s="199">
        <f>'[2]18'!B70</f>
        <v>80</v>
      </c>
      <c r="C68" s="200">
        <f>'[2]18'!C70</f>
        <v>0</v>
      </c>
      <c r="D68" s="200">
        <f>'[2]18'!D70</f>
        <v>0</v>
      </c>
      <c r="E68" s="200">
        <f>'[2]18'!E70</f>
        <v>0</v>
      </c>
      <c r="F68" s="15">
        <f t="shared" si="6"/>
        <v>80</v>
      </c>
      <c r="G68" s="199">
        <f>'[2]18'!H70</f>
        <v>0</v>
      </c>
      <c r="H68" s="200">
        <f>'[2]18'!I70</f>
        <v>0</v>
      </c>
      <c r="I68" s="200">
        <f>'[2]18'!J70</f>
        <v>0</v>
      </c>
      <c r="J68" s="200">
        <f>'[2]18'!K70</f>
        <v>0</v>
      </c>
      <c r="K68" s="15">
        <f t="shared" ref="K68:K98" si="13">SUM(G68:J68)</f>
        <v>0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-0.7</v>
      </c>
      <c r="R68" s="18">
        <v>0.7</v>
      </c>
      <c r="S68" s="18"/>
    </row>
    <row r="69" spans="1:19">
      <c r="A69" s="8" t="s">
        <v>111</v>
      </c>
      <c r="B69" s="199">
        <f>'[2]18'!B71</f>
        <v>80</v>
      </c>
      <c r="C69" s="200">
        <f>'[2]18'!C71</f>
        <v>0</v>
      </c>
      <c r="D69" s="200">
        <f>'[2]18'!D71</f>
        <v>0</v>
      </c>
      <c r="E69" s="200">
        <f>'[2]18'!E71</f>
        <v>0</v>
      </c>
      <c r="F69" s="15">
        <f t="shared" ref="F69:F98" si="16">SUM(B69:E69)</f>
        <v>80</v>
      </c>
      <c r="G69" s="199">
        <f>'[2]18'!H71</f>
        <v>0</v>
      </c>
      <c r="H69" s="200">
        <f>'[2]18'!I71</f>
        <v>0</v>
      </c>
      <c r="I69" s="200">
        <f>'[2]18'!J71</f>
        <v>0</v>
      </c>
      <c r="J69" s="200">
        <f>'[2]18'!K71</f>
        <v>0</v>
      </c>
      <c r="K69" s="15">
        <f t="shared" si="13"/>
        <v>0</v>
      </c>
      <c r="L69" s="18">
        <f>frq!C69</f>
        <v>1</v>
      </c>
      <c r="M69" s="124">
        <f t="shared" si="14"/>
        <v>-0.7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-0.7</v>
      </c>
      <c r="R69" s="18">
        <v>0.7</v>
      </c>
      <c r="S69" s="18"/>
    </row>
    <row r="70" spans="1:19">
      <c r="A70" s="8" t="s">
        <v>112</v>
      </c>
      <c r="B70" s="199">
        <f>'[2]18'!B72</f>
        <v>80</v>
      </c>
      <c r="C70" s="200">
        <f>'[2]18'!C72</f>
        <v>0</v>
      </c>
      <c r="D70" s="200">
        <f>'[2]18'!D72</f>
        <v>0</v>
      </c>
      <c r="E70" s="200">
        <f>'[2]18'!E72</f>
        <v>0</v>
      </c>
      <c r="F70" s="15">
        <f t="shared" si="16"/>
        <v>80</v>
      </c>
      <c r="G70" s="199">
        <f>'[2]18'!H72</f>
        <v>0</v>
      </c>
      <c r="H70" s="200">
        <f>'[2]18'!I72</f>
        <v>0</v>
      </c>
      <c r="I70" s="200">
        <f>'[2]18'!J72</f>
        <v>0</v>
      </c>
      <c r="J70" s="200">
        <f>'[2]18'!K72</f>
        <v>0</v>
      </c>
      <c r="K70" s="15">
        <f t="shared" si="13"/>
        <v>0</v>
      </c>
      <c r="L70" s="18">
        <f>frq!C70</f>
        <v>1</v>
      </c>
      <c r="M70" s="124">
        <f t="shared" si="14"/>
        <v>-0.7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-0.7</v>
      </c>
      <c r="R70" s="18">
        <v>0.7</v>
      </c>
      <c r="S70" s="18"/>
    </row>
    <row r="71" spans="1:19">
      <c r="A71" s="8" t="s">
        <v>113</v>
      </c>
      <c r="B71" s="199">
        <f>'[2]18'!B73</f>
        <v>80</v>
      </c>
      <c r="C71" s="200">
        <f>'[2]18'!C73</f>
        <v>0</v>
      </c>
      <c r="D71" s="200">
        <f>'[2]18'!D73</f>
        <v>0</v>
      </c>
      <c r="E71" s="200">
        <f>'[2]18'!E73</f>
        <v>0</v>
      </c>
      <c r="F71" s="15">
        <f t="shared" si="16"/>
        <v>80</v>
      </c>
      <c r="G71" s="199">
        <f>'[2]18'!H73</f>
        <v>0</v>
      </c>
      <c r="H71" s="200">
        <f>'[2]18'!I73</f>
        <v>0</v>
      </c>
      <c r="I71" s="200">
        <f>'[2]18'!J73</f>
        <v>0</v>
      </c>
      <c r="J71" s="200">
        <f>'[2]18'!K73</f>
        <v>0</v>
      </c>
      <c r="K71" s="15">
        <f t="shared" si="13"/>
        <v>0</v>
      </c>
      <c r="L71" s="18">
        <f>frq!C71</f>
        <v>1</v>
      </c>
      <c r="M71" s="124">
        <f t="shared" si="14"/>
        <v>-0.7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-0.7</v>
      </c>
      <c r="R71" s="18">
        <v>0.7</v>
      </c>
      <c r="S71" s="18"/>
    </row>
    <row r="72" spans="1:19">
      <c r="A72" s="8" t="s">
        <v>114</v>
      </c>
      <c r="B72" s="199">
        <f>'[2]18'!B74</f>
        <v>80</v>
      </c>
      <c r="C72" s="200">
        <f>'[2]18'!C74</f>
        <v>0</v>
      </c>
      <c r="D72" s="200">
        <f>'[2]18'!D74</f>
        <v>0</v>
      </c>
      <c r="E72" s="200">
        <f>'[2]18'!E74</f>
        <v>0</v>
      </c>
      <c r="F72" s="15">
        <f t="shared" si="16"/>
        <v>80</v>
      </c>
      <c r="G72" s="199">
        <f>'[2]18'!H74</f>
        <v>0</v>
      </c>
      <c r="H72" s="200">
        <f>'[2]18'!I74</f>
        <v>0</v>
      </c>
      <c r="I72" s="200">
        <f>'[2]18'!J74</f>
        <v>0</v>
      </c>
      <c r="J72" s="200">
        <f>'[2]18'!K74</f>
        <v>0</v>
      </c>
      <c r="K72" s="15">
        <f t="shared" si="13"/>
        <v>0</v>
      </c>
      <c r="L72" s="18">
        <f>frq!C72</f>
        <v>1</v>
      </c>
      <c r="M72" s="124">
        <f t="shared" si="14"/>
        <v>-0.7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-0.7</v>
      </c>
      <c r="R72" s="18">
        <v>0.7</v>
      </c>
      <c r="S72" s="18"/>
    </row>
    <row r="73" spans="1:19">
      <c r="A73" s="8" t="s">
        <v>115</v>
      </c>
      <c r="B73" s="199">
        <f>'[2]18'!B75</f>
        <v>80</v>
      </c>
      <c r="C73" s="200">
        <f>'[2]18'!C75</f>
        <v>0</v>
      </c>
      <c r="D73" s="200">
        <f>'[2]18'!D75</f>
        <v>0</v>
      </c>
      <c r="E73" s="200">
        <f>'[2]18'!E75</f>
        <v>0</v>
      </c>
      <c r="F73" s="15">
        <f t="shared" si="16"/>
        <v>80</v>
      </c>
      <c r="G73" s="199">
        <f>'[2]18'!H75</f>
        <v>0</v>
      </c>
      <c r="H73" s="200">
        <f>'[2]18'!I75</f>
        <v>0</v>
      </c>
      <c r="I73" s="200">
        <f>'[2]18'!J75</f>
        <v>0</v>
      </c>
      <c r="J73" s="200">
        <f>'[2]18'!K75</f>
        <v>0</v>
      </c>
      <c r="K73" s="15">
        <f t="shared" si="13"/>
        <v>0</v>
      </c>
      <c r="L73" s="18">
        <f>frq!C73</f>
        <v>1</v>
      </c>
      <c r="M73" s="124">
        <f t="shared" si="14"/>
        <v>-0.7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-0.7</v>
      </c>
      <c r="R73" s="18">
        <v>0.7</v>
      </c>
      <c r="S73" s="18"/>
    </row>
    <row r="74" spans="1:19">
      <c r="A74" s="8" t="s">
        <v>116</v>
      </c>
      <c r="B74" s="199">
        <f>'[2]18'!B76</f>
        <v>80</v>
      </c>
      <c r="C74" s="200">
        <f>'[2]18'!C76</f>
        <v>0</v>
      </c>
      <c r="D74" s="200">
        <f>'[2]18'!D76</f>
        <v>0</v>
      </c>
      <c r="E74" s="200">
        <f>'[2]18'!E76</f>
        <v>0</v>
      </c>
      <c r="F74" s="15">
        <f t="shared" si="16"/>
        <v>80</v>
      </c>
      <c r="G74" s="199">
        <f>'[2]18'!H76</f>
        <v>0</v>
      </c>
      <c r="H74" s="200">
        <f>'[2]18'!I76</f>
        <v>0</v>
      </c>
      <c r="I74" s="200">
        <f>'[2]18'!J76</f>
        <v>0</v>
      </c>
      <c r="J74" s="200">
        <f>'[2]18'!K76</f>
        <v>0</v>
      </c>
      <c r="K74" s="15">
        <f t="shared" si="13"/>
        <v>0</v>
      </c>
      <c r="L74" s="18">
        <f>frq!C74</f>
        <v>1</v>
      </c>
      <c r="M74" s="124">
        <f t="shared" si="14"/>
        <v>-0.7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-0.7</v>
      </c>
      <c r="R74" s="18">
        <v>0.7</v>
      </c>
      <c r="S74" s="18"/>
    </row>
    <row r="75" spans="1:19">
      <c r="A75" s="8" t="s">
        <v>117</v>
      </c>
      <c r="B75" s="199">
        <f>'[2]18'!B77</f>
        <v>80</v>
      </c>
      <c r="C75" s="200">
        <f>'[2]18'!C77</f>
        <v>0</v>
      </c>
      <c r="D75" s="200">
        <f>'[2]18'!D77</f>
        <v>0</v>
      </c>
      <c r="E75" s="200">
        <f>'[2]18'!E77</f>
        <v>0</v>
      </c>
      <c r="F75" s="15">
        <f t="shared" si="16"/>
        <v>80</v>
      </c>
      <c r="G75" s="199">
        <f>'[2]18'!H77</f>
        <v>0</v>
      </c>
      <c r="H75" s="200">
        <f>'[2]18'!I77</f>
        <v>0</v>
      </c>
      <c r="I75" s="200">
        <f>'[2]18'!J77</f>
        <v>0</v>
      </c>
      <c r="J75" s="200">
        <f>'[2]18'!K77</f>
        <v>0</v>
      </c>
      <c r="K75" s="15">
        <f t="shared" si="13"/>
        <v>0</v>
      </c>
      <c r="L75" s="18">
        <f>frq!C75</f>
        <v>1</v>
      </c>
      <c r="M75" s="124">
        <f t="shared" si="14"/>
        <v>-0.4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-0.4</v>
      </c>
      <c r="R75" s="18">
        <v>0.4</v>
      </c>
      <c r="S75" s="18"/>
    </row>
    <row r="76" spans="1:19">
      <c r="A76" s="8" t="s">
        <v>118</v>
      </c>
      <c r="B76" s="199">
        <f>'[2]18'!B78</f>
        <v>80</v>
      </c>
      <c r="C76" s="200">
        <f>'[2]18'!C78</f>
        <v>0</v>
      </c>
      <c r="D76" s="200">
        <f>'[2]18'!D78</f>
        <v>0</v>
      </c>
      <c r="E76" s="200">
        <f>'[2]18'!E78</f>
        <v>0</v>
      </c>
      <c r="F76" s="15">
        <f t="shared" si="16"/>
        <v>80</v>
      </c>
      <c r="G76" s="199">
        <f>'[2]18'!H78</f>
        <v>0</v>
      </c>
      <c r="H76" s="200">
        <f>'[2]18'!I78</f>
        <v>0</v>
      </c>
      <c r="I76" s="200">
        <f>'[2]18'!J78</f>
        <v>0</v>
      </c>
      <c r="J76" s="200">
        <f>'[2]18'!K78</f>
        <v>0</v>
      </c>
      <c r="K76" s="15">
        <f t="shared" si="13"/>
        <v>0</v>
      </c>
      <c r="L76" s="18">
        <f>frq!C76</f>
        <v>1</v>
      </c>
      <c r="M76" s="124">
        <f t="shared" si="14"/>
        <v>-0.4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-0.4</v>
      </c>
      <c r="R76" s="18">
        <v>0.4</v>
      </c>
      <c r="S76" s="18"/>
    </row>
    <row r="77" spans="1:19">
      <c r="A77" s="8" t="s">
        <v>119</v>
      </c>
      <c r="B77" s="199">
        <f>'[2]18'!B79</f>
        <v>80</v>
      </c>
      <c r="C77" s="200">
        <f>'[2]18'!C79</f>
        <v>0</v>
      </c>
      <c r="D77" s="200">
        <f>'[2]18'!D79</f>
        <v>0</v>
      </c>
      <c r="E77" s="200">
        <f>'[2]18'!E79</f>
        <v>0</v>
      </c>
      <c r="F77" s="15">
        <f t="shared" si="16"/>
        <v>80</v>
      </c>
      <c r="G77" s="199">
        <f>'[2]18'!H79</f>
        <v>0</v>
      </c>
      <c r="H77" s="200">
        <f>'[2]18'!I79</f>
        <v>0</v>
      </c>
      <c r="I77" s="200">
        <f>'[2]18'!J79</f>
        <v>0</v>
      </c>
      <c r="J77" s="200">
        <f>'[2]18'!K79</f>
        <v>0</v>
      </c>
      <c r="K77" s="15">
        <f t="shared" si="13"/>
        <v>0</v>
      </c>
      <c r="L77" s="18">
        <f>frq!C77</f>
        <v>1</v>
      </c>
      <c r="M77" s="124">
        <f t="shared" si="14"/>
        <v>-0.4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-0.4</v>
      </c>
      <c r="R77" s="18">
        <v>0.4</v>
      </c>
      <c r="S77" s="18"/>
    </row>
    <row r="78" spans="1:19">
      <c r="A78" s="8" t="s">
        <v>120</v>
      </c>
      <c r="B78" s="199">
        <f>'[2]18'!B80</f>
        <v>80</v>
      </c>
      <c r="C78" s="200">
        <f>'[2]18'!C80</f>
        <v>0</v>
      </c>
      <c r="D78" s="200">
        <f>'[2]18'!D80</f>
        <v>0</v>
      </c>
      <c r="E78" s="200">
        <f>'[2]18'!E80</f>
        <v>0</v>
      </c>
      <c r="F78" s="15">
        <f t="shared" si="16"/>
        <v>80</v>
      </c>
      <c r="G78" s="199">
        <f>'[2]18'!H80</f>
        <v>0</v>
      </c>
      <c r="H78" s="200">
        <f>'[2]18'!I80</f>
        <v>0</v>
      </c>
      <c r="I78" s="200">
        <f>'[2]18'!J80</f>
        <v>0</v>
      </c>
      <c r="J78" s="200">
        <f>'[2]18'!K80</f>
        <v>0</v>
      </c>
      <c r="K78" s="15">
        <f t="shared" si="13"/>
        <v>0</v>
      </c>
      <c r="L78" s="18">
        <f>frq!C78</f>
        <v>1</v>
      </c>
      <c r="M78" s="124">
        <f t="shared" si="14"/>
        <v>-0.4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-0.4</v>
      </c>
      <c r="R78" s="18">
        <v>0.4</v>
      </c>
      <c r="S78" s="18"/>
    </row>
    <row r="79" spans="1:19">
      <c r="A79" s="8" t="s">
        <v>121</v>
      </c>
      <c r="B79" s="199">
        <f>'[2]18'!B81</f>
        <v>80</v>
      </c>
      <c r="C79" s="200">
        <f>'[2]18'!C81</f>
        <v>0</v>
      </c>
      <c r="D79" s="200">
        <f>'[2]18'!D81</f>
        <v>0</v>
      </c>
      <c r="E79" s="200">
        <f>'[2]18'!E81</f>
        <v>0</v>
      </c>
      <c r="F79" s="15">
        <f t="shared" si="16"/>
        <v>80</v>
      </c>
      <c r="G79" s="199">
        <f>'[2]18'!H81</f>
        <v>0</v>
      </c>
      <c r="H79" s="200">
        <f>'[2]18'!I81</f>
        <v>0</v>
      </c>
      <c r="I79" s="200">
        <f>'[2]18'!J81</f>
        <v>0</v>
      </c>
      <c r="J79" s="200">
        <f>'[2]18'!K81</f>
        <v>0</v>
      </c>
      <c r="K79" s="15">
        <f t="shared" si="13"/>
        <v>0</v>
      </c>
      <c r="L79" s="18">
        <f>frq!C79</f>
        <v>1</v>
      </c>
      <c r="M79" s="124">
        <f t="shared" si="14"/>
        <v>-0.4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-0.4</v>
      </c>
      <c r="R79" s="18">
        <v>0.4</v>
      </c>
      <c r="S79" s="18"/>
    </row>
    <row r="80" spans="1:19">
      <c r="A80" s="8" t="s">
        <v>122</v>
      </c>
      <c r="B80" s="199">
        <f>'[2]18'!B82</f>
        <v>80</v>
      </c>
      <c r="C80" s="200">
        <f>'[2]18'!C82</f>
        <v>0</v>
      </c>
      <c r="D80" s="200">
        <f>'[2]18'!D82</f>
        <v>0</v>
      </c>
      <c r="E80" s="200">
        <f>'[2]18'!E82</f>
        <v>0</v>
      </c>
      <c r="F80" s="15">
        <f t="shared" si="16"/>
        <v>80</v>
      </c>
      <c r="G80" s="199">
        <f>'[2]18'!H82</f>
        <v>0</v>
      </c>
      <c r="H80" s="200">
        <f>'[2]18'!I82</f>
        <v>0</v>
      </c>
      <c r="I80" s="200">
        <f>'[2]18'!J82</f>
        <v>0</v>
      </c>
      <c r="J80" s="200">
        <f>'[2]18'!K82</f>
        <v>0</v>
      </c>
      <c r="K80" s="15">
        <f t="shared" si="13"/>
        <v>0</v>
      </c>
      <c r="L80" s="18">
        <f>frq!C80</f>
        <v>1</v>
      </c>
      <c r="M80" s="124">
        <f t="shared" si="14"/>
        <v>-0.4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-0.4</v>
      </c>
      <c r="R80" s="18">
        <v>0.4</v>
      </c>
      <c r="S80" s="18"/>
    </row>
    <row r="81" spans="1:19">
      <c r="A81" s="8" t="s">
        <v>123</v>
      </c>
      <c r="B81" s="199">
        <f>'[2]18'!B83</f>
        <v>80</v>
      </c>
      <c r="C81" s="200">
        <f>'[2]18'!C83</f>
        <v>0</v>
      </c>
      <c r="D81" s="200">
        <f>'[2]18'!D83</f>
        <v>0</v>
      </c>
      <c r="E81" s="200">
        <f>'[2]18'!E83</f>
        <v>0</v>
      </c>
      <c r="F81" s="15">
        <f t="shared" si="16"/>
        <v>80</v>
      </c>
      <c r="G81" s="199">
        <f>'[2]18'!H83</f>
        <v>0</v>
      </c>
      <c r="H81" s="200">
        <f>'[2]18'!I83</f>
        <v>0</v>
      </c>
      <c r="I81" s="200">
        <f>'[2]18'!J83</f>
        <v>0</v>
      </c>
      <c r="J81" s="200">
        <f>'[2]18'!K83</f>
        <v>0</v>
      </c>
      <c r="K81" s="15">
        <f t="shared" si="13"/>
        <v>0</v>
      </c>
      <c r="L81" s="18">
        <f>frq!C81</f>
        <v>1</v>
      </c>
      <c r="M81" s="124">
        <f t="shared" si="14"/>
        <v>-0.4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-0.4</v>
      </c>
      <c r="R81" s="18">
        <v>0.4</v>
      </c>
      <c r="S81" s="18"/>
    </row>
    <row r="82" spans="1:19">
      <c r="A82" s="8" t="s">
        <v>124</v>
      </c>
      <c r="B82" s="199">
        <f>'[2]18'!B84</f>
        <v>80</v>
      </c>
      <c r="C82" s="200">
        <f>'[2]18'!C84</f>
        <v>0</v>
      </c>
      <c r="D82" s="200">
        <f>'[2]18'!D84</f>
        <v>0</v>
      </c>
      <c r="E82" s="200">
        <f>'[2]18'!E84</f>
        <v>0</v>
      </c>
      <c r="F82" s="15">
        <f t="shared" si="16"/>
        <v>80</v>
      </c>
      <c r="G82" s="199">
        <f>'[2]18'!H84</f>
        <v>0</v>
      </c>
      <c r="H82" s="200">
        <f>'[2]18'!I84</f>
        <v>0</v>
      </c>
      <c r="I82" s="200">
        <f>'[2]18'!J84</f>
        <v>0</v>
      </c>
      <c r="J82" s="200">
        <f>'[2]18'!K84</f>
        <v>0</v>
      </c>
      <c r="K82" s="15">
        <f t="shared" si="13"/>
        <v>0</v>
      </c>
      <c r="L82" s="18">
        <f>frq!C82</f>
        <v>1</v>
      </c>
      <c r="M82" s="124">
        <f t="shared" si="14"/>
        <v>-0.4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-0.4</v>
      </c>
      <c r="R82" s="18">
        <v>0.4</v>
      </c>
      <c r="S82" s="18"/>
    </row>
    <row r="83" spans="1:19">
      <c r="A83" s="8" t="s">
        <v>125</v>
      </c>
      <c r="B83" s="199">
        <f>'[2]18'!B85</f>
        <v>80</v>
      </c>
      <c r="C83" s="200">
        <f>'[2]18'!C85</f>
        <v>0</v>
      </c>
      <c r="D83" s="200">
        <f>'[2]18'!D85</f>
        <v>0</v>
      </c>
      <c r="E83" s="200">
        <f>'[2]18'!E85</f>
        <v>0</v>
      </c>
      <c r="F83" s="15">
        <f t="shared" si="16"/>
        <v>80</v>
      </c>
      <c r="G83" s="199">
        <f>'[2]18'!H85</f>
        <v>0</v>
      </c>
      <c r="H83" s="200">
        <f>'[2]18'!I85</f>
        <v>0</v>
      </c>
      <c r="I83" s="200">
        <f>'[2]18'!J85</f>
        <v>0</v>
      </c>
      <c r="J83" s="200">
        <f>'[2]18'!K85</f>
        <v>0</v>
      </c>
      <c r="K83" s="15">
        <f t="shared" si="13"/>
        <v>0</v>
      </c>
      <c r="L83" s="18">
        <f>frq!C83</f>
        <v>1</v>
      </c>
      <c r="M83" s="124">
        <f t="shared" si="14"/>
        <v>-0.4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-0.4</v>
      </c>
      <c r="R83" s="18">
        <v>0.4</v>
      </c>
      <c r="S83" s="18"/>
    </row>
    <row r="84" spans="1:19">
      <c r="A84" s="8" t="s">
        <v>126</v>
      </c>
      <c r="B84" s="199">
        <f>'[2]18'!B86</f>
        <v>80</v>
      </c>
      <c r="C84" s="200">
        <f>'[2]18'!C86</f>
        <v>0</v>
      </c>
      <c r="D84" s="200">
        <f>'[2]18'!D86</f>
        <v>0</v>
      </c>
      <c r="E84" s="200">
        <f>'[2]18'!E86</f>
        <v>0</v>
      </c>
      <c r="F84" s="15">
        <f t="shared" si="16"/>
        <v>80</v>
      </c>
      <c r="G84" s="199">
        <f>'[2]18'!H86</f>
        <v>0</v>
      </c>
      <c r="H84" s="200">
        <f>'[2]18'!I86</f>
        <v>0</v>
      </c>
      <c r="I84" s="200">
        <f>'[2]18'!J86</f>
        <v>0</v>
      </c>
      <c r="J84" s="200">
        <f>'[2]18'!K86</f>
        <v>0</v>
      </c>
      <c r="K84" s="15">
        <f t="shared" si="13"/>
        <v>0</v>
      </c>
      <c r="L84" s="18">
        <f>frq!C84</f>
        <v>1</v>
      </c>
      <c r="M84" s="124">
        <f t="shared" si="14"/>
        <v>-0.4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-0.4</v>
      </c>
      <c r="R84" s="18">
        <v>0.4</v>
      </c>
      <c r="S84" s="18"/>
    </row>
    <row r="85" spans="1:19">
      <c r="A85" s="8" t="s">
        <v>127</v>
      </c>
      <c r="B85" s="199">
        <f>'[2]18'!B87</f>
        <v>80</v>
      </c>
      <c r="C85" s="200">
        <f>'[2]18'!C87</f>
        <v>0</v>
      </c>
      <c r="D85" s="200">
        <f>'[2]18'!D87</f>
        <v>0</v>
      </c>
      <c r="E85" s="200">
        <f>'[2]18'!E87</f>
        <v>0</v>
      </c>
      <c r="F85" s="15">
        <f t="shared" si="16"/>
        <v>80</v>
      </c>
      <c r="G85" s="199">
        <f>'[2]18'!H87</f>
        <v>0</v>
      </c>
      <c r="H85" s="200">
        <f>'[2]18'!I87</f>
        <v>0</v>
      </c>
      <c r="I85" s="200">
        <f>'[2]18'!J87</f>
        <v>0</v>
      </c>
      <c r="J85" s="200">
        <f>'[2]18'!K87</f>
        <v>0</v>
      </c>
      <c r="K85" s="15">
        <f t="shared" si="13"/>
        <v>0</v>
      </c>
      <c r="L85" s="18">
        <f>frq!C85</f>
        <v>1</v>
      </c>
      <c r="M85" s="124">
        <f t="shared" si="14"/>
        <v>-0.4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-0.4</v>
      </c>
      <c r="R85" s="18">
        <v>0.4</v>
      </c>
      <c r="S85" s="18"/>
    </row>
    <row r="86" spans="1:19">
      <c r="A86" s="8" t="s">
        <v>128</v>
      </c>
      <c r="B86" s="199">
        <f>'[2]18'!B88</f>
        <v>80</v>
      </c>
      <c r="C86" s="200">
        <f>'[2]18'!C88</f>
        <v>0</v>
      </c>
      <c r="D86" s="200">
        <f>'[2]18'!D88</f>
        <v>0</v>
      </c>
      <c r="E86" s="200">
        <f>'[2]18'!E88</f>
        <v>0</v>
      </c>
      <c r="F86" s="15">
        <f t="shared" si="16"/>
        <v>80</v>
      </c>
      <c r="G86" s="199">
        <f>'[2]18'!H88</f>
        <v>0</v>
      </c>
      <c r="H86" s="200">
        <f>'[2]18'!I88</f>
        <v>0</v>
      </c>
      <c r="I86" s="200">
        <f>'[2]18'!J88</f>
        <v>0</v>
      </c>
      <c r="J86" s="200">
        <f>'[2]18'!K88</f>
        <v>0</v>
      </c>
      <c r="K86" s="15">
        <f t="shared" si="13"/>
        <v>0</v>
      </c>
      <c r="L86" s="18">
        <f>frq!C86</f>
        <v>1</v>
      </c>
      <c r="M86" s="124">
        <f t="shared" si="14"/>
        <v>-0.4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-0.4</v>
      </c>
      <c r="R86" s="18">
        <v>0.4</v>
      </c>
      <c r="S86" s="18"/>
    </row>
    <row r="87" spans="1:19">
      <c r="A87" s="8" t="s">
        <v>129</v>
      </c>
      <c r="B87" s="199">
        <f>'[2]18'!B89</f>
        <v>80</v>
      </c>
      <c r="C87" s="200">
        <f>'[2]18'!C89</f>
        <v>0</v>
      </c>
      <c r="D87" s="200">
        <f>'[2]18'!D89</f>
        <v>0</v>
      </c>
      <c r="E87" s="200">
        <f>'[2]18'!E89</f>
        <v>0</v>
      </c>
      <c r="F87" s="15">
        <f t="shared" si="16"/>
        <v>80</v>
      </c>
      <c r="G87" s="199">
        <f>'[2]18'!H89</f>
        <v>0</v>
      </c>
      <c r="H87" s="200">
        <f>'[2]18'!I89</f>
        <v>0</v>
      </c>
      <c r="I87" s="200">
        <f>'[2]18'!J89</f>
        <v>0</v>
      </c>
      <c r="J87" s="200">
        <f>'[2]18'!K89</f>
        <v>0</v>
      </c>
      <c r="K87" s="15">
        <f t="shared" si="13"/>
        <v>0</v>
      </c>
      <c r="L87" s="18">
        <f>frq!C87</f>
        <v>1</v>
      </c>
      <c r="M87" s="124">
        <f t="shared" si="14"/>
        <v>-0.4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-0.4</v>
      </c>
      <c r="R87" s="18">
        <v>0.4</v>
      </c>
      <c r="S87" s="18"/>
    </row>
    <row r="88" spans="1:19">
      <c r="A88" s="8" t="s">
        <v>130</v>
      </c>
      <c r="B88" s="199">
        <f>'[2]18'!B90</f>
        <v>80</v>
      </c>
      <c r="C88" s="200">
        <f>'[2]18'!C90</f>
        <v>0</v>
      </c>
      <c r="D88" s="200">
        <f>'[2]18'!D90</f>
        <v>0</v>
      </c>
      <c r="E88" s="200">
        <f>'[2]18'!E90</f>
        <v>0</v>
      </c>
      <c r="F88" s="15">
        <f t="shared" si="16"/>
        <v>80</v>
      </c>
      <c r="G88" s="199">
        <f>'[2]18'!H90</f>
        <v>0</v>
      </c>
      <c r="H88" s="200">
        <f>'[2]18'!I90</f>
        <v>0</v>
      </c>
      <c r="I88" s="200">
        <f>'[2]18'!J90</f>
        <v>0</v>
      </c>
      <c r="J88" s="200">
        <f>'[2]18'!K90</f>
        <v>0</v>
      </c>
      <c r="K88" s="15">
        <f t="shared" si="13"/>
        <v>0</v>
      </c>
      <c r="L88" s="18">
        <f>frq!C88</f>
        <v>1</v>
      </c>
      <c r="M88" s="124">
        <f t="shared" si="14"/>
        <v>-0.4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-0.4</v>
      </c>
      <c r="R88" s="18">
        <v>0.4</v>
      </c>
      <c r="S88" s="18"/>
    </row>
    <row r="89" spans="1:19">
      <c r="A89" s="8" t="s">
        <v>131</v>
      </c>
      <c r="B89" s="199">
        <f>'[2]18'!B91</f>
        <v>80</v>
      </c>
      <c r="C89" s="200">
        <f>'[2]18'!C91</f>
        <v>0</v>
      </c>
      <c r="D89" s="200">
        <f>'[2]18'!D91</f>
        <v>0</v>
      </c>
      <c r="E89" s="200">
        <f>'[2]18'!E91</f>
        <v>0</v>
      </c>
      <c r="F89" s="15">
        <f t="shared" si="16"/>
        <v>80</v>
      </c>
      <c r="G89" s="199">
        <f>'[2]18'!H91</f>
        <v>0</v>
      </c>
      <c r="H89" s="200">
        <f>'[2]18'!I91</f>
        <v>0</v>
      </c>
      <c r="I89" s="200">
        <f>'[2]18'!J91</f>
        <v>0</v>
      </c>
      <c r="J89" s="200">
        <f>'[2]18'!K91</f>
        <v>0</v>
      </c>
      <c r="K89" s="15">
        <f t="shared" si="13"/>
        <v>0</v>
      </c>
      <c r="L89" s="18">
        <f>frq!C89</f>
        <v>1</v>
      </c>
      <c r="M89" s="124">
        <f t="shared" si="14"/>
        <v>-0.4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-0.4</v>
      </c>
      <c r="R89" s="18">
        <v>0.4</v>
      </c>
      <c r="S89" s="18"/>
    </row>
    <row r="90" spans="1:19">
      <c r="A90" s="8" t="s">
        <v>132</v>
      </c>
      <c r="B90" s="199">
        <f>'[2]18'!B92</f>
        <v>80</v>
      </c>
      <c r="C90" s="200">
        <f>'[2]18'!C92</f>
        <v>0</v>
      </c>
      <c r="D90" s="200">
        <f>'[2]18'!D92</f>
        <v>0</v>
      </c>
      <c r="E90" s="200">
        <f>'[2]18'!E92</f>
        <v>0</v>
      </c>
      <c r="F90" s="15">
        <f t="shared" si="16"/>
        <v>80</v>
      </c>
      <c r="G90" s="199">
        <f>'[2]18'!H92</f>
        <v>0</v>
      </c>
      <c r="H90" s="200">
        <f>'[2]18'!I92</f>
        <v>0</v>
      </c>
      <c r="I90" s="200">
        <f>'[2]18'!J92</f>
        <v>0</v>
      </c>
      <c r="J90" s="200">
        <f>'[2]18'!K92</f>
        <v>0</v>
      </c>
      <c r="K90" s="15">
        <f t="shared" si="13"/>
        <v>0</v>
      </c>
      <c r="L90" s="18">
        <f>frq!C90</f>
        <v>1</v>
      </c>
      <c r="M90" s="124">
        <f t="shared" si="14"/>
        <v>-0.4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-0.4</v>
      </c>
      <c r="R90" s="18">
        <v>0.4</v>
      </c>
      <c r="S90" s="18"/>
    </row>
    <row r="91" spans="1:19">
      <c r="A91" s="8" t="s">
        <v>133</v>
      </c>
      <c r="B91" s="199">
        <f>'[2]18'!B93</f>
        <v>80</v>
      </c>
      <c r="C91" s="200">
        <f>'[2]18'!C93</f>
        <v>0</v>
      </c>
      <c r="D91" s="200">
        <f>'[2]18'!D93</f>
        <v>0</v>
      </c>
      <c r="E91" s="200">
        <f>'[2]18'!E93</f>
        <v>0</v>
      </c>
      <c r="F91" s="15">
        <f t="shared" si="16"/>
        <v>80</v>
      </c>
      <c r="G91" s="199">
        <f>'[2]18'!H93</f>
        <v>0</v>
      </c>
      <c r="H91" s="200">
        <f>'[2]18'!I93</f>
        <v>0</v>
      </c>
      <c r="I91" s="200">
        <f>'[2]18'!J93</f>
        <v>0</v>
      </c>
      <c r="J91" s="200">
        <f>'[2]18'!K93</f>
        <v>0</v>
      </c>
      <c r="K91" s="15">
        <f t="shared" si="13"/>
        <v>0</v>
      </c>
      <c r="L91" s="18">
        <f>frq!C91</f>
        <v>1</v>
      </c>
      <c r="M91" s="124">
        <f t="shared" si="14"/>
        <v>-0.4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-0.4</v>
      </c>
      <c r="R91" s="18">
        <v>0.4</v>
      </c>
      <c r="S91" s="18"/>
    </row>
    <row r="92" spans="1:19">
      <c r="A92" s="8" t="s">
        <v>134</v>
      </c>
      <c r="B92" s="199">
        <f>'[2]18'!B94</f>
        <v>80</v>
      </c>
      <c r="C92" s="200">
        <f>'[2]18'!C94</f>
        <v>0</v>
      </c>
      <c r="D92" s="200">
        <f>'[2]18'!D94</f>
        <v>0</v>
      </c>
      <c r="E92" s="200">
        <f>'[2]18'!E94</f>
        <v>0</v>
      </c>
      <c r="F92" s="15">
        <f t="shared" si="16"/>
        <v>80</v>
      </c>
      <c r="G92" s="199">
        <f>'[2]18'!H94</f>
        <v>0</v>
      </c>
      <c r="H92" s="200">
        <f>'[2]18'!I94</f>
        <v>0</v>
      </c>
      <c r="I92" s="200">
        <f>'[2]18'!J94</f>
        <v>0</v>
      </c>
      <c r="J92" s="200">
        <f>'[2]18'!K94</f>
        <v>0</v>
      </c>
      <c r="K92" s="15">
        <f t="shared" si="13"/>
        <v>0</v>
      </c>
      <c r="L92" s="18">
        <f>frq!C92</f>
        <v>1</v>
      </c>
      <c r="M92" s="124">
        <f t="shared" si="14"/>
        <v>-0.4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-0.4</v>
      </c>
      <c r="R92" s="18">
        <v>0.4</v>
      </c>
      <c r="S92" s="18"/>
    </row>
    <row r="93" spans="1:19">
      <c r="A93" s="8" t="s">
        <v>135</v>
      </c>
      <c r="B93" s="199">
        <f>'[2]18'!B95</f>
        <v>80</v>
      </c>
      <c r="C93" s="200">
        <f>'[2]18'!C95</f>
        <v>0</v>
      </c>
      <c r="D93" s="200">
        <f>'[2]18'!D95</f>
        <v>0</v>
      </c>
      <c r="E93" s="200">
        <f>'[2]18'!E95</f>
        <v>0</v>
      </c>
      <c r="F93" s="15">
        <f t="shared" si="16"/>
        <v>80</v>
      </c>
      <c r="G93" s="199">
        <f>'[2]18'!H95</f>
        <v>0</v>
      </c>
      <c r="H93" s="200">
        <f>'[2]18'!I95</f>
        <v>0</v>
      </c>
      <c r="I93" s="200">
        <f>'[2]18'!J95</f>
        <v>0</v>
      </c>
      <c r="J93" s="200">
        <f>'[2]18'!K95</f>
        <v>0</v>
      </c>
      <c r="K93" s="15">
        <f t="shared" si="13"/>
        <v>0</v>
      </c>
      <c r="L93" s="18">
        <f>frq!C93</f>
        <v>1</v>
      </c>
      <c r="M93" s="124">
        <f t="shared" si="14"/>
        <v>-0.4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-0.4</v>
      </c>
      <c r="R93" s="18">
        <v>0.4</v>
      </c>
      <c r="S93" s="18"/>
    </row>
    <row r="94" spans="1:19">
      <c r="A94" s="8" t="s">
        <v>136</v>
      </c>
      <c r="B94" s="199">
        <f>'[2]18'!B96</f>
        <v>80</v>
      </c>
      <c r="C94" s="200">
        <f>'[2]18'!C96</f>
        <v>0</v>
      </c>
      <c r="D94" s="200">
        <f>'[2]18'!D96</f>
        <v>0</v>
      </c>
      <c r="E94" s="200">
        <f>'[2]18'!E96</f>
        <v>0</v>
      </c>
      <c r="F94" s="15">
        <f t="shared" si="16"/>
        <v>80</v>
      </c>
      <c r="G94" s="199">
        <f>'[2]18'!H96</f>
        <v>0</v>
      </c>
      <c r="H94" s="200">
        <f>'[2]18'!I96</f>
        <v>0</v>
      </c>
      <c r="I94" s="200">
        <f>'[2]18'!J96</f>
        <v>0</v>
      </c>
      <c r="J94" s="200">
        <f>'[2]18'!K96</f>
        <v>0</v>
      </c>
      <c r="K94" s="15">
        <f t="shared" si="13"/>
        <v>0</v>
      </c>
      <c r="L94" s="18">
        <f>frq!C94</f>
        <v>1</v>
      </c>
      <c r="M94" s="124">
        <f t="shared" si="14"/>
        <v>-0.4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-0.4</v>
      </c>
      <c r="R94" s="18">
        <v>0.4</v>
      </c>
      <c r="S94" s="18"/>
    </row>
    <row r="95" spans="1:19">
      <c r="A95" s="8" t="s">
        <v>137</v>
      </c>
      <c r="B95" s="199">
        <f>'[2]18'!B97</f>
        <v>80</v>
      </c>
      <c r="C95" s="200">
        <f>'[2]18'!C97</f>
        <v>0</v>
      </c>
      <c r="D95" s="200">
        <f>'[2]18'!D97</f>
        <v>0</v>
      </c>
      <c r="E95" s="200">
        <f>'[2]18'!E97</f>
        <v>0</v>
      </c>
      <c r="F95" s="15">
        <f t="shared" si="16"/>
        <v>80</v>
      </c>
      <c r="G95" s="199">
        <f>'[2]18'!H97</f>
        <v>0</v>
      </c>
      <c r="H95" s="200">
        <f>'[2]18'!I97</f>
        <v>0</v>
      </c>
      <c r="I95" s="200">
        <f>'[2]18'!J97</f>
        <v>0</v>
      </c>
      <c r="J95" s="200">
        <f>'[2]18'!K97</f>
        <v>0</v>
      </c>
      <c r="K95" s="15">
        <f t="shared" si="13"/>
        <v>0</v>
      </c>
      <c r="L95" s="18">
        <f>frq!C95</f>
        <v>1</v>
      </c>
      <c r="M95" s="124">
        <f t="shared" si="14"/>
        <v>-0.4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-0.4</v>
      </c>
      <c r="R95" s="18">
        <v>0.4</v>
      </c>
      <c r="S95" s="18"/>
    </row>
    <row r="96" spans="1:19">
      <c r="A96" s="8" t="s">
        <v>138</v>
      </c>
      <c r="B96" s="199">
        <f>'[2]18'!B98</f>
        <v>80</v>
      </c>
      <c r="C96" s="200">
        <f>'[2]18'!C98</f>
        <v>0</v>
      </c>
      <c r="D96" s="200">
        <f>'[2]18'!D98</f>
        <v>0</v>
      </c>
      <c r="E96" s="200">
        <f>'[2]18'!E98</f>
        <v>0</v>
      </c>
      <c r="F96" s="15">
        <f t="shared" si="16"/>
        <v>80</v>
      </c>
      <c r="G96" s="199">
        <f>'[2]18'!H98</f>
        <v>0</v>
      </c>
      <c r="H96" s="200">
        <f>'[2]18'!I98</f>
        <v>0</v>
      </c>
      <c r="I96" s="200">
        <f>'[2]18'!J98</f>
        <v>0</v>
      </c>
      <c r="J96" s="200">
        <f>'[2]18'!K98</f>
        <v>0</v>
      </c>
      <c r="K96" s="15">
        <f t="shared" si="13"/>
        <v>0</v>
      </c>
      <c r="L96" s="18">
        <f>frq!C96</f>
        <v>1</v>
      </c>
      <c r="M96" s="124">
        <f t="shared" si="14"/>
        <v>-0.4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-0.4</v>
      </c>
      <c r="R96" s="18">
        <v>0.4</v>
      </c>
      <c r="S96" s="18"/>
    </row>
    <row r="97" spans="1:19">
      <c r="A97" s="8" t="s">
        <v>139</v>
      </c>
      <c r="B97" s="199">
        <f>'[2]18'!B99</f>
        <v>80</v>
      </c>
      <c r="C97" s="200">
        <f>'[2]18'!C99</f>
        <v>0</v>
      </c>
      <c r="D97" s="200">
        <f>'[2]18'!D99</f>
        <v>0</v>
      </c>
      <c r="E97" s="200">
        <f>'[2]18'!E99</f>
        <v>0</v>
      </c>
      <c r="F97" s="15">
        <f t="shared" si="16"/>
        <v>80</v>
      </c>
      <c r="G97" s="199">
        <f>'[2]18'!H99</f>
        <v>0</v>
      </c>
      <c r="H97" s="200">
        <f>'[2]18'!I99</f>
        <v>0</v>
      </c>
      <c r="I97" s="200">
        <f>'[2]18'!J99</f>
        <v>0</v>
      </c>
      <c r="J97" s="200">
        <f>'[2]18'!K99</f>
        <v>0</v>
      </c>
      <c r="K97" s="15">
        <f t="shared" si="13"/>
        <v>0</v>
      </c>
      <c r="L97" s="18">
        <f>frq!C97</f>
        <v>1</v>
      </c>
      <c r="M97" s="124">
        <f t="shared" si="14"/>
        <v>-0.4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-0.4</v>
      </c>
      <c r="R97" s="18">
        <v>0.4</v>
      </c>
      <c r="S97" s="18"/>
    </row>
    <row r="98" spans="1:19" ht="15.75" thickBot="1">
      <c r="A98" s="8" t="s">
        <v>140</v>
      </c>
      <c r="B98" s="199">
        <f>'[2]18'!B100</f>
        <v>80</v>
      </c>
      <c r="C98" s="200">
        <f>'[2]18'!C100</f>
        <v>0</v>
      </c>
      <c r="D98" s="200">
        <f>'[2]18'!D100</f>
        <v>0</v>
      </c>
      <c r="E98" s="200">
        <f>'[2]18'!E100</f>
        <v>0</v>
      </c>
      <c r="F98" s="15">
        <f t="shared" si="16"/>
        <v>80</v>
      </c>
      <c r="G98" s="199">
        <f>'[2]18'!H100</f>
        <v>0</v>
      </c>
      <c r="H98" s="200">
        <f>'[2]18'!I100</f>
        <v>0</v>
      </c>
      <c r="I98" s="200">
        <f>'[2]18'!J100</f>
        <v>0</v>
      </c>
      <c r="J98" s="200">
        <f>'[2]18'!K100</f>
        <v>0</v>
      </c>
      <c r="K98" s="15">
        <f t="shared" si="13"/>
        <v>0</v>
      </c>
      <c r="L98" s="18">
        <f>frq!C98</f>
        <v>1</v>
      </c>
      <c r="M98" s="124">
        <f t="shared" si="14"/>
        <v>-0.4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-0.4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1.92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1.92</v>
      </c>
      <c r="G99" s="127">
        <f t="shared" si="17"/>
        <v>0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</v>
      </c>
      <c r="L99" s="127">
        <f t="shared" si="17"/>
        <v>2.4E-2</v>
      </c>
      <c r="M99" s="127">
        <f t="shared" si="17"/>
        <v>-1.2299999999999997E-2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-1.2299999999999997E-2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U3" sqref="AU3:AU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45491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920</v>
      </c>
      <c r="E3" s="16">
        <f>'[3]18'!E5</f>
        <v>0</v>
      </c>
      <c r="F3" s="16">
        <f>'[3]18'!F5</f>
        <v>0</v>
      </c>
      <c r="G3" s="16">
        <f>'[3]18'!G5</f>
        <v>0</v>
      </c>
      <c r="H3" s="17">
        <f>SUM(B3:G3)</f>
        <v>1240</v>
      </c>
      <c r="I3" s="15">
        <f>'[3]18'!J5</f>
        <v>320</v>
      </c>
      <c r="J3" s="16">
        <f>'[3]18'!K5</f>
        <v>0</v>
      </c>
      <c r="K3" s="16">
        <f>'[3]18'!L5</f>
        <v>280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600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280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600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280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536</v>
      </c>
      <c r="AT3" s="8">
        <v>30.73</v>
      </c>
      <c r="AU3" s="8">
        <v>30.73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30.73</v>
      </c>
      <c r="BM3" s="8">
        <f>AU3</f>
        <v>30.73</v>
      </c>
      <c r="BN3" s="8">
        <f>BC3</f>
        <v>32</v>
      </c>
      <c r="BO3" s="8">
        <f>BJ3</f>
        <v>32</v>
      </c>
      <c r="BP3" s="138">
        <f>BL3-BN3</f>
        <v>-1.2699999999999996</v>
      </c>
      <c r="BQ3" s="138">
        <f>BM3-BO3</f>
        <v>-1.2699999999999996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920</v>
      </c>
      <c r="E4" s="16">
        <f>'[3]18'!E6</f>
        <v>0</v>
      </c>
      <c r="F4" s="16">
        <f>'[3]18'!F6</f>
        <v>0</v>
      </c>
      <c r="G4" s="16">
        <f>'[3]18'!G6</f>
        <v>0</v>
      </c>
      <c r="H4" s="17">
        <f>SUM(B4:G4)</f>
        <v>1240</v>
      </c>
      <c r="I4" s="15">
        <f>'[3]18'!J6</f>
        <v>320</v>
      </c>
      <c r="J4" s="16">
        <f>'[3]18'!K6</f>
        <v>0</v>
      </c>
      <c r="K4" s="16">
        <f>'[3]18'!L6</f>
        <v>280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600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280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600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280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536</v>
      </c>
      <c r="AT4" s="8">
        <v>30.73</v>
      </c>
      <c r="AU4" s="8">
        <v>30.73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30.73</v>
      </c>
      <c r="BM4" s="8">
        <f t="shared" ref="BM4:BM67" si="22">AU4</f>
        <v>30.73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-1.2699999999999996</v>
      </c>
      <c r="BQ4" s="138">
        <f t="shared" ref="BQ4:BQ67" si="26">BM4-BO4</f>
        <v>-1.2699999999999996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920</v>
      </c>
      <c r="E5" s="16">
        <f>'[3]18'!E7</f>
        <v>0</v>
      </c>
      <c r="F5" s="16">
        <f>'[3]18'!F7</f>
        <v>0</v>
      </c>
      <c r="G5" s="16">
        <f>'[3]18'!G7</f>
        <v>0</v>
      </c>
      <c r="H5" s="17">
        <f t="shared" ref="H5:H68" si="27">SUM(B5:G5)</f>
        <v>1240</v>
      </c>
      <c r="I5" s="15">
        <f>'[3]18'!J7</f>
        <v>320</v>
      </c>
      <c r="J5" s="16">
        <f>'[3]18'!K7</f>
        <v>0</v>
      </c>
      <c r="K5" s="16">
        <f>'[3]18'!L7</f>
        <v>280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600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280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600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280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536</v>
      </c>
      <c r="AT5" s="8">
        <v>30.73</v>
      </c>
      <c r="AU5" s="8">
        <v>30.73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30.73</v>
      </c>
      <c r="BM5" s="8">
        <f t="shared" si="22"/>
        <v>30.73</v>
      </c>
      <c r="BN5" s="8">
        <f t="shared" si="23"/>
        <v>32</v>
      </c>
      <c r="BO5" s="8">
        <f t="shared" si="24"/>
        <v>32</v>
      </c>
      <c r="BP5" s="138">
        <f t="shared" si="25"/>
        <v>-1.2699999999999996</v>
      </c>
      <c r="BQ5" s="138">
        <f t="shared" si="26"/>
        <v>-1.2699999999999996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920</v>
      </c>
      <c r="E6" s="16">
        <f>'[3]18'!E8</f>
        <v>0</v>
      </c>
      <c r="F6" s="16">
        <f>'[3]18'!F8</f>
        <v>0</v>
      </c>
      <c r="G6" s="16">
        <f>'[3]18'!G8</f>
        <v>0</v>
      </c>
      <c r="H6" s="17">
        <f t="shared" si="27"/>
        <v>1240</v>
      </c>
      <c r="I6" s="15">
        <f>'[3]18'!J8</f>
        <v>320</v>
      </c>
      <c r="J6" s="16">
        <f>'[3]18'!K8</f>
        <v>0</v>
      </c>
      <c r="K6" s="16">
        <f>'[3]18'!L8</f>
        <v>280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600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280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600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280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536</v>
      </c>
      <c r="AT6" s="8">
        <v>30.73</v>
      </c>
      <c r="AU6" s="8">
        <v>30.73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30.73</v>
      </c>
      <c r="BM6" s="8">
        <f t="shared" si="22"/>
        <v>30.73</v>
      </c>
      <c r="BN6" s="8">
        <f t="shared" si="23"/>
        <v>32</v>
      </c>
      <c r="BO6" s="8">
        <f t="shared" si="24"/>
        <v>32</v>
      </c>
      <c r="BP6" s="138">
        <f t="shared" si="25"/>
        <v>-1.2699999999999996</v>
      </c>
      <c r="BQ6" s="138">
        <f t="shared" si="26"/>
        <v>-1.2699999999999996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920</v>
      </c>
      <c r="E7" s="16">
        <f>'[3]18'!E9</f>
        <v>0</v>
      </c>
      <c r="F7" s="16">
        <f>'[3]18'!F9</f>
        <v>0</v>
      </c>
      <c r="G7" s="16">
        <f>'[3]18'!G9</f>
        <v>0</v>
      </c>
      <c r="H7" s="17">
        <f t="shared" si="27"/>
        <v>1240</v>
      </c>
      <c r="I7" s="15">
        <f>'[3]18'!J9</f>
        <v>320</v>
      </c>
      <c r="J7" s="16">
        <f>'[3]18'!K9</f>
        <v>0</v>
      </c>
      <c r="K7" s="16">
        <f>'[3]18'!L9</f>
        <v>194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514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194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514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194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450</v>
      </c>
      <c r="AT7" s="8">
        <v>30.73</v>
      </c>
      <c r="AU7" s="8">
        <v>30.73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30.73</v>
      </c>
      <c r="BM7" s="8">
        <f t="shared" si="22"/>
        <v>30.73</v>
      </c>
      <c r="BN7" s="8">
        <f t="shared" si="23"/>
        <v>32</v>
      </c>
      <c r="BO7" s="8">
        <f t="shared" si="24"/>
        <v>32</v>
      </c>
      <c r="BP7" s="138">
        <f t="shared" si="25"/>
        <v>-1.2699999999999996</v>
      </c>
      <c r="BQ7" s="138">
        <f t="shared" si="26"/>
        <v>-1.2699999999999996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920</v>
      </c>
      <c r="E8" s="16">
        <f>'[3]18'!E10</f>
        <v>0</v>
      </c>
      <c r="F8" s="16">
        <f>'[3]18'!F10</f>
        <v>0</v>
      </c>
      <c r="G8" s="16">
        <f>'[3]18'!G10</f>
        <v>0</v>
      </c>
      <c r="H8" s="17">
        <f t="shared" si="27"/>
        <v>1240</v>
      </c>
      <c r="I8" s="15">
        <f>'[3]18'!J10</f>
        <v>320</v>
      </c>
      <c r="J8" s="16">
        <f>'[3]18'!K10</f>
        <v>0</v>
      </c>
      <c r="K8" s="16">
        <f>'[3]18'!L10</f>
        <v>164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484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164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484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164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420</v>
      </c>
      <c r="AT8" s="8">
        <v>30.73</v>
      </c>
      <c r="AU8" s="8">
        <v>30.73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30.73</v>
      </c>
      <c r="BM8" s="8">
        <f t="shared" si="22"/>
        <v>30.73</v>
      </c>
      <c r="BN8" s="8">
        <f t="shared" si="23"/>
        <v>32</v>
      </c>
      <c r="BO8" s="8">
        <f t="shared" si="24"/>
        <v>32</v>
      </c>
      <c r="BP8" s="138">
        <f t="shared" si="25"/>
        <v>-1.2699999999999996</v>
      </c>
      <c r="BQ8" s="138">
        <f t="shared" si="26"/>
        <v>-1.2699999999999996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920</v>
      </c>
      <c r="E9" s="16">
        <f>'[3]18'!E11</f>
        <v>0</v>
      </c>
      <c r="F9" s="16">
        <f>'[3]18'!F11</f>
        <v>0</v>
      </c>
      <c r="G9" s="16">
        <f>'[3]18'!G11</f>
        <v>0</v>
      </c>
      <c r="H9" s="17">
        <f t="shared" si="27"/>
        <v>1240</v>
      </c>
      <c r="I9" s="15">
        <f>'[3]18'!J11</f>
        <v>320</v>
      </c>
      <c r="J9" s="16">
        <f>'[3]18'!K11</f>
        <v>0</v>
      </c>
      <c r="K9" s="16">
        <f>'[3]18'!L11</f>
        <v>153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473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153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473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153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409</v>
      </c>
      <c r="AT9" s="8">
        <v>30.73</v>
      </c>
      <c r="AU9" s="8">
        <v>30.73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30.73</v>
      </c>
      <c r="BM9" s="8">
        <f t="shared" si="22"/>
        <v>30.73</v>
      </c>
      <c r="BN9" s="8">
        <f t="shared" si="23"/>
        <v>32</v>
      </c>
      <c r="BO9" s="8">
        <f t="shared" si="24"/>
        <v>32</v>
      </c>
      <c r="BP9" s="138">
        <f t="shared" si="25"/>
        <v>-1.2699999999999996</v>
      </c>
      <c r="BQ9" s="138">
        <f t="shared" si="26"/>
        <v>-1.2699999999999996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920</v>
      </c>
      <c r="E10" s="16">
        <f>'[3]18'!E12</f>
        <v>0</v>
      </c>
      <c r="F10" s="16">
        <f>'[3]18'!F12</f>
        <v>0</v>
      </c>
      <c r="G10" s="16">
        <f>'[3]18'!G12</f>
        <v>0</v>
      </c>
      <c r="H10" s="17">
        <f t="shared" si="27"/>
        <v>1240</v>
      </c>
      <c r="I10" s="15">
        <f>'[3]18'!J12</f>
        <v>320</v>
      </c>
      <c r="J10" s="16">
        <f>'[3]18'!K12</f>
        <v>0</v>
      </c>
      <c r="K10" s="16">
        <f>'[3]18'!L12</f>
        <v>150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470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150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470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150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406</v>
      </c>
      <c r="AT10" s="8">
        <v>30.73</v>
      </c>
      <c r="AU10" s="8">
        <v>30.73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30.73</v>
      </c>
      <c r="BM10" s="8">
        <f t="shared" si="22"/>
        <v>30.73</v>
      </c>
      <c r="BN10" s="8">
        <f t="shared" si="23"/>
        <v>32</v>
      </c>
      <c r="BO10" s="8">
        <f t="shared" si="24"/>
        <v>32</v>
      </c>
      <c r="BP10" s="138">
        <f t="shared" si="25"/>
        <v>-1.2699999999999996</v>
      </c>
      <c r="BQ10" s="138">
        <f t="shared" si="26"/>
        <v>-1.2699999999999996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920</v>
      </c>
      <c r="E11" s="16">
        <f>'[3]18'!E13</f>
        <v>0</v>
      </c>
      <c r="F11" s="16">
        <f>'[3]18'!F13</f>
        <v>0</v>
      </c>
      <c r="G11" s="16">
        <f>'[3]18'!G13</f>
        <v>0</v>
      </c>
      <c r="H11" s="17">
        <f t="shared" si="27"/>
        <v>1240</v>
      </c>
      <c r="I11" s="15">
        <f>'[3]18'!J13</f>
        <v>320</v>
      </c>
      <c r="J11" s="16">
        <f>'[3]18'!K13</f>
        <v>0</v>
      </c>
      <c r="K11" s="16">
        <f>'[3]18'!L13</f>
        <v>150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470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150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470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150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406</v>
      </c>
      <c r="AT11" s="8">
        <v>30.73</v>
      </c>
      <c r="AU11" s="8">
        <v>30.73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30.73</v>
      </c>
      <c r="BM11" s="8">
        <f t="shared" si="22"/>
        <v>30.73</v>
      </c>
      <c r="BN11" s="8">
        <f t="shared" si="23"/>
        <v>32</v>
      </c>
      <c r="BO11" s="8">
        <f t="shared" si="24"/>
        <v>32</v>
      </c>
      <c r="BP11" s="138">
        <f t="shared" si="25"/>
        <v>-1.2699999999999996</v>
      </c>
      <c r="BQ11" s="138">
        <f t="shared" si="26"/>
        <v>-1.2699999999999996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920</v>
      </c>
      <c r="E12" s="16">
        <f>'[3]18'!E14</f>
        <v>0</v>
      </c>
      <c r="F12" s="16">
        <f>'[3]18'!F14</f>
        <v>0</v>
      </c>
      <c r="G12" s="16">
        <f>'[3]18'!G14</f>
        <v>0</v>
      </c>
      <c r="H12" s="17">
        <f t="shared" si="27"/>
        <v>1240</v>
      </c>
      <c r="I12" s="15">
        <f>'[3]18'!J14</f>
        <v>320</v>
      </c>
      <c r="J12" s="16">
        <f>'[3]18'!K14</f>
        <v>0</v>
      </c>
      <c r="K12" s="16">
        <f>'[3]18'!L14</f>
        <v>150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470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150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470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150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406</v>
      </c>
      <c r="AT12" s="8">
        <v>30.73</v>
      </c>
      <c r="AU12" s="8">
        <v>30.73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30.73</v>
      </c>
      <c r="BM12" s="8">
        <f t="shared" si="22"/>
        <v>30.73</v>
      </c>
      <c r="BN12" s="8">
        <f t="shared" si="23"/>
        <v>32</v>
      </c>
      <c r="BO12" s="8">
        <f t="shared" si="24"/>
        <v>32</v>
      </c>
      <c r="BP12" s="138">
        <f t="shared" si="25"/>
        <v>-1.2699999999999996</v>
      </c>
      <c r="BQ12" s="138">
        <f t="shared" si="26"/>
        <v>-1.2699999999999996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920</v>
      </c>
      <c r="E13" s="16">
        <f>'[3]18'!E15</f>
        <v>0</v>
      </c>
      <c r="F13" s="16">
        <f>'[3]18'!F15</f>
        <v>0</v>
      </c>
      <c r="G13" s="16">
        <f>'[3]18'!G15</f>
        <v>0</v>
      </c>
      <c r="H13" s="17">
        <f t="shared" si="27"/>
        <v>1240</v>
      </c>
      <c r="I13" s="15">
        <f>'[3]18'!J15</f>
        <v>320</v>
      </c>
      <c r="J13" s="16">
        <f>'[3]18'!K15</f>
        <v>0</v>
      </c>
      <c r="K13" s="16">
        <f>'[3]18'!L15</f>
        <v>160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480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160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480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160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416</v>
      </c>
      <c r="AT13" s="8">
        <v>30.73</v>
      </c>
      <c r="AU13" s="8">
        <v>30.73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30.73</v>
      </c>
      <c r="BM13" s="8">
        <f t="shared" si="22"/>
        <v>30.73</v>
      </c>
      <c r="BN13" s="8">
        <f t="shared" si="23"/>
        <v>32</v>
      </c>
      <c r="BO13" s="8">
        <f t="shared" si="24"/>
        <v>32</v>
      </c>
      <c r="BP13" s="138">
        <f t="shared" si="25"/>
        <v>-1.2699999999999996</v>
      </c>
      <c r="BQ13" s="138">
        <f t="shared" si="26"/>
        <v>-1.2699999999999996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920</v>
      </c>
      <c r="E14" s="16">
        <f>'[3]18'!E16</f>
        <v>0</v>
      </c>
      <c r="F14" s="16">
        <f>'[3]18'!F16</f>
        <v>0</v>
      </c>
      <c r="G14" s="16">
        <f>'[3]18'!G16</f>
        <v>0</v>
      </c>
      <c r="H14" s="17">
        <f t="shared" si="27"/>
        <v>1240</v>
      </c>
      <c r="I14" s="15">
        <f>'[3]18'!J16</f>
        <v>320</v>
      </c>
      <c r="J14" s="16">
        <f>'[3]18'!K16</f>
        <v>0</v>
      </c>
      <c r="K14" s="16">
        <f>'[3]18'!L16</f>
        <v>160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480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160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480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160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416</v>
      </c>
      <c r="AT14" s="8">
        <v>30.73</v>
      </c>
      <c r="AU14" s="8">
        <v>30.73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30.73</v>
      </c>
      <c r="BM14" s="8">
        <f t="shared" si="22"/>
        <v>30.73</v>
      </c>
      <c r="BN14" s="8">
        <f t="shared" si="23"/>
        <v>32</v>
      </c>
      <c r="BO14" s="8">
        <f t="shared" si="24"/>
        <v>32</v>
      </c>
      <c r="BP14" s="138">
        <f t="shared" si="25"/>
        <v>-1.2699999999999996</v>
      </c>
      <c r="BQ14" s="138">
        <f t="shared" si="26"/>
        <v>-1.2699999999999996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920</v>
      </c>
      <c r="E15" s="16">
        <f>'[3]18'!E17</f>
        <v>0</v>
      </c>
      <c r="F15" s="16">
        <f>'[3]18'!F17</f>
        <v>0</v>
      </c>
      <c r="G15" s="16">
        <f>'[3]18'!G17</f>
        <v>0</v>
      </c>
      <c r="H15" s="17">
        <f t="shared" si="27"/>
        <v>1240</v>
      </c>
      <c r="I15" s="15">
        <f>'[3]18'!J17</f>
        <v>320</v>
      </c>
      <c r="J15" s="16">
        <f>'[3]18'!K17</f>
        <v>0</v>
      </c>
      <c r="K15" s="16">
        <f>'[3]18'!L17</f>
        <v>160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480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160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480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32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32</v>
      </c>
      <c r="AL15" s="8">
        <f t="shared" si="3"/>
        <v>256</v>
      </c>
      <c r="AM15" s="8">
        <f t="shared" si="3"/>
        <v>0</v>
      </c>
      <c r="AN15" s="8">
        <f t="shared" si="3"/>
        <v>160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416</v>
      </c>
      <c r="AT15" s="8">
        <v>30.73</v>
      </c>
      <c r="AU15" s="8">
        <v>30.73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32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32</v>
      </c>
      <c r="BL15" s="8">
        <f t="shared" si="21"/>
        <v>30.73</v>
      </c>
      <c r="BM15" s="8">
        <f t="shared" si="22"/>
        <v>30.73</v>
      </c>
      <c r="BN15" s="8">
        <f t="shared" si="23"/>
        <v>32</v>
      </c>
      <c r="BO15" s="8">
        <f t="shared" si="24"/>
        <v>32</v>
      </c>
      <c r="BP15" s="138">
        <f t="shared" si="25"/>
        <v>-1.2699999999999996</v>
      </c>
      <c r="BQ15" s="138">
        <f t="shared" si="26"/>
        <v>-1.2699999999999996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920</v>
      </c>
      <c r="E16" s="16">
        <f>'[3]18'!E18</f>
        <v>0</v>
      </c>
      <c r="F16" s="16">
        <f>'[3]18'!F18</f>
        <v>0</v>
      </c>
      <c r="G16" s="16">
        <f>'[3]18'!G18</f>
        <v>0</v>
      </c>
      <c r="H16" s="17">
        <f t="shared" si="27"/>
        <v>1240</v>
      </c>
      <c r="I16" s="15">
        <f>'[3]18'!J18</f>
        <v>320</v>
      </c>
      <c r="J16" s="16">
        <f>'[3]18'!K18</f>
        <v>0</v>
      </c>
      <c r="K16" s="16">
        <f>'[3]18'!L18</f>
        <v>160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480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160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480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32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32</v>
      </c>
      <c r="AL16" s="8">
        <f t="shared" si="3"/>
        <v>256</v>
      </c>
      <c r="AM16" s="8">
        <f t="shared" si="3"/>
        <v>0</v>
      </c>
      <c r="AN16" s="8">
        <f t="shared" si="3"/>
        <v>160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416</v>
      </c>
      <c r="AT16" s="8">
        <v>30.73</v>
      </c>
      <c r="AU16" s="8">
        <v>30.73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32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32</v>
      </c>
      <c r="BL16" s="8">
        <f t="shared" si="21"/>
        <v>30.73</v>
      </c>
      <c r="BM16" s="8">
        <f t="shared" si="22"/>
        <v>30.73</v>
      </c>
      <c r="BN16" s="8">
        <f t="shared" si="23"/>
        <v>32</v>
      </c>
      <c r="BO16" s="8">
        <f t="shared" si="24"/>
        <v>32</v>
      </c>
      <c r="BP16" s="138">
        <f t="shared" si="25"/>
        <v>-1.2699999999999996</v>
      </c>
      <c r="BQ16" s="138">
        <f t="shared" si="26"/>
        <v>-1.2699999999999996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920</v>
      </c>
      <c r="E17" s="16">
        <f>'[3]18'!E19</f>
        <v>0</v>
      </c>
      <c r="F17" s="16">
        <f>'[3]18'!F19</f>
        <v>0</v>
      </c>
      <c r="G17" s="16">
        <f>'[3]18'!G19</f>
        <v>0</v>
      </c>
      <c r="H17" s="17">
        <f t="shared" si="27"/>
        <v>1240</v>
      </c>
      <c r="I17" s="15">
        <f>'[3]18'!J19</f>
        <v>320</v>
      </c>
      <c r="J17" s="16">
        <f>'[3]18'!K19</f>
        <v>0</v>
      </c>
      <c r="K17" s="16">
        <f>'[3]18'!L19</f>
        <v>160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480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160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480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32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32</v>
      </c>
      <c r="AL17" s="8">
        <f t="shared" si="3"/>
        <v>256</v>
      </c>
      <c r="AM17" s="8">
        <f t="shared" si="3"/>
        <v>0</v>
      </c>
      <c r="AN17" s="8">
        <f t="shared" si="3"/>
        <v>160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416</v>
      </c>
      <c r="AT17" s="8">
        <v>30.73</v>
      </c>
      <c r="AU17" s="8">
        <v>30.73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32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32</v>
      </c>
      <c r="BL17" s="8">
        <f t="shared" si="21"/>
        <v>30.73</v>
      </c>
      <c r="BM17" s="8">
        <f t="shared" si="22"/>
        <v>30.73</v>
      </c>
      <c r="BN17" s="8">
        <f t="shared" si="23"/>
        <v>32</v>
      </c>
      <c r="BO17" s="8">
        <f t="shared" si="24"/>
        <v>32</v>
      </c>
      <c r="BP17" s="138">
        <f t="shared" si="25"/>
        <v>-1.2699999999999996</v>
      </c>
      <c r="BQ17" s="138">
        <f t="shared" si="26"/>
        <v>-1.2699999999999996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920</v>
      </c>
      <c r="E18" s="16">
        <f>'[3]18'!E20</f>
        <v>0</v>
      </c>
      <c r="F18" s="16">
        <f>'[3]18'!F20</f>
        <v>0</v>
      </c>
      <c r="G18" s="16">
        <f>'[3]18'!G20</f>
        <v>0</v>
      </c>
      <c r="H18" s="17">
        <f t="shared" si="27"/>
        <v>1240</v>
      </c>
      <c r="I18" s="15">
        <f>'[3]18'!J20</f>
        <v>320</v>
      </c>
      <c r="J18" s="16">
        <f>'[3]18'!K20</f>
        <v>0</v>
      </c>
      <c r="K18" s="16">
        <f>'[3]18'!L20</f>
        <v>160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480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160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480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32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32</v>
      </c>
      <c r="AL18" s="8">
        <f t="shared" si="3"/>
        <v>256</v>
      </c>
      <c r="AM18" s="8">
        <f t="shared" si="3"/>
        <v>0</v>
      </c>
      <c r="AN18" s="8">
        <f t="shared" si="3"/>
        <v>160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416</v>
      </c>
      <c r="AT18" s="8">
        <v>30.73</v>
      </c>
      <c r="AU18" s="8">
        <v>30.73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32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32</v>
      </c>
      <c r="BL18" s="8">
        <f t="shared" si="21"/>
        <v>30.73</v>
      </c>
      <c r="BM18" s="8">
        <f t="shared" si="22"/>
        <v>30.73</v>
      </c>
      <c r="BN18" s="8">
        <f t="shared" si="23"/>
        <v>32</v>
      </c>
      <c r="BO18" s="8">
        <f t="shared" si="24"/>
        <v>32</v>
      </c>
      <c r="BP18" s="138">
        <f t="shared" si="25"/>
        <v>-1.2699999999999996</v>
      </c>
      <c r="BQ18" s="138">
        <f t="shared" si="26"/>
        <v>-1.2699999999999996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920</v>
      </c>
      <c r="E19" s="16">
        <f>'[3]18'!E21</f>
        <v>0</v>
      </c>
      <c r="F19" s="16">
        <f>'[3]18'!F21</f>
        <v>0</v>
      </c>
      <c r="G19" s="16">
        <f>'[3]18'!G21</f>
        <v>0</v>
      </c>
      <c r="H19" s="17">
        <f t="shared" si="27"/>
        <v>1240</v>
      </c>
      <c r="I19" s="15">
        <f>'[3]18'!J21</f>
        <v>320</v>
      </c>
      <c r="J19" s="16">
        <f>'[3]18'!K21</f>
        <v>0</v>
      </c>
      <c r="K19" s="16">
        <f>'[3]18'!L21</f>
        <v>160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480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160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480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32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32</v>
      </c>
      <c r="AL19" s="8">
        <f t="shared" ref="AL19:AQ61" si="31">Q19-X19-AE19</f>
        <v>256</v>
      </c>
      <c r="AM19" s="8">
        <f t="shared" si="31"/>
        <v>0</v>
      </c>
      <c r="AN19" s="8">
        <f t="shared" si="31"/>
        <v>160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416</v>
      </c>
      <c r="AT19" s="8">
        <v>30.73</v>
      </c>
      <c r="AU19" s="8">
        <v>30.73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32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32</v>
      </c>
      <c r="BL19" s="8">
        <f t="shared" si="21"/>
        <v>30.73</v>
      </c>
      <c r="BM19" s="8">
        <f t="shared" si="22"/>
        <v>30.73</v>
      </c>
      <c r="BN19" s="8">
        <f t="shared" si="23"/>
        <v>32</v>
      </c>
      <c r="BO19" s="8">
        <f t="shared" si="24"/>
        <v>32</v>
      </c>
      <c r="BP19" s="138">
        <f t="shared" si="25"/>
        <v>-1.2699999999999996</v>
      </c>
      <c r="BQ19" s="138">
        <f t="shared" si="26"/>
        <v>-1.2699999999999996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920</v>
      </c>
      <c r="E20" s="16">
        <f>'[3]18'!E22</f>
        <v>0</v>
      </c>
      <c r="F20" s="16">
        <f>'[3]18'!F22</f>
        <v>0</v>
      </c>
      <c r="G20" s="16">
        <f>'[3]18'!G22</f>
        <v>0</v>
      </c>
      <c r="H20" s="17">
        <f t="shared" si="27"/>
        <v>1240</v>
      </c>
      <c r="I20" s="15">
        <f>'[3]18'!J22</f>
        <v>320</v>
      </c>
      <c r="J20" s="16">
        <f>'[3]18'!K22</f>
        <v>0</v>
      </c>
      <c r="K20" s="16">
        <f>'[3]18'!L22</f>
        <v>160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480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160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480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32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32</v>
      </c>
      <c r="AL20" s="8">
        <f t="shared" si="31"/>
        <v>256</v>
      </c>
      <c r="AM20" s="8">
        <f t="shared" si="31"/>
        <v>0</v>
      </c>
      <c r="AN20" s="8">
        <f t="shared" si="31"/>
        <v>160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416</v>
      </c>
      <c r="AT20" s="8">
        <v>30.73</v>
      </c>
      <c r="AU20" s="8">
        <v>30.73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32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32</v>
      </c>
      <c r="BL20" s="8">
        <f t="shared" si="21"/>
        <v>30.73</v>
      </c>
      <c r="BM20" s="8">
        <f t="shared" si="22"/>
        <v>30.73</v>
      </c>
      <c r="BN20" s="8">
        <f t="shared" si="23"/>
        <v>32</v>
      </c>
      <c r="BO20" s="8">
        <f t="shared" si="24"/>
        <v>32</v>
      </c>
      <c r="BP20" s="138">
        <f t="shared" si="25"/>
        <v>-1.2699999999999996</v>
      </c>
      <c r="BQ20" s="138">
        <f t="shared" si="26"/>
        <v>-1.2699999999999996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920</v>
      </c>
      <c r="E21" s="16">
        <f>'[3]18'!E23</f>
        <v>0</v>
      </c>
      <c r="F21" s="16">
        <f>'[3]18'!F23</f>
        <v>0</v>
      </c>
      <c r="G21" s="16">
        <f>'[3]18'!G23</f>
        <v>0</v>
      </c>
      <c r="H21" s="17">
        <f t="shared" si="27"/>
        <v>1240</v>
      </c>
      <c r="I21" s="15">
        <f>'[3]18'!J23</f>
        <v>320</v>
      </c>
      <c r="J21" s="16">
        <f>'[3]18'!K23</f>
        <v>0</v>
      </c>
      <c r="K21" s="16">
        <f>'[3]18'!L23</f>
        <v>160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480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160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480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32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32</v>
      </c>
      <c r="AL21" s="8">
        <f t="shared" si="31"/>
        <v>256</v>
      </c>
      <c r="AM21" s="8">
        <f t="shared" si="31"/>
        <v>0</v>
      </c>
      <c r="AN21" s="8">
        <f t="shared" si="31"/>
        <v>160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416</v>
      </c>
      <c r="AT21" s="8">
        <v>30.73</v>
      </c>
      <c r="AU21" s="8">
        <v>30.73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32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32</v>
      </c>
      <c r="BL21" s="8">
        <f t="shared" si="21"/>
        <v>30.73</v>
      </c>
      <c r="BM21" s="8">
        <f t="shared" si="22"/>
        <v>30.73</v>
      </c>
      <c r="BN21" s="8">
        <f t="shared" si="23"/>
        <v>32</v>
      </c>
      <c r="BO21" s="8">
        <f t="shared" si="24"/>
        <v>32</v>
      </c>
      <c r="BP21" s="138">
        <f t="shared" si="25"/>
        <v>-1.2699999999999996</v>
      </c>
      <c r="BQ21" s="138">
        <f t="shared" si="26"/>
        <v>-1.2699999999999996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920</v>
      </c>
      <c r="E22" s="16">
        <f>'[3]18'!E24</f>
        <v>0</v>
      </c>
      <c r="F22" s="16">
        <f>'[3]18'!F24</f>
        <v>0</v>
      </c>
      <c r="G22" s="16">
        <f>'[3]18'!G24</f>
        <v>0</v>
      </c>
      <c r="H22" s="17">
        <f t="shared" si="27"/>
        <v>1240</v>
      </c>
      <c r="I22" s="15">
        <f>'[3]18'!J24</f>
        <v>320</v>
      </c>
      <c r="J22" s="16">
        <f>'[3]18'!K24</f>
        <v>0</v>
      </c>
      <c r="K22" s="16">
        <f>'[3]18'!L24</f>
        <v>160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480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160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480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32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32</v>
      </c>
      <c r="AL22" s="8">
        <f t="shared" si="31"/>
        <v>256</v>
      </c>
      <c r="AM22" s="8">
        <f t="shared" si="31"/>
        <v>0</v>
      </c>
      <c r="AN22" s="8">
        <f t="shared" si="31"/>
        <v>160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416</v>
      </c>
      <c r="AT22" s="8">
        <v>30.73</v>
      </c>
      <c r="AU22" s="8">
        <v>30.73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32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32</v>
      </c>
      <c r="BL22" s="8">
        <f t="shared" si="21"/>
        <v>30.73</v>
      </c>
      <c r="BM22" s="8">
        <f t="shared" si="22"/>
        <v>30.73</v>
      </c>
      <c r="BN22" s="8">
        <f t="shared" si="23"/>
        <v>32</v>
      </c>
      <c r="BO22" s="8">
        <f t="shared" si="24"/>
        <v>32</v>
      </c>
      <c r="BP22" s="138">
        <f t="shared" si="25"/>
        <v>-1.2699999999999996</v>
      </c>
      <c r="BQ22" s="138">
        <f t="shared" si="26"/>
        <v>-1.2699999999999996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920</v>
      </c>
      <c r="E23" s="16">
        <f>'[3]18'!E25</f>
        <v>0</v>
      </c>
      <c r="F23" s="16">
        <f>'[3]18'!F25</f>
        <v>0</v>
      </c>
      <c r="G23" s="16">
        <f>'[3]18'!G25</f>
        <v>0</v>
      </c>
      <c r="H23" s="17">
        <f t="shared" si="27"/>
        <v>1240</v>
      </c>
      <c r="I23" s="15">
        <f>'[3]18'!J25</f>
        <v>320</v>
      </c>
      <c r="J23" s="16">
        <f>'[3]18'!K25</f>
        <v>0</v>
      </c>
      <c r="K23" s="16">
        <f>'[3]18'!L25</f>
        <v>160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480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160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480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32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32</v>
      </c>
      <c r="AL23" s="8">
        <f t="shared" si="31"/>
        <v>256</v>
      </c>
      <c r="AM23" s="8">
        <f t="shared" si="31"/>
        <v>0</v>
      </c>
      <c r="AN23" s="8">
        <f t="shared" si="31"/>
        <v>160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416</v>
      </c>
      <c r="AT23" s="8">
        <v>30.73</v>
      </c>
      <c r="AU23" s="8">
        <v>30.73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32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32</v>
      </c>
      <c r="BL23" s="8">
        <f t="shared" si="21"/>
        <v>30.73</v>
      </c>
      <c r="BM23" s="8">
        <f t="shared" si="22"/>
        <v>30.73</v>
      </c>
      <c r="BN23" s="8">
        <f t="shared" si="23"/>
        <v>32</v>
      </c>
      <c r="BO23" s="8">
        <f t="shared" si="24"/>
        <v>32</v>
      </c>
      <c r="BP23" s="138">
        <f t="shared" si="25"/>
        <v>-1.2699999999999996</v>
      </c>
      <c r="BQ23" s="138">
        <f t="shared" si="26"/>
        <v>-1.2699999999999996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920</v>
      </c>
      <c r="E24" s="16">
        <f>'[3]18'!E26</f>
        <v>0</v>
      </c>
      <c r="F24" s="16">
        <f>'[3]18'!F26</f>
        <v>0</v>
      </c>
      <c r="G24" s="16">
        <f>'[3]18'!G26</f>
        <v>0</v>
      </c>
      <c r="H24" s="17">
        <f t="shared" si="27"/>
        <v>1240</v>
      </c>
      <c r="I24" s="15">
        <f>'[3]18'!J26</f>
        <v>320</v>
      </c>
      <c r="J24" s="16">
        <f>'[3]18'!K26</f>
        <v>0</v>
      </c>
      <c r="K24" s="16">
        <f>'[3]18'!L26</f>
        <v>160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480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160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480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32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32</v>
      </c>
      <c r="AL24" s="8">
        <f t="shared" si="31"/>
        <v>256</v>
      </c>
      <c r="AM24" s="8">
        <f t="shared" si="31"/>
        <v>0</v>
      </c>
      <c r="AN24" s="8">
        <f t="shared" si="31"/>
        <v>160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416</v>
      </c>
      <c r="AT24" s="8">
        <v>30.73</v>
      </c>
      <c r="AU24" s="8">
        <v>30.73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32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32</v>
      </c>
      <c r="BL24" s="8">
        <f t="shared" si="21"/>
        <v>30.73</v>
      </c>
      <c r="BM24" s="8">
        <f t="shared" si="22"/>
        <v>30.73</v>
      </c>
      <c r="BN24" s="8">
        <f t="shared" si="23"/>
        <v>32</v>
      </c>
      <c r="BO24" s="8">
        <f t="shared" si="24"/>
        <v>32</v>
      </c>
      <c r="BP24" s="138">
        <f t="shared" si="25"/>
        <v>-1.2699999999999996</v>
      </c>
      <c r="BQ24" s="138">
        <f t="shared" si="26"/>
        <v>-1.2699999999999996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920</v>
      </c>
      <c r="E25" s="16">
        <f>'[3]18'!E27</f>
        <v>0</v>
      </c>
      <c r="F25" s="16">
        <f>'[3]18'!F27</f>
        <v>0</v>
      </c>
      <c r="G25" s="16">
        <f>'[3]18'!G27</f>
        <v>0</v>
      </c>
      <c r="H25" s="17">
        <f t="shared" si="27"/>
        <v>1240</v>
      </c>
      <c r="I25" s="15">
        <f>'[3]18'!J27</f>
        <v>320</v>
      </c>
      <c r="J25" s="16">
        <f>'[3]18'!K27</f>
        <v>0</v>
      </c>
      <c r="K25" s="16">
        <f>'[3]18'!L27</f>
        <v>160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480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160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480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256</v>
      </c>
      <c r="AM25" s="8">
        <f t="shared" si="31"/>
        <v>0</v>
      </c>
      <c r="AN25" s="8">
        <f t="shared" si="31"/>
        <v>160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416</v>
      </c>
      <c r="AT25" s="8">
        <v>30.73</v>
      </c>
      <c r="AU25" s="8">
        <v>30.73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32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32</v>
      </c>
      <c r="BL25" s="8">
        <f t="shared" si="21"/>
        <v>30.73</v>
      </c>
      <c r="BM25" s="8">
        <f t="shared" si="22"/>
        <v>30.73</v>
      </c>
      <c r="BN25" s="8">
        <f t="shared" si="23"/>
        <v>32</v>
      </c>
      <c r="BO25" s="8">
        <f t="shared" si="24"/>
        <v>32</v>
      </c>
      <c r="BP25" s="138">
        <f t="shared" si="25"/>
        <v>-1.2699999999999996</v>
      </c>
      <c r="BQ25" s="138">
        <f t="shared" si="26"/>
        <v>-1.2699999999999996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920</v>
      </c>
      <c r="E26" s="16">
        <f>'[3]18'!E28</f>
        <v>0</v>
      </c>
      <c r="F26" s="16">
        <f>'[3]18'!F28</f>
        <v>0</v>
      </c>
      <c r="G26" s="16">
        <f>'[3]18'!G28</f>
        <v>0</v>
      </c>
      <c r="H26" s="17">
        <f t="shared" si="27"/>
        <v>1240</v>
      </c>
      <c r="I26" s="15">
        <f>'[3]18'!J28</f>
        <v>320</v>
      </c>
      <c r="J26" s="16">
        <f>'[3]18'!K28</f>
        <v>0</v>
      </c>
      <c r="K26" s="16">
        <f>'[3]18'!L28</f>
        <v>160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480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160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480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256</v>
      </c>
      <c r="AM26" s="8">
        <f t="shared" si="31"/>
        <v>0</v>
      </c>
      <c r="AN26" s="8">
        <f t="shared" si="31"/>
        <v>160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416</v>
      </c>
      <c r="AT26" s="8">
        <v>30.73</v>
      </c>
      <c r="AU26" s="8">
        <v>30.73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32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32</v>
      </c>
      <c r="BL26" s="8">
        <f t="shared" si="21"/>
        <v>30.73</v>
      </c>
      <c r="BM26" s="8">
        <f t="shared" si="22"/>
        <v>30.73</v>
      </c>
      <c r="BN26" s="8">
        <f t="shared" si="23"/>
        <v>32</v>
      </c>
      <c r="BO26" s="8">
        <f t="shared" si="24"/>
        <v>32</v>
      </c>
      <c r="BP26" s="138">
        <f t="shared" si="25"/>
        <v>-1.2699999999999996</v>
      </c>
      <c r="BQ26" s="138">
        <f t="shared" si="26"/>
        <v>-1.2699999999999996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920</v>
      </c>
      <c r="E27" s="16">
        <f>'[3]18'!E29</f>
        <v>0</v>
      </c>
      <c r="F27" s="16">
        <f>'[3]18'!F29</f>
        <v>0</v>
      </c>
      <c r="G27" s="16">
        <f>'[3]18'!G29</f>
        <v>0</v>
      </c>
      <c r="H27" s="17">
        <f t="shared" si="27"/>
        <v>1240</v>
      </c>
      <c r="I27" s="15">
        <f>'[3]18'!J29</f>
        <v>320</v>
      </c>
      <c r="J27" s="16">
        <f>'[3]18'!K29</f>
        <v>0</v>
      </c>
      <c r="K27" s="16">
        <f>'[3]18'!L29</f>
        <v>160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480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160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480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256</v>
      </c>
      <c r="AM27" s="8">
        <f t="shared" si="31"/>
        <v>0</v>
      </c>
      <c r="AN27" s="8">
        <f t="shared" si="31"/>
        <v>160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416</v>
      </c>
      <c r="AT27" s="8">
        <v>30.73</v>
      </c>
      <c r="AU27" s="8">
        <v>30.73</v>
      </c>
      <c r="AW27" s="203">
        <v>32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32</v>
      </c>
      <c r="BD27" s="203">
        <v>32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32</v>
      </c>
      <c r="BL27" s="8">
        <f t="shared" si="21"/>
        <v>30.73</v>
      </c>
      <c r="BM27" s="8">
        <f t="shared" si="22"/>
        <v>30.73</v>
      </c>
      <c r="BN27" s="8">
        <f t="shared" si="23"/>
        <v>32</v>
      </c>
      <c r="BO27" s="8">
        <f t="shared" si="24"/>
        <v>32</v>
      </c>
      <c r="BP27" s="138">
        <f t="shared" si="25"/>
        <v>-1.2699999999999996</v>
      </c>
      <c r="BQ27" s="138">
        <f t="shared" si="26"/>
        <v>-1.2699999999999996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920</v>
      </c>
      <c r="E28" s="16">
        <f>'[3]18'!E30</f>
        <v>0</v>
      </c>
      <c r="F28" s="16">
        <f>'[3]18'!F30</f>
        <v>0</v>
      </c>
      <c r="G28" s="16">
        <f>'[3]18'!G30</f>
        <v>0</v>
      </c>
      <c r="H28" s="17">
        <f t="shared" si="27"/>
        <v>1240</v>
      </c>
      <c r="I28" s="15">
        <f>'[3]18'!J30</f>
        <v>320</v>
      </c>
      <c r="J28" s="16">
        <f>'[3]18'!K30</f>
        <v>0</v>
      </c>
      <c r="K28" s="16">
        <f>'[3]18'!L30</f>
        <v>160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480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160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480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256</v>
      </c>
      <c r="AM28" s="8">
        <f t="shared" si="31"/>
        <v>0</v>
      </c>
      <c r="AN28" s="8">
        <f t="shared" si="31"/>
        <v>160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416</v>
      </c>
      <c r="AT28" s="8">
        <v>30.73</v>
      </c>
      <c r="AU28" s="8">
        <v>30.73</v>
      </c>
      <c r="AW28" s="203">
        <v>32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32</v>
      </c>
      <c r="BD28" s="203">
        <v>32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32</v>
      </c>
      <c r="BL28" s="8">
        <f t="shared" si="21"/>
        <v>30.73</v>
      </c>
      <c r="BM28" s="8">
        <f t="shared" si="22"/>
        <v>30.73</v>
      </c>
      <c r="BN28" s="8">
        <f t="shared" si="23"/>
        <v>32</v>
      </c>
      <c r="BO28" s="8">
        <f t="shared" si="24"/>
        <v>32</v>
      </c>
      <c r="BP28" s="138">
        <f t="shared" si="25"/>
        <v>-1.2699999999999996</v>
      </c>
      <c r="BQ28" s="138">
        <f t="shared" si="26"/>
        <v>-1.2699999999999996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920</v>
      </c>
      <c r="E29" s="16">
        <f>'[3]18'!E31</f>
        <v>0</v>
      </c>
      <c r="F29" s="16">
        <f>'[3]18'!F31</f>
        <v>0</v>
      </c>
      <c r="G29" s="16">
        <f>'[3]18'!G31</f>
        <v>0</v>
      </c>
      <c r="H29" s="17">
        <f t="shared" si="27"/>
        <v>1240</v>
      </c>
      <c r="I29" s="15">
        <f>'[3]18'!J31</f>
        <v>320</v>
      </c>
      <c r="J29" s="16">
        <f>'[3]18'!K31</f>
        <v>0</v>
      </c>
      <c r="K29" s="16">
        <f>'[3]18'!L31</f>
        <v>160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480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160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480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256</v>
      </c>
      <c r="AM29" s="8">
        <f t="shared" si="31"/>
        <v>0</v>
      </c>
      <c r="AN29" s="8">
        <f t="shared" si="31"/>
        <v>160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416</v>
      </c>
      <c r="AT29" s="8">
        <v>30.73</v>
      </c>
      <c r="AU29" s="8">
        <v>30.73</v>
      </c>
      <c r="AW29" s="203">
        <v>32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32</v>
      </c>
      <c r="BD29" s="203">
        <v>32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32</v>
      </c>
      <c r="BL29" s="8">
        <f t="shared" si="21"/>
        <v>30.73</v>
      </c>
      <c r="BM29" s="8">
        <f t="shared" si="22"/>
        <v>30.73</v>
      </c>
      <c r="BN29" s="8">
        <f t="shared" si="23"/>
        <v>32</v>
      </c>
      <c r="BO29" s="8">
        <f t="shared" si="24"/>
        <v>32</v>
      </c>
      <c r="BP29" s="138">
        <f t="shared" si="25"/>
        <v>-1.2699999999999996</v>
      </c>
      <c r="BQ29" s="138">
        <f t="shared" si="26"/>
        <v>-1.2699999999999996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920</v>
      </c>
      <c r="E30" s="16">
        <f>'[3]18'!E32</f>
        <v>0</v>
      </c>
      <c r="F30" s="16">
        <f>'[3]18'!F32</f>
        <v>0</v>
      </c>
      <c r="G30" s="16">
        <f>'[3]18'!G32</f>
        <v>0</v>
      </c>
      <c r="H30" s="17">
        <f t="shared" si="27"/>
        <v>1240</v>
      </c>
      <c r="I30" s="15">
        <f>'[3]18'!J32</f>
        <v>320</v>
      </c>
      <c r="J30" s="16">
        <f>'[3]18'!K32</f>
        <v>0</v>
      </c>
      <c r="K30" s="16">
        <f>'[3]18'!L32</f>
        <v>160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480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160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480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256</v>
      </c>
      <c r="AM30" s="8">
        <f t="shared" si="31"/>
        <v>0</v>
      </c>
      <c r="AN30" s="8">
        <f t="shared" si="31"/>
        <v>160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416</v>
      </c>
      <c r="AT30" s="8">
        <v>30.73</v>
      </c>
      <c r="AU30" s="8">
        <v>30.73</v>
      </c>
      <c r="AW30" s="203">
        <v>32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32</v>
      </c>
      <c r="BD30" s="203">
        <v>32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32</v>
      </c>
      <c r="BL30" s="8">
        <f t="shared" si="21"/>
        <v>30.73</v>
      </c>
      <c r="BM30" s="8">
        <f t="shared" si="22"/>
        <v>30.73</v>
      </c>
      <c r="BN30" s="8">
        <f t="shared" si="23"/>
        <v>32</v>
      </c>
      <c r="BO30" s="8">
        <f t="shared" si="24"/>
        <v>32</v>
      </c>
      <c r="BP30" s="138">
        <f t="shared" si="25"/>
        <v>-1.2699999999999996</v>
      </c>
      <c r="BQ30" s="138">
        <f t="shared" si="26"/>
        <v>-1.2699999999999996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920</v>
      </c>
      <c r="E31" s="16">
        <f>'[3]18'!E33</f>
        <v>0</v>
      </c>
      <c r="F31" s="16">
        <f>'[3]18'!F33</f>
        <v>0</v>
      </c>
      <c r="G31" s="16">
        <f>'[3]18'!G33</f>
        <v>0</v>
      </c>
      <c r="H31" s="17">
        <f t="shared" si="27"/>
        <v>1240</v>
      </c>
      <c r="I31" s="15">
        <f>'[3]18'!J33</f>
        <v>320</v>
      </c>
      <c r="J31" s="16">
        <f>'[3]18'!K33</f>
        <v>0</v>
      </c>
      <c r="K31" s="16">
        <f>'[3]18'!L33</f>
        <v>160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480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160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480</v>
      </c>
      <c r="X31" s="8">
        <f t="shared" si="4"/>
        <v>13.95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13.95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274.05</v>
      </c>
      <c r="AM31" s="8">
        <f t="shared" si="31"/>
        <v>0</v>
      </c>
      <c r="AN31" s="8">
        <f t="shared" si="31"/>
        <v>160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434.05</v>
      </c>
      <c r="AT31" s="8">
        <v>13.4</v>
      </c>
      <c r="AU31" s="8">
        <v>30.73</v>
      </c>
      <c r="AW31" s="203">
        <v>13.95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13.95</v>
      </c>
      <c r="BD31" s="203">
        <v>32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32</v>
      </c>
      <c r="BL31" s="8">
        <f t="shared" si="21"/>
        <v>13.4</v>
      </c>
      <c r="BM31" s="8">
        <f t="shared" si="22"/>
        <v>30.73</v>
      </c>
      <c r="BN31" s="8">
        <f t="shared" si="23"/>
        <v>13.95</v>
      </c>
      <c r="BO31" s="8">
        <f t="shared" si="24"/>
        <v>32</v>
      </c>
      <c r="BP31" s="138">
        <f t="shared" si="25"/>
        <v>-0.54999999999999893</v>
      </c>
      <c r="BQ31" s="138">
        <f t="shared" si="26"/>
        <v>-1.2699999999999996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920</v>
      </c>
      <c r="E32" s="16">
        <f>'[3]18'!E34</f>
        <v>0</v>
      </c>
      <c r="F32" s="16">
        <f>'[3]18'!F34</f>
        <v>0</v>
      </c>
      <c r="G32" s="16">
        <f>'[3]18'!G34</f>
        <v>0</v>
      </c>
      <c r="H32" s="17">
        <f t="shared" si="27"/>
        <v>1240</v>
      </c>
      <c r="I32" s="15">
        <f>'[3]18'!J34</f>
        <v>320</v>
      </c>
      <c r="J32" s="16">
        <f>'[3]18'!K34</f>
        <v>0</v>
      </c>
      <c r="K32" s="16">
        <f>'[3]18'!L34</f>
        <v>160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480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160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480</v>
      </c>
      <c r="X32" s="8">
        <f t="shared" si="4"/>
        <v>13.95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13.95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274.05</v>
      </c>
      <c r="AM32" s="8">
        <f t="shared" si="31"/>
        <v>0</v>
      </c>
      <c r="AN32" s="8">
        <f t="shared" si="31"/>
        <v>160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434.05</v>
      </c>
      <c r="AT32" s="8">
        <v>13.4</v>
      </c>
      <c r="AU32" s="8">
        <v>30.73</v>
      </c>
      <c r="AW32" s="203">
        <v>13.95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13.95</v>
      </c>
      <c r="BD32" s="203">
        <v>32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32</v>
      </c>
      <c r="BL32" s="8">
        <f t="shared" si="21"/>
        <v>13.4</v>
      </c>
      <c r="BM32" s="8">
        <f t="shared" si="22"/>
        <v>30.73</v>
      </c>
      <c r="BN32" s="8">
        <f t="shared" si="23"/>
        <v>13.95</v>
      </c>
      <c r="BO32" s="8">
        <f t="shared" si="24"/>
        <v>32</v>
      </c>
      <c r="BP32" s="138">
        <f t="shared" si="25"/>
        <v>-0.54999999999999893</v>
      </c>
      <c r="BQ32" s="138">
        <f t="shared" si="26"/>
        <v>-1.2699999999999996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920</v>
      </c>
      <c r="E33" s="16">
        <f>'[3]18'!E35</f>
        <v>0</v>
      </c>
      <c r="F33" s="16">
        <f>'[3]18'!F35</f>
        <v>0</v>
      </c>
      <c r="G33" s="16">
        <f>'[3]18'!G35</f>
        <v>0</v>
      </c>
      <c r="H33" s="17">
        <f t="shared" si="27"/>
        <v>1240</v>
      </c>
      <c r="I33" s="15">
        <f>'[3]18'!J35</f>
        <v>320</v>
      </c>
      <c r="J33" s="16">
        <f>'[3]18'!K35</f>
        <v>0</v>
      </c>
      <c r="K33" s="16">
        <f>'[3]18'!L35</f>
        <v>160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480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160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480</v>
      </c>
      <c r="X33" s="8">
        <f t="shared" si="4"/>
        <v>13.95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13.95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274.05</v>
      </c>
      <c r="AM33" s="8">
        <f t="shared" si="31"/>
        <v>0</v>
      </c>
      <c r="AN33" s="8">
        <f t="shared" si="31"/>
        <v>160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434.05</v>
      </c>
      <c r="AT33" s="8">
        <v>13.4</v>
      </c>
      <c r="AU33" s="8">
        <v>30.73</v>
      </c>
      <c r="AW33" s="203">
        <v>13.95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13.95</v>
      </c>
      <c r="BD33" s="203">
        <v>32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32</v>
      </c>
      <c r="BL33" s="8">
        <f t="shared" si="21"/>
        <v>13.4</v>
      </c>
      <c r="BM33" s="8">
        <f t="shared" si="22"/>
        <v>30.73</v>
      </c>
      <c r="BN33" s="8">
        <f t="shared" si="23"/>
        <v>13.95</v>
      </c>
      <c r="BO33" s="8">
        <f t="shared" si="24"/>
        <v>32</v>
      </c>
      <c r="BP33" s="138">
        <f t="shared" si="25"/>
        <v>-0.54999999999999893</v>
      </c>
      <c r="BQ33" s="138">
        <f t="shared" si="26"/>
        <v>-1.2699999999999996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920</v>
      </c>
      <c r="E34" s="16">
        <f>'[3]18'!E36</f>
        <v>0</v>
      </c>
      <c r="F34" s="16">
        <f>'[3]18'!F36</f>
        <v>0</v>
      </c>
      <c r="G34" s="16">
        <f>'[3]18'!G36</f>
        <v>0</v>
      </c>
      <c r="H34" s="17">
        <f t="shared" si="27"/>
        <v>1240</v>
      </c>
      <c r="I34" s="15">
        <f>'[3]18'!J36</f>
        <v>320</v>
      </c>
      <c r="J34" s="16">
        <f>'[3]18'!K36</f>
        <v>0</v>
      </c>
      <c r="K34" s="16">
        <f>'[3]18'!L36</f>
        <v>160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480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160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480</v>
      </c>
      <c r="X34" s="8">
        <f t="shared" si="4"/>
        <v>13.95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13.95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274.05</v>
      </c>
      <c r="AM34" s="8">
        <f t="shared" si="31"/>
        <v>0</v>
      </c>
      <c r="AN34" s="8">
        <f t="shared" si="31"/>
        <v>160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434.05</v>
      </c>
      <c r="AT34" s="8">
        <v>13.4</v>
      </c>
      <c r="AU34" s="8">
        <v>30.73</v>
      </c>
      <c r="AW34" s="203">
        <v>13.95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13.95</v>
      </c>
      <c r="BD34" s="203">
        <v>32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32</v>
      </c>
      <c r="BL34" s="8">
        <f t="shared" si="21"/>
        <v>13.4</v>
      </c>
      <c r="BM34" s="8">
        <f t="shared" si="22"/>
        <v>30.73</v>
      </c>
      <c r="BN34" s="8">
        <f t="shared" si="23"/>
        <v>13.95</v>
      </c>
      <c r="BO34" s="8">
        <f t="shared" si="24"/>
        <v>32</v>
      </c>
      <c r="BP34" s="138">
        <f t="shared" si="25"/>
        <v>-0.54999999999999893</v>
      </c>
      <c r="BQ34" s="138">
        <f t="shared" si="26"/>
        <v>-1.2699999999999996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920</v>
      </c>
      <c r="E35" s="16">
        <f>'[3]18'!E37</f>
        <v>0</v>
      </c>
      <c r="F35" s="16">
        <f>'[3]18'!F37</f>
        <v>0</v>
      </c>
      <c r="G35" s="16">
        <f>'[3]18'!G37</f>
        <v>0</v>
      </c>
      <c r="H35" s="17">
        <f t="shared" si="27"/>
        <v>1240</v>
      </c>
      <c r="I35" s="15">
        <f>'[3]18'!J37</f>
        <v>320</v>
      </c>
      <c r="J35" s="16">
        <f>'[3]18'!K37</f>
        <v>0</v>
      </c>
      <c r="K35" s="16">
        <f>'[3]18'!L37</f>
        <v>160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480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160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480</v>
      </c>
      <c r="X35" s="8">
        <f t="shared" si="4"/>
        <v>13.95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13.95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274.05</v>
      </c>
      <c r="AM35" s="8">
        <f t="shared" si="31"/>
        <v>0</v>
      </c>
      <c r="AN35" s="8">
        <f t="shared" si="31"/>
        <v>160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434.05</v>
      </c>
      <c r="AT35" s="8">
        <v>13.4</v>
      </c>
      <c r="AU35" s="8">
        <v>30.73</v>
      </c>
      <c r="AW35" s="203">
        <v>13.95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13.95</v>
      </c>
      <c r="BD35" s="203">
        <v>32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32</v>
      </c>
      <c r="BL35" s="8">
        <f t="shared" si="21"/>
        <v>13.4</v>
      </c>
      <c r="BM35" s="8">
        <f t="shared" si="22"/>
        <v>30.73</v>
      </c>
      <c r="BN35" s="8">
        <f t="shared" si="23"/>
        <v>13.95</v>
      </c>
      <c r="BO35" s="8">
        <f t="shared" si="24"/>
        <v>32</v>
      </c>
      <c r="BP35" s="138">
        <f t="shared" si="25"/>
        <v>-0.54999999999999893</v>
      </c>
      <c r="BQ35" s="138">
        <f t="shared" si="26"/>
        <v>-1.2699999999999996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920</v>
      </c>
      <c r="E36" s="16">
        <f>'[3]18'!E38</f>
        <v>0</v>
      </c>
      <c r="F36" s="16">
        <f>'[3]18'!F38</f>
        <v>0</v>
      </c>
      <c r="G36" s="16">
        <f>'[3]18'!G38</f>
        <v>0</v>
      </c>
      <c r="H36" s="17">
        <f t="shared" si="27"/>
        <v>1240</v>
      </c>
      <c r="I36" s="15">
        <f>'[3]18'!J38</f>
        <v>320</v>
      </c>
      <c r="J36" s="16">
        <f>'[3]18'!K38</f>
        <v>0</v>
      </c>
      <c r="K36" s="16">
        <f>'[3]18'!L38</f>
        <v>160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480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160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480</v>
      </c>
      <c r="X36" s="8">
        <f t="shared" si="4"/>
        <v>13.95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13.95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274.05</v>
      </c>
      <c r="AM36" s="8">
        <f t="shared" si="31"/>
        <v>0</v>
      </c>
      <c r="AN36" s="8">
        <f t="shared" si="31"/>
        <v>160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434.05</v>
      </c>
      <c r="AT36" s="8">
        <v>13.4</v>
      </c>
      <c r="AU36" s="8">
        <v>30.73</v>
      </c>
      <c r="AW36" s="203">
        <v>13.95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13.95</v>
      </c>
      <c r="BD36" s="203">
        <v>32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32</v>
      </c>
      <c r="BL36" s="8">
        <f t="shared" si="21"/>
        <v>13.4</v>
      </c>
      <c r="BM36" s="8">
        <f t="shared" si="22"/>
        <v>30.73</v>
      </c>
      <c r="BN36" s="8">
        <f t="shared" si="23"/>
        <v>13.95</v>
      </c>
      <c r="BO36" s="8">
        <f t="shared" si="24"/>
        <v>32</v>
      </c>
      <c r="BP36" s="138">
        <f t="shared" si="25"/>
        <v>-0.54999999999999893</v>
      </c>
      <c r="BQ36" s="138">
        <f t="shared" si="26"/>
        <v>-1.2699999999999996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920</v>
      </c>
      <c r="E37" s="16">
        <f>'[3]18'!E39</f>
        <v>0</v>
      </c>
      <c r="F37" s="16">
        <f>'[3]18'!F39</f>
        <v>0</v>
      </c>
      <c r="G37" s="16">
        <f>'[3]18'!G39</f>
        <v>0</v>
      </c>
      <c r="H37" s="17">
        <f t="shared" si="27"/>
        <v>1240</v>
      </c>
      <c r="I37" s="15">
        <f>'[3]18'!J39</f>
        <v>320</v>
      </c>
      <c r="J37" s="16">
        <f>'[3]18'!K39</f>
        <v>0</v>
      </c>
      <c r="K37" s="16">
        <f>'[3]18'!L39</f>
        <v>160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480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160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480</v>
      </c>
      <c r="X37" s="8">
        <f t="shared" si="4"/>
        <v>13.95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13.95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274.05</v>
      </c>
      <c r="AM37" s="8">
        <f t="shared" si="31"/>
        <v>0</v>
      </c>
      <c r="AN37" s="8">
        <f t="shared" si="31"/>
        <v>160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434.05</v>
      </c>
      <c r="AT37" s="8">
        <v>13.4</v>
      </c>
      <c r="AU37" s="8">
        <v>30.73</v>
      </c>
      <c r="AW37" s="203">
        <v>13.95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13.95</v>
      </c>
      <c r="BD37" s="203">
        <v>32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32</v>
      </c>
      <c r="BL37" s="8">
        <f t="shared" si="21"/>
        <v>13.4</v>
      </c>
      <c r="BM37" s="8">
        <f t="shared" si="22"/>
        <v>30.73</v>
      </c>
      <c r="BN37" s="8">
        <f t="shared" si="23"/>
        <v>13.95</v>
      </c>
      <c r="BO37" s="8">
        <f t="shared" si="24"/>
        <v>32</v>
      </c>
      <c r="BP37" s="138">
        <f t="shared" si="25"/>
        <v>-0.54999999999999893</v>
      </c>
      <c r="BQ37" s="138">
        <f t="shared" si="26"/>
        <v>-1.2699999999999996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920</v>
      </c>
      <c r="E38" s="16">
        <f>'[3]18'!E40</f>
        <v>0</v>
      </c>
      <c r="F38" s="16">
        <f>'[3]18'!F40</f>
        <v>0</v>
      </c>
      <c r="G38" s="16">
        <f>'[3]18'!G40</f>
        <v>0</v>
      </c>
      <c r="H38" s="17">
        <f t="shared" si="27"/>
        <v>1240</v>
      </c>
      <c r="I38" s="15">
        <f>'[3]18'!J40</f>
        <v>320</v>
      </c>
      <c r="J38" s="16">
        <f>'[3]18'!K40</f>
        <v>0</v>
      </c>
      <c r="K38" s="16">
        <f>'[3]18'!L40</f>
        <v>160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480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160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480</v>
      </c>
      <c r="X38" s="8">
        <f t="shared" si="4"/>
        <v>13.95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13.95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274.05</v>
      </c>
      <c r="AM38" s="8">
        <f t="shared" si="31"/>
        <v>0</v>
      </c>
      <c r="AN38" s="8">
        <f t="shared" si="31"/>
        <v>160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434.05</v>
      </c>
      <c r="AT38" s="8">
        <v>13.4</v>
      </c>
      <c r="AU38" s="8">
        <v>30.73</v>
      </c>
      <c r="AW38" s="203">
        <v>13.95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13.95</v>
      </c>
      <c r="BD38" s="203">
        <v>32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32</v>
      </c>
      <c r="BL38" s="8">
        <f t="shared" si="21"/>
        <v>13.4</v>
      </c>
      <c r="BM38" s="8">
        <f t="shared" si="22"/>
        <v>30.73</v>
      </c>
      <c r="BN38" s="8">
        <f t="shared" si="23"/>
        <v>13.95</v>
      </c>
      <c r="BO38" s="8">
        <f t="shared" si="24"/>
        <v>32</v>
      </c>
      <c r="BP38" s="138">
        <f t="shared" si="25"/>
        <v>-0.54999999999999893</v>
      </c>
      <c r="BQ38" s="138">
        <f t="shared" si="26"/>
        <v>-1.2699999999999996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900</v>
      </c>
      <c r="E39" s="16">
        <f>'[3]18'!E41</f>
        <v>0</v>
      </c>
      <c r="F39" s="16">
        <f>'[3]18'!F41</f>
        <v>0</v>
      </c>
      <c r="G39" s="16">
        <f>'[3]18'!G41</f>
        <v>0</v>
      </c>
      <c r="H39" s="17">
        <f t="shared" si="27"/>
        <v>1220</v>
      </c>
      <c r="I39" s="15">
        <f>'[3]18'!J41</f>
        <v>320</v>
      </c>
      <c r="J39" s="16">
        <f>'[3]18'!K41</f>
        <v>0</v>
      </c>
      <c r="K39" s="16">
        <f>'[3]18'!L41</f>
        <v>160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480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160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480</v>
      </c>
      <c r="X39" s="8">
        <f t="shared" si="4"/>
        <v>13.95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13.95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274.05</v>
      </c>
      <c r="AM39" s="8">
        <f t="shared" si="31"/>
        <v>0</v>
      </c>
      <c r="AN39" s="8">
        <f t="shared" si="31"/>
        <v>160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434.05</v>
      </c>
      <c r="AT39" s="8">
        <v>13.4</v>
      </c>
      <c r="AU39" s="8">
        <v>30.73</v>
      </c>
      <c r="AW39" s="203">
        <v>13.95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13.95</v>
      </c>
      <c r="BD39" s="203">
        <v>32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32</v>
      </c>
      <c r="BL39" s="8">
        <f t="shared" si="21"/>
        <v>13.4</v>
      </c>
      <c r="BM39" s="8">
        <f t="shared" si="22"/>
        <v>30.73</v>
      </c>
      <c r="BN39" s="8">
        <f t="shared" si="23"/>
        <v>13.95</v>
      </c>
      <c r="BO39" s="8">
        <f t="shared" si="24"/>
        <v>32</v>
      </c>
      <c r="BP39" s="138">
        <f t="shared" si="25"/>
        <v>-0.54999999999999893</v>
      </c>
      <c r="BQ39" s="138">
        <f t="shared" si="26"/>
        <v>-1.2699999999999996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900</v>
      </c>
      <c r="E40" s="16">
        <f>'[3]18'!E42</f>
        <v>0</v>
      </c>
      <c r="F40" s="16">
        <f>'[3]18'!F42</f>
        <v>0</v>
      </c>
      <c r="G40" s="16">
        <f>'[3]18'!G42</f>
        <v>0</v>
      </c>
      <c r="H40" s="17">
        <f t="shared" si="27"/>
        <v>1220</v>
      </c>
      <c r="I40" s="15">
        <f>'[3]18'!J42</f>
        <v>320</v>
      </c>
      <c r="J40" s="16">
        <f>'[3]18'!K42</f>
        <v>0</v>
      </c>
      <c r="K40" s="16">
        <f>'[3]18'!L42</f>
        <v>160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480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160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480</v>
      </c>
      <c r="X40" s="8">
        <f t="shared" si="4"/>
        <v>13.95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13.95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274.05</v>
      </c>
      <c r="AM40" s="8">
        <f t="shared" si="31"/>
        <v>0</v>
      </c>
      <c r="AN40" s="8">
        <f t="shared" si="31"/>
        <v>160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434.05</v>
      </c>
      <c r="AT40" s="8">
        <v>13.4</v>
      </c>
      <c r="AU40" s="8">
        <v>30.73</v>
      </c>
      <c r="AW40" s="203">
        <v>13.95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13.95</v>
      </c>
      <c r="BD40" s="203">
        <v>32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32</v>
      </c>
      <c r="BL40" s="8">
        <f t="shared" si="21"/>
        <v>13.4</v>
      </c>
      <c r="BM40" s="8">
        <f t="shared" si="22"/>
        <v>30.73</v>
      </c>
      <c r="BN40" s="8">
        <f t="shared" si="23"/>
        <v>13.95</v>
      </c>
      <c r="BO40" s="8">
        <f t="shared" si="24"/>
        <v>32</v>
      </c>
      <c r="BP40" s="138">
        <f t="shared" si="25"/>
        <v>-0.54999999999999893</v>
      </c>
      <c r="BQ40" s="138">
        <f t="shared" si="26"/>
        <v>-1.2699999999999996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900</v>
      </c>
      <c r="E41" s="16">
        <f>'[3]18'!E43</f>
        <v>0</v>
      </c>
      <c r="F41" s="16">
        <f>'[3]18'!F43</f>
        <v>0</v>
      </c>
      <c r="G41" s="16">
        <f>'[3]18'!G43</f>
        <v>0</v>
      </c>
      <c r="H41" s="17">
        <f t="shared" si="27"/>
        <v>1220</v>
      </c>
      <c r="I41" s="15">
        <f>'[3]18'!J43</f>
        <v>320</v>
      </c>
      <c r="J41" s="16">
        <f>'[3]18'!K43</f>
        <v>0</v>
      </c>
      <c r="K41" s="16">
        <f>'[3]18'!L43</f>
        <v>160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480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160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480</v>
      </c>
      <c r="X41" s="8">
        <f t="shared" si="4"/>
        <v>13.95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13.95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274.05</v>
      </c>
      <c r="AM41" s="8">
        <f t="shared" si="31"/>
        <v>0</v>
      </c>
      <c r="AN41" s="8">
        <f t="shared" si="31"/>
        <v>160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434.05</v>
      </c>
      <c r="AT41" s="8">
        <v>13.4</v>
      </c>
      <c r="AU41" s="8">
        <v>30.73</v>
      </c>
      <c r="AW41" s="203">
        <v>13.95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13.95</v>
      </c>
      <c r="BD41" s="203">
        <v>32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32</v>
      </c>
      <c r="BL41" s="8">
        <f t="shared" si="21"/>
        <v>13.4</v>
      </c>
      <c r="BM41" s="8">
        <f t="shared" si="22"/>
        <v>30.73</v>
      </c>
      <c r="BN41" s="8">
        <f t="shared" si="23"/>
        <v>13.95</v>
      </c>
      <c r="BO41" s="8">
        <f t="shared" si="24"/>
        <v>32</v>
      </c>
      <c r="BP41" s="138">
        <f t="shared" si="25"/>
        <v>-0.54999999999999893</v>
      </c>
      <c r="BQ41" s="138">
        <f t="shared" si="26"/>
        <v>-1.2699999999999996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900</v>
      </c>
      <c r="E42" s="16">
        <f>'[3]18'!E44</f>
        <v>0</v>
      </c>
      <c r="F42" s="16">
        <f>'[3]18'!F44</f>
        <v>0</v>
      </c>
      <c r="G42" s="16">
        <f>'[3]18'!G44</f>
        <v>0</v>
      </c>
      <c r="H42" s="17">
        <f t="shared" si="27"/>
        <v>1220</v>
      </c>
      <c r="I42" s="15">
        <f>'[3]18'!J44</f>
        <v>320</v>
      </c>
      <c r="J42" s="16">
        <f>'[3]18'!K44</f>
        <v>0</v>
      </c>
      <c r="K42" s="16">
        <f>'[3]18'!L44</f>
        <v>160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480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160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480</v>
      </c>
      <c r="X42" s="8">
        <f t="shared" si="4"/>
        <v>13.95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13.95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274.05</v>
      </c>
      <c r="AM42" s="8">
        <f t="shared" si="31"/>
        <v>0</v>
      </c>
      <c r="AN42" s="8">
        <f t="shared" si="31"/>
        <v>160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434.05</v>
      </c>
      <c r="AT42" s="8">
        <v>13.4</v>
      </c>
      <c r="AU42" s="8">
        <v>30.73</v>
      </c>
      <c r="AW42" s="203">
        <v>13.95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13.95</v>
      </c>
      <c r="BD42" s="203">
        <v>32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32</v>
      </c>
      <c r="BL42" s="8">
        <f t="shared" si="21"/>
        <v>13.4</v>
      </c>
      <c r="BM42" s="8">
        <f t="shared" si="22"/>
        <v>30.73</v>
      </c>
      <c r="BN42" s="8">
        <f t="shared" si="23"/>
        <v>13.95</v>
      </c>
      <c r="BO42" s="8">
        <f t="shared" si="24"/>
        <v>32</v>
      </c>
      <c r="BP42" s="138">
        <f t="shared" si="25"/>
        <v>-0.54999999999999893</v>
      </c>
      <c r="BQ42" s="138">
        <f t="shared" si="26"/>
        <v>-1.2699999999999996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900</v>
      </c>
      <c r="E43" s="16">
        <f>'[3]18'!E45</f>
        <v>0</v>
      </c>
      <c r="F43" s="16">
        <f>'[3]18'!F45</f>
        <v>0</v>
      </c>
      <c r="G43" s="16">
        <f>'[3]18'!G45</f>
        <v>0</v>
      </c>
      <c r="H43" s="17">
        <f t="shared" si="27"/>
        <v>1220</v>
      </c>
      <c r="I43" s="15">
        <f>'[3]18'!J45</f>
        <v>320</v>
      </c>
      <c r="J43" s="16">
        <f>'[3]18'!K45</f>
        <v>0</v>
      </c>
      <c r="K43" s="16">
        <f>'[3]18'!L45</f>
        <v>160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480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160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480</v>
      </c>
      <c r="X43" s="8">
        <f t="shared" si="4"/>
        <v>13.95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13.95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274.05</v>
      </c>
      <c r="AM43" s="8">
        <f t="shared" si="31"/>
        <v>0</v>
      </c>
      <c r="AN43" s="8">
        <f t="shared" si="31"/>
        <v>160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434.05</v>
      </c>
      <c r="AT43" s="8">
        <v>13.4</v>
      </c>
      <c r="AU43" s="8">
        <v>30.73</v>
      </c>
      <c r="AW43" s="203">
        <v>13.95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13.95</v>
      </c>
      <c r="BD43" s="203">
        <v>32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32</v>
      </c>
      <c r="BL43" s="8">
        <f t="shared" si="21"/>
        <v>13.4</v>
      </c>
      <c r="BM43" s="8">
        <f t="shared" si="22"/>
        <v>30.73</v>
      </c>
      <c r="BN43" s="8">
        <f t="shared" si="23"/>
        <v>13.95</v>
      </c>
      <c r="BO43" s="8">
        <f t="shared" si="24"/>
        <v>32</v>
      </c>
      <c r="BP43" s="138">
        <f t="shared" si="25"/>
        <v>-0.54999999999999893</v>
      </c>
      <c r="BQ43" s="138">
        <f t="shared" si="26"/>
        <v>-1.2699999999999996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900</v>
      </c>
      <c r="E44" s="16">
        <f>'[3]18'!E46</f>
        <v>0</v>
      </c>
      <c r="F44" s="16">
        <f>'[3]18'!F46</f>
        <v>0</v>
      </c>
      <c r="G44" s="16">
        <f>'[3]18'!G46</f>
        <v>0</v>
      </c>
      <c r="H44" s="17">
        <f t="shared" si="27"/>
        <v>1220</v>
      </c>
      <c r="I44" s="15">
        <f>'[3]18'!J46</f>
        <v>320</v>
      </c>
      <c r="J44" s="16">
        <f>'[3]18'!K46</f>
        <v>0</v>
      </c>
      <c r="K44" s="16">
        <f>'[3]18'!L46</f>
        <v>160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480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160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480</v>
      </c>
      <c r="X44" s="8">
        <f t="shared" si="4"/>
        <v>13.95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13.95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274.05</v>
      </c>
      <c r="AM44" s="8">
        <f t="shared" si="31"/>
        <v>0</v>
      </c>
      <c r="AN44" s="8">
        <f t="shared" si="31"/>
        <v>160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434.05</v>
      </c>
      <c r="AT44" s="8">
        <v>13.4</v>
      </c>
      <c r="AU44" s="8">
        <v>30.73</v>
      </c>
      <c r="AW44" s="203">
        <v>13.95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13.95</v>
      </c>
      <c r="BD44" s="203">
        <v>32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32</v>
      </c>
      <c r="BL44" s="8">
        <f t="shared" si="21"/>
        <v>13.4</v>
      </c>
      <c r="BM44" s="8">
        <f t="shared" si="22"/>
        <v>30.73</v>
      </c>
      <c r="BN44" s="8">
        <f t="shared" si="23"/>
        <v>13.95</v>
      </c>
      <c r="BO44" s="8">
        <f t="shared" si="24"/>
        <v>32</v>
      </c>
      <c r="BP44" s="138">
        <f t="shared" si="25"/>
        <v>-0.54999999999999893</v>
      </c>
      <c r="BQ44" s="138">
        <f t="shared" si="26"/>
        <v>-1.2699999999999996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900</v>
      </c>
      <c r="E45" s="16">
        <f>'[3]18'!E47</f>
        <v>0</v>
      </c>
      <c r="F45" s="16">
        <f>'[3]18'!F47</f>
        <v>0</v>
      </c>
      <c r="G45" s="16">
        <f>'[3]18'!G47</f>
        <v>0</v>
      </c>
      <c r="H45" s="17">
        <f t="shared" si="27"/>
        <v>1220</v>
      </c>
      <c r="I45" s="15">
        <f>'[3]18'!J47</f>
        <v>320</v>
      </c>
      <c r="J45" s="16">
        <f>'[3]18'!K47</f>
        <v>0</v>
      </c>
      <c r="K45" s="16">
        <f>'[3]18'!L47</f>
        <v>160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480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160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480</v>
      </c>
      <c r="X45" s="8">
        <f t="shared" si="4"/>
        <v>13.95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13.95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274.05</v>
      </c>
      <c r="AM45" s="8">
        <f t="shared" si="31"/>
        <v>0</v>
      </c>
      <c r="AN45" s="8">
        <f t="shared" si="31"/>
        <v>160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434.05</v>
      </c>
      <c r="AT45" s="8">
        <v>13.4</v>
      </c>
      <c r="AU45" s="8">
        <v>30.73</v>
      </c>
      <c r="AW45" s="203">
        <v>13.95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13.95</v>
      </c>
      <c r="BD45" s="203">
        <v>32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32</v>
      </c>
      <c r="BL45" s="8">
        <f t="shared" si="21"/>
        <v>13.4</v>
      </c>
      <c r="BM45" s="8">
        <f t="shared" si="22"/>
        <v>30.73</v>
      </c>
      <c r="BN45" s="8">
        <f t="shared" si="23"/>
        <v>13.95</v>
      </c>
      <c r="BO45" s="8">
        <f t="shared" si="24"/>
        <v>32</v>
      </c>
      <c r="BP45" s="138">
        <f t="shared" si="25"/>
        <v>-0.54999999999999893</v>
      </c>
      <c r="BQ45" s="138">
        <f t="shared" si="26"/>
        <v>-1.2699999999999996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900</v>
      </c>
      <c r="E46" s="16">
        <f>'[3]18'!E48</f>
        <v>0</v>
      </c>
      <c r="F46" s="16">
        <f>'[3]18'!F48</f>
        <v>0</v>
      </c>
      <c r="G46" s="16">
        <f>'[3]18'!G48</f>
        <v>0</v>
      </c>
      <c r="H46" s="17">
        <f t="shared" si="27"/>
        <v>1220</v>
      </c>
      <c r="I46" s="15">
        <f>'[3]18'!J48</f>
        <v>320</v>
      </c>
      <c r="J46" s="16">
        <f>'[3]18'!K48</f>
        <v>0</v>
      </c>
      <c r="K46" s="16">
        <f>'[3]18'!L48</f>
        <v>160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480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160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480</v>
      </c>
      <c r="X46" s="8">
        <f t="shared" si="4"/>
        <v>13.95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13.95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274.05</v>
      </c>
      <c r="AM46" s="8">
        <f t="shared" si="31"/>
        <v>0</v>
      </c>
      <c r="AN46" s="8">
        <f t="shared" si="31"/>
        <v>160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434.05</v>
      </c>
      <c r="AT46" s="8">
        <v>13.4</v>
      </c>
      <c r="AU46" s="8">
        <v>30.73</v>
      </c>
      <c r="AW46" s="203">
        <v>13.95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13.95</v>
      </c>
      <c r="BD46" s="203">
        <v>32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32</v>
      </c>
      <c r="BL46" s="8">
        <f t="shared" si="21"/>
        <v>13.4</v>
      </c>
      <c r="BM46" s="8">
        <f t="shared" si="22"/>
        <v>30.73</v>
      </c>
      <c r="BN46" s="8">
        <f t="shared" si="23"/>
        <v>13.95</v>
      </c>
      <c r="BO46" s="8">
        <f t="shared" si="24"/>
        <v>32</v>
      </c>
      <c r="BP46" s="138">
        <f t="shared" si="25"/>
        <v>-0.54999999999999893</v>
      </c>
      <c r="BQ46" s="138">
        <f t="shared" si="26"/>
        <v>-1.2699999999999996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900</v>
      </c>
      <c r="E47" s="16">
        <f>'[3]18'!E49</f>
        <v>0</v>
      </c>
      <c r="F47" s="16">
        <f>'[3]18'!F49</f>
        <v>0</v>
      </c>
      <c r="G47" s="16">
        <f>'[3]18'!G49</f>
        <v>0</v>
      </c>
      <c r="H47" s="17">
        <f t="shared" si="27"/>
        <v>1220</v>
      </c>
      <c r="I47" s="15">
        <f>'[3]18'!J49</f>
        <v>320</v>
      </c>
      <c r="J47" s="16">
        <f>'[3]18'!K49</f>
        <v>0</v>
      </c>
      <c r="K47" s="16">
        <f>'[3]18'!L49</f>
        <v>160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480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160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480</v>
      </c>
      <c r="X47" s="8">
        <f t="shared" si="4"/>
        <v>13.95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13.95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274.05</v>
      </c>
      <c r="AM47" s="8">
        <f t="shared" si="31"/>
        <v>0</v>
      </c>
      <c r="AN47" s="8">
        <f t="shared" si="31"/>
        <v>160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434.05</v>
      </c>
      <c r="AT47" s="8">
        <v>13.4</v>
      </c>
      <c r="AU47" s="8">
        <v>30.73</v>
      </c>
      <c r="AW47" s="203">
        <v>13.95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13.95</v>
      </c>
      <c r="BD47" s="203">
        <v>32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32</v>
      </c>
      <c r="BL47" s="8">
        <f t="shared" si="21"/>
        <v>13.4</v>
      </c>
      <c r="BM47" s="8">
        <f t="shared" si="22"/>
        <v>30.73</v>
      </c>
      <c r="BN47" s="8">
        <f t="shared" si="23"/>
        <v>13.95</v>
      </c>
      <c r="BO47" s="8">
        <f t="shared" si="24"/>
        <v>32</v>
      </c>
      <c r="BP47" s="138">
        <f t="shared" si="25"/>
        <v>-0.54999999999999893</v>
      </c>
      <c r="BQ47" s="138">
        <f t="shared" si="26"/>
        <v>-1.2699999999999996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900</v>
      </c>
      <c r="E48" s="16">
        <f>'[3]18'!E50</f>
        <v>0</v>
      </c>
      <c r="F48" s="16">
        <f>'[3]18'!F50</f>
        <v>0</v>
      </c>
      <c r="G48" s="16">
        <f>'[3]18'!G50</f>
        <v>0</v>
      </c>
      <c r="H48" s="17">
        <f t="shared" si="27"/>
        <v>1220</v>
      </c>
      <c r="I48" s="15">
        <f>'[3]18'!J50</f>
        <v>320</v>
      </c>
      <c r="J48" s="16">
        <f>'[3]18'!K50</f>
        <v>0</v>
      </c>
      <c r="K48" s="16">
        <f>'[3]18'!L50</f>
        <v>160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480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160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480</v>
      </c>
      <c r="X48" s="8">
        <f t="shared" si="4"/>
        <v>13.95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13.95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274.05</v>
      </c>
      <c r="AM48" s="8">
        <f t="shared" si="31"/>
        <v>0</v>
      </c>
      <c r="AN48" s="8">
        <f t="shared" si="31"/>
        <v>160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434.05</v>
      </c>
      <c r="AT48" s="8">
        <v>13.4</v>
      </c>
      <c r="AU48" s="8">
        <v>30.73</v>
      </c>
      <c r="AW48" s="203">
        <v>13.95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13.95</v>
      </c>
      <c r="BD48" s="203">
        <v>32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32</v>
      </c>
      <c r="BL48" s="8">
        <f t="shared" si="21"/>
        <v>13.4</v>
      </c>
      <c r="BM48" s="8">
        <f t="shared" si="22"/>
        <v>30.73</v>
      </c>
      <c r="BN48" s="8">
        <f t="shared" si="23"/>
        <v>13.95</v>
      </c>
      <c r="BO48" s="8">
        <f t="shared" si="24"/>
        <v>32</v>
      </c>
      <c r="BP48" s="138">
        <f t="shared" si="25"/>
        <v>-0.54999999999999893</v>
      </c>
      <c r="BQ48" s="138">
        <f t="shared" si="26"/>
        <v>-1.2699999999999996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900</v>
      </c>
      <c r="E49" s="16">
        <f>'[3]18'!E51</f>
        <v>0</v>
      </c>
      <c r="F49" s="16">
        <f>'[3]18'!F51</f>
        <v>0</v>
      </c>
      <c r="G49" s="16">
        <f>'[3]18'!G51</f>
        <v>0</v>
      </c>
      <c r="H49" s="17">
        <f t="shared" si="27"/>
        <v>1220</v>
      </c>
      <c r="I49" s="15">
        <f>'[3]18'!J51</f>
        <v>320</v>
      </c>
      <c r="J49" s="16">
        <f>'[3]18'!K51</f>
        <v>0</v>
      </c>
      <c r="K49" s="16">
        <f>'[3]18'!L51</f>
        <v>160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480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160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480</v>
      </c>
      <c r="X49" s="8">
        <f t="shared" si="4"/>
        <v>22.97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22.97</v>
      </c>
      <c r="AE49" s="8">
        <f t="shared" si="11"/>
        <v>22.97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22.97</v>
      </c>
      <c r="AL49" s="8">
        <f t="shared" si="31"/>
        <v>274.05999999999995</v>
      </c>
      <c r="AM49" s="8">
        <f t="shared" si="31"/>
        <v>0</v>
      </c>
      <c r="AN49" s="8">
        <f t="shared" si="31"/>
        <v>160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434.05999999999995</v>
      </c>
      <c r="AT49" s="8">
        <v>22.06</v>
      </c>
      <c r="AU49" s="8">
        <v>22.06</v>
      </c>
      <c r="AW49" s="203">
        <v>22.97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22.97</v>
      </c>
      <c r="BD49" s="203">
        <v>22.97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22.97</v>
      </c>
      <c r="BL49" s="8">
        <f t="shared" si="21"/>
        <v>22.06</v>
      </c>
      <c r="BM49" s="8">
        <f t="shared" si="22"/>
        <v>22.06</v>
      </c>
      <c r="BN49" s="8">
        <f t="shared" si="23"/>
        <v>22.97</v>
      </c>
      <c r="BO49" s="8">
        <f t="shared" si="24"/>
        <v>22.97</v>
      </c>
      <c r="BP49" s="138">
        <f t="shared" si="25"/>
        <v>-0.91000000000000014</v>
      </c>
      <c r="BQ49" s="138">
        <f t="shared" si="26"/>
        <v>-0.91000000000000014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900</v>
      </c>
      <c r="E50" s="16">
        <f>'[3]18'!E52</f>
        <v>0</v>
      </c>
      <c r="F50" s="16">
        <f>'[3]18'!F52</f>
        <v>0</v>
      </c>
      <c r="G50" s="16">
        <f>'[3]18'!G52</f>
        <v>0</v>
      </c>
      <c r="H50" s="17">
        <f t="shared" si="27"/>
        <v>1220</v>
      </c>
      <c r="I50" s="15">
        <f>'[3]18'!J52</f>
        <v>320</v>
      </c>
      <c r="J50" s="16">
        <f>'[3]18'!K52</f>
        <v>0</v>
      </c>
      <c r="K50" s="16">
        <f>'[3]18'!L52</f>
        <v>160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480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160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480</v>
      </c>
      <c r="X50" s="8">
        <f t="shared" si="4"/>
        <v>22.97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22.97</v>
      </c>
      <c r="AE50" s="8">
        <f t="shared" si="11"/>
        <v>22.97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22.97</v>
      </c>
      <c r="AL50" s="8">
        <f t="shared" si="31"/>
        <v>274.05999999999995</v>
      </c>
      <c r="AM50" s="8">
        <f t="shared" si="31"/>
        <v>0</v>
      </c>
      <c r="AN50" s="8">
        <f t="shared" si="31"/>
        <v>160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434.05999999999995</v>
      </c>
      <c r="AT50" s="8">
        <v>22.06</v>
      </c>
      <c r="AU50" s="8">
        <v>22.06</v>
      </c>
      <c r="AW50" s="203">
        <v>22.97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22.97</v>
      </c>
      <c r="BD50" s="203">
        <v>22.97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22.97</v>
      </c>
      <c r="BL50" s="8">
        <f t="shared" si="21"/>
        <v>22.06</v>
      </c>
      <c r="BM50" s="8">
        <f t="shared" si="22"/>
        <v>22.06</v>
      </c>
      <c r="BN50" s="8">
        <f t="shared" si="23"/>
        <v>22.97</v>
      </c>
      <c r="BO50" s="8">
        <f t="shared" si="24"/>
        <v>22.97</v>
      </c>
      <c r="BP50" s="138">
        <f t="shared" si="25"/>
        <v>-0.91000000000000014</v>
      </c>
      <c r="BQ50" s="138">
        <f t="shared" si="26"/>
        <v>-0.91000000000000014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900</v>
      </c>
      <c r="E51" s="16">
        <f>'[3]18'!E53</f>
        <v>0</v>
      </c>
      <c r="F51" s="16">
        <f>'[3]18'!F53</f>
        <v>0</v>
      </c>
      <c r="G51" s="16">
        <f>'[3]18'!G53</f>
        <v>0</v>
      </c>
      <c r="H51" s="17">
        <f t="shared" si="27"/>
        <v>1220</v>
      </c>
      <c r="I51" s="15">
        <f>'[3]18'!J53</f>
        <v>320</v>
      </c>
      <c r="J51" s="16">
        <f>'[3]18'!K53</f>
        <v>0</v>
      </c>
      <c r="K51" s="16">
        <f>'[3]18'!L53</f>
        <v>162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482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162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482</v>
      </c>
      <c r="X51" s="8">
        <f t="shared" si="4"/>
        <v>22.97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22.97</v>
      </c>
      <c r="AE51" s="8">
        <f t="shared" si="11"/>
        <v>22.97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22.97</v>
      </c>
      <c r="AL51" s="8">
        <f t="shared" si="31"/>
        <v>274.05999999999995</v>
      </c>
      <c r="AM51" s="8">
        <f t="shared" si="31"/>
        <v>0</v>
      </c>
      <c r="AN51" s="8">
        <f t="shared" si="31"/>
        <v>162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436.05999999999995</v>
      </c>
      <c r="AT51" s="8">
        <v>22.06</v>
      </c>
      <c r="AU51" s="8">
        <v>22.06</v>
      </c>
      <c r="AW51" s="203">
        <v>22.97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22.97</v>
      </c>
      <c r="BD51" s="203">
        <v>22.97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22.97</v>
      </c>
      <c r="BL51" s="8">
        <f t="shared" si="21"/>
        <v>22.06</v>
      </c>
      <c r="BM51" s="8">
        <f t="shared" si="22"/>
        <v>22.06</v>
      </c>
      <c r="BN51" s="8">
        <f t="shared" si="23"/>
        <v>22.97</v>
      </c>
      <c r="BO51" s="8">
        <f t="shared" si="24"/>
        <v>22.97</v>
      </c>
      <c r="BP51" s="138">
        <f t="shared" si="25"/>
        <v>-0.91000000000000014</v>
      </c>
      <c r="BQ51" s="138">
        <f t="shared" si="26"/>
        <v>-0.91000000000000014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900</v>
      </c>
      <c r="E52" s="16">
        <f>'[3]18'!E54</f>
        <v>0</v>
      </c>
      <c r="F52" s="16">
        <f>'[3]18'!F54</f>
        <v>0</v>
      </c>
      <c r="G52" s="16">
        <f>'[3]18'!G54</f>
        <v>0</v>
      </c>
      <c r="H52" s="17">
        <f t="shared" si="27"/>
        <v>1220</v>
      </c>
      <c r="I52" s="15">
        <f>'[3]18'!J54</f>
        <v>320</v>
      </c>
      <c r="J52" s="16">
        <f>'[3]18'!K54</f>
        <v>0</v>
      </c>
      <c r="K52" s="16">
        <f>'[3]18'!L54</f>
        <v>162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482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162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482</v>
      </c>
      <c r="X52" s="8">
        <f t="shared" si="4"/>
        <v>22.97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22.97</v>
      </c>
      <c r="AE52" s="8">
        <f t="shared" si="11"/>
        <v>22.97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22.97</v>
      </c>
      <c r="AL52" s="8">
        <f t="shared" si="31"/>
        <v>274.05999999999995</v>
      </c>
      <c r="AM52" s="8">
        <f t="shared" si="31"/>
        <v>0</v>
      </c>
      <c r="AN52" s="8">
        <f t="shared" si="31"/>
        <v>162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436.05999999999995</v>
      </c>
      <c r="AT52" s="8">
        <v>22.06</v>
      </c>
      <c r="AU52" s="8">
        <v>22.06</v>
      </c>
      <c r="AW52" s="203">
        <v>22.97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22.97</v>
      </c>
      <c r="BD52" s="203">
        <v>22.97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22.97</v>
      </c>
      <c r="BL52" s="8">
        <f t="shared" si="21"/>
        <v>22.06</v>
      </c>
      <c r="BM52" s="8">
        <f t="shared" si="22"/>
        <v>22.06</v>
      </c>
      <c r="BN52" s="8">
        <f t="shared" si="23"/>
        <v>22.97</v>
      </c>
      <c r="BO52" s="8">
        <f t="shared" si="24"/>
        <v>22.97</v>
      </c>
      <c r="BP52" s="138">
        <f t="shared" si="25"/>
        <v>-0.91000000000000014</v>
      </c>
      <c r="BQ52" s="138">
        <f t="shared" si="26"/>
        <v>-0.91000000000000014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870</v>
      </c>
      <c r="E53" s="16">
        <f>'[3]18'!E55</f>
        <v>0</v>
      </c>
      <c r="F53" s="16">
        <f>'[3]18'!F55</f>
        <v>0</v>
      </c>
      <c r="G53" s="16">
        <f>'[3]18'!G55</f>
        <v>0</v>
      </c>
      <c r="H53" s="17">
        <f t="shared" si="27"/>
        <v>1190</v>
      </c>
      <c r="I53" s="15">
        <f>'[3]18'!J55</f>
        <v>320</v>
      </c>
      <c r="J53" s="16">
        <f>'[3]18'!K55</f>
        <v>0</v>
      </c>
      <c r="K53" s="16">
        <f>'[3]18'!L55</f>
        <v>162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482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162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482</v>
      </c>
      <c r="X53" s="8">
        <f t="shared" si="4"/>
        <v>22.97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22.97</v>
      </c>
      <c r="AE53" s="8">
        <f t="shared" si="11"/>
        <v>22.97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22.97</v>
      </c>
      <c r="AL53" s="8">
        <f t="shared" si="31"/>
        <v>274.05999999999995</v>
      </c>
      <c r="AM53" s="8">
        <f t="shared" si="31"/>
        <v>0</v>
      </c>
      <c r="AN53" s="8">
        <f t="shared" si="31"/>
        <v>162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436.05999999999995</v>
      </c>
      <c r="AT53" s="8">
        <v>22.06</v>
      </c>
      <c r="AU53" s="8">
        <v>22.06</v>
      </c>
      <c r="AW53" s="203">
        <v>22.97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22.97</v>
      </c>
      <c r="BD53" s="203">
        <v>22.97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22.97</v>
      </c>
      <c r="BL53" s="8">
        <f t="shared" si="21"/>
        <v>22.06</v>
      </c>
      <c r="BM53" s="8">
        <f t="shared" si="22"/>
        <v>22.06</v>
      </c>
      <c r="BN53" s="8">
        <f t="shared" si="23"/>
        <v>22.97</v>
      </c>
      <c r="BO53" s="8">
        <f t="shared" si="24"/>
        <v>22.97</v>
      </c>
      <c r="BP53" s="138">
        <f t="shared" si="25"/>
        <v>-0.91000000000000014</v>
      </c>
      <c r="BQ53" s="138">
        <f t="shared" si="26"/>
        <v>-0.91000000000000014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870</v>
      </c>
      <c r="E54" s="16">
        <f>'[3]18'!E56</f>
        <v>0</v>
      </c>
      <c r="F54" s="16">
        <f>'[3]18'!F56</f>
        <v>0</v>
      </c>
      <c r="G54" s="16">
        <f>'[3]18'!G56</f>
        <v>0</v>
      </c>
      <c r="H54" s="17">
        <f t="shared" si="27"/>
        <v>1190</v>
      </c>
      <c r="I54" s="15">
        <f>'[3]18'!J56</f>
        <v>320</v>
      </c>
      <c r="J54" s="16">
        <f>'[3]18'!K56</f>
        <v>0</v>
      </c>
      <c r="K54" s="16">
        <f>'[3]18'!L56</f>
        <v>162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482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162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482</v>
      </c>
      <c r="X54" s="8">
        <f t="shared" si="4"/>
        <v>22.97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22.97</v>
      </c>
      <c r="AE54" s="8">
        <f t="shared" si="11"/>
        <v>22.97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22.97</v>
      </c>
      <c r="AL54" s="8">
        <f t="shared" si="31"/>
        <v>274.05999999999995</v>
      </c>
      <c r="AM54" s="8">
        <f t="shared" si="31"/>
        <v>0</v>
      </c>
      <c r="AN54" s="8">
        <f t="shared" si="31"/>
        <v>162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436.05999999999995</v>
      </c>
      <c r="AT54" s="8">
        <v>22.06</v>
      </c>
      <c r="AU54" s="8">
        <v>22.06</v>
      </c>
      <c r="AW54" s="203">
        <v>22.97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22.97</v>
      </c>
      <c r="BD54" s="203">
        <v>22.97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22.97</v>
      </c>
      <c r="BL54" s="8">
        <f t="shared" si="21"/>
        <v>22.06</v>
      </c>
      <c r="BM54" s="8">
        <f t="shared" si="22"/>
        <v>22.06</v>
      </c>
      <c r="BN54" s="8">
        <f t="shared" si="23"/>
        <v>22.97</v>
      </c>
      <c r="BO54" s="8">
        <f t="shared" si="24"/>
        <v>22.97</v>
      </c>
      <c r="BP54" s="138">
        <f t="shared" si="25"/>
        <v>-0.91000000000000014</v>
      </c>
      <c r="BQ54" s="138">
        <f t="shared" si="26"/>
        <v>-0.91000000000000014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870</v>
      </c>
      <c r="E55" s="16">
        <f>'[3]18'!E57</f>
        <v>30</v>
      </c>
      <c r="F55" s="16">
        <f>'[3]18'!F57</f>
        <v>0</v>
      </c>
      <c r="G55" s="16">
        <f>'[3]18'!G57</f>
        <v>0</v>
      </c>
      <c r="H55" s="17">
        <f t="shared" si="27"/>
        <v>1220</v>
      </c>
      <c r="I55" s="15">
        <f>'[3]18'!J57</f>
        <v>320</v>
      </c>
      <c r="J55" s="16">
        <f>'[3]18'!K57</f>
        <v>0</v>
      </c>
      <c r="K55" s="16">
        <f>'[3]18'!L57</f>
        <v>164</v>
      </c>
      <c r="L55" s="16">
        <f>'[3]18'!M57</f>
        <v>30</v>
      </c>
      <c r="M55" s="16">
        <f>'[3]18'!N57</f>
        <v>0</v>
      </c>
      <c r="N55" s="16">
        <f>'[3]18'!O57</f>
        <v>0</v>
      </c>
      <c r="O55" s="17">
        <f t="shared" si="28"/>
        <v>514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164</v>
      </c>
      <c r="T55" s="16">
        <f t="shared" si="29"/>
        <v>30</v>
      </c>
      <c r="U55" s="16">
        <f t="shared" si="29"/>
        <v>0</v>
      </c>
      <c r="V55" s="16">
        <f t="shared" si="29"/>
        <v>0</v>
      </c>
      <c r="W55" s="17">
        <f t="shared" si="30"/>
        <v>514</v>
      </c>
      <c r="X55" s="8">
        <f t="shared" si="4"/>
        <v>22.97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22.97</v>
      </c>
      <c r="AE55" s="8">
        <f t="shared" si="11"/>
        <v>22.97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22.97</v>
      </c>
      <c r="AL55" s="8">
        <f t="shared" si="31"/>
        <v>274.05999999999995</v>
      </c>
      <c r="AM55" s="8">
        <f t="shared" si="31"/>
        <v>0</v>
      </c>
      <c r="AN55" s="8">
        <f t="shared" si="31"/>
        <v>164</v>
      </c>
      <c r="AO55" s="8">
        <f t="shared" si="31"/>
        <v>30</v>
      </c>
      <c r="AP55" s="8">
        <f t="shared" si="31"/>
        <v>0</v>
      </c>
      <c r="AQ55" s="8">
        <f t="shared" si="31"/>
        <v>0</v>
      </c>
      <c r="AR55" s="8">
        <f t="shared" si="18"/>
        <v>468.05999999999995</v>
      </c>
      <c r="AT55" s="8">
        <v>22.06</v>
      </c>
      <c r="AU55" s="8">
        <v>22.06</v>
      </c>
      <c r="AW55" s="203">
        <v>22.97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22.97</v>
      </c>
      <c r="BD55" s="203">
        <v>22.97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22.97</v>
      </c>
      <c r="BL55" s="8">
        <f t="shared" si="21"/>
        <v>22.06</v>
      </c>
      <c r="BM55" s="8">
        <f t="shared" si="22"/>
        <v>22.06</v>
      </c>
      <c r="BN55" s="8">
        <f t="shared" si="23"/>
        <v>22.97</v>
      </c>
      <c r="BO55" s="8">
        <f t="shared" si="24"/>
        <v>22.97</v>
      </c>
      <c r="BP55" s="138">
        <f t="shared" si="25"/>
        <v>-0.91000000000000014</v>
      </c>
      <c r="BQ55" s="138">
        <f t="shared" si="26"/>
        <v>-0.91000000000000014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870</v>
      </c>
      <c r="E56" s="16">
        <f>'[3]18'!E58</f>
        <v>30</v>
      </c>
      <c r="F56" s="16">
        <f>'[3]18'!F58</f>
        <v>0</v>
      </c>
      <c r="G56" s="16">
        <f>'[3]18'!G58</f>
        <v>0</v>
      </c>
      <c r="H56" s="17">
        <f t="shared" si="27"/>
        <v>1220</v>
      </c>
      <c r="I56" s="15">
        <f>'[3]18'!J58</f>
        <v>320</v>
      </c>
      <c r="J56" s="16">
        <f>'[3]18'!K58</f>
        <v>0</v>
      </c>
      <c r="K56" s="16">
        <f>'[3]18'!L58</f>
        <v>164</v>
      </c>
      <c r="L56" s="16">
        <f>'[3]18'!M58</f>
        <v>30</v>
      </c>
      <c r="M56" s="16">
        <f>'[3]18'!N58</f>
        <v>0</v>
      </c>
      <c r="N56" s="16">
        <f>'[3]18'!O58</f>
        <v>0</v>
      </c>
      <c r="O56" s="17">
        <f t="shared" si="28"/>
        <v>514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164</v>
      </c>
      <c r="T56" s="16">
        <f t="shared" si="29"/>
        <v>30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514</v>
      </c>
      <c r="X56" s="8">
        <f t="shared" si="4"/>
        <v>22.97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22.97</v>
      </c>
      <c r="AE56" s="8">
        <f t="shared" si="11"/>
        <v>22.97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22.97</v>
      </c>
      <c r="AL56" s="8">
        <f t="shared" si="31"/>
        <v>274.05999999999995</v>
      </c>
      <c r="AM56" s="8">
        <f t="shared" si="31"/>
        <v>0</v>
      </c>
      <c r="AN56" s="8">
        <f t="shared" si="31"/>
        <v>164</v>
      </c>
      <c r="AO56" s="8">
        <f t="shared" si="31"/>
        <v>30</v>
      </c>
      <c r="AP56" s="8">
        <f t="shared" si="31"/>
        <v>0</v>
      </c>
      <c r="AQ56" s="8">
        <f t="shared" si="31"/>
        <v>0</v>
      </c>
      <c r="AR56" s="8">
        <f t="shared" si="18"/>
        <v>468.05999999999995</v>
      </c>
      <c r="AT56" s="8">
        <v>22.06</v>
      </c>
      <c r="AU56" s="8">
        <v>22.06</v>
      </c>
      <c r="AW56" s="203">
        <v>22.97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22.97</v>
      </c>
      <c r="BD56" s="203">
        <v>22.97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22.97</v>
      </c>
      <c r="BL56" s="8">
        <f t="shared" si="21"/>
        <v>22.06</v>
      </c>
      <c r="BM56" s="8">
        <f t="shared" si="22"/>
        <v>22.06</v>
      </c>
      <c r="BN56" s="8">
        <f t="shared" si="23"/>
        <v>22.97</v>
      </c>
      <c r="BO56" s="8">
        <f t="shared" si="24"/>
        <v>22.97</v>
      </c>
      <c r="BP56" s="138">
        <f t="shared" si="25"/>
        <v>-0.91000000000000014</v>
      </c>
      <c r="BQ56" s="138">
        <f t="shared" si="26"/>
        <v>-0.91000000000000014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870</v>
      </c>
      <c r="E57" s="16">
        <f>'[3]18'!E59</f>
        <v>30</v>
      </c>
      <c r="F57" s="16">
        <f>'[3]18'!F59</f>
        <v>0</v>
      </c>
      <c r="G57" s="16">
        <f>'[3]18'!G59</f>
        <v>0</v>
      </c>
      <c r="H57" s="17">
        <f t="shared" si="27"/>
        <v>1220</v>
      </c>
      <c r="I57" s="15">
        <f>'[3]18'!J59</f>
        <v>320</v>
      </c>
      <c r="J57" s="16">
        <f>'[3]18'!K59</f>
        <v>0</v>
      </c>
      <c r="K57" s="16">
        <f>'[3]18'!L59</f>
        <v>164</v>
      </c>
      <c r="L57" s="16">
        <f>'[3]18'!M59</f>
        <v>30</v>
      </c>
      <c r="M57" s="16">
        <f>'[3]18'!N59</f>
        <v>0</v>
      </c>
      <c r="N57" s="16">
        <f>'[3]18'!O59</f>
        <v>0</v>
      </c>
      <c r="O57" s="17">
        <f t="shared" si="28"/>
        <v>514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164</v>
      </c>
      <c r="T57" s="16">
        <f t="shared" si="33"/>
        <v>30</v>
      </c>
      <c r="U57" s="16">
        <f t="shared" si="33"/>
        <v>0</v>
      </c>
      <c r="V57" s="16">
        <f t="shared" si="32"/>
        <v>0</v>
      </c>
      <c r="W57" s="17">
        <f t="shared" si="30"/>
        <v>514</v>
      </c>
      <c r="X57" s="8">
        <f t="shared" si="4"/>
        <v>22.97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22.97</v>
      </c>
      <c r="AE57" s="8">
        <f t="shared" si="11"/>
        <v>22.97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22.97</v>
      </c>
      <c r="AL57" s="8">
        <f t="shared" si="31"/>
        <v>274.05999999999995</v>
      </c>
      <c r="AM57" s="8">
        <f t="shared" si="31"/>
        <v>0</v>
      </c>
      <c r="AN57" s="8">
        <f t="shared" si="31"/>
        <v>164</v>
      </c>
      <c r="AO57" s="8">
        <f t="shared" si="31"/>
        <v>30</v>
      </c>
      <c r="AP57" s="8">
        <f t="shared" si="31"/>
        <v>0</v>
      </c>
      <c r="AQ57" s="8">
        <f t="shared" si="31"/>
        <v>0</v>
      </c>
      <c r="AR57" s="8">
        <f t="shared" si="18"/>
        <v>468.05999999999995</v>
      </c>
      <c r="AT57" s="8">
        <v>22.06</v>
      </c>
      <c r="AU57" s="8">
        <v>22.06</v>
      </c>
      <c r="AW57" s="203">
        <v>22.97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22.97</v>
      </c>
      <c r="BD57" s="203">
        <v>22.97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22.97</v>
      </c>
      <c r="BL57" s="8">
        <f t="shared" si="21"/>
        <v>22.06</v>
      </c>
      <c r="BM57" s="8">
        <f t="shared" si="22"/>
        <v>22.06</v>
      </c>
      <c r="BN57" s="8">
        <f t="shared" si="23"/>
        <v>22.97</v>
      </c>
      <c r="BO57" s="8">
        <f t="shared" si="24"/>
        <v>22.97</v>
      </c>
      <c r="BP57" s="138">
        <f t="shared" si="25"/>
        <v>-0.91000000000000014</v>
      </c>
      <c r="BQ57" s="138">
        <f t="shared" si="26"/>
        <v>-0.91000000000000014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870</v>
      </c>
      <c r="E58" s="16">
        <f>'[3]18'!E60</f>
        <v>30</v>
      </c>
      <c r="F58" s="16">
        <f>'[3]18'!F60</f>
        <v>0</v>
      </c>
      <c r="G58" s="16">
        <f>'[3]18'!G60</f>
        <v>0</v>
      </c>
      <c r="H58" s="17">
        <f t="shared" si="27"/>
        <v>1220</v>
      </c>
      <c r="I58" s="15">
        <f>'[3]18'!J60</f>
        <v>320</v>
      </c>
      <c r="J58" s="16">
        <f>'[3]18'!K60</f>
        <v>0</v>
      </c>
      <c r="K58" s="16">
        <f>'[3]18'!L60</f>
        <v>164</v>
      </c>
      <c r="L58" s="16">
        <f>'[3]18'!M60</f>
        <v>30</v>
      </c>
      <c r="M58" s="16">
        <f>'[3]18'!N60</f>
        <v>0</v>
      </c>
      <c r="N58" s="16">
        <f>'[3]18'!O60</f>
        <v>0</v>
      </c>
      <c r="O58" s="17">
        <f t="shared" si="28"/>
        <v>514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164</v>
      </c>
      <c r="T58" s="16">
        <f t="shared" si="33"/>
        <v>30</v>
      </c>
      <c r="U58" s="16">
        <f t="shared" si="33"/>
        <v>0</v>
      </c>
      <c r="V58" s="16">
        <f t="shared" si="32"/>
        <v>0</v>
      </c>
      <c r="W58" s="17">
        <f t="shared" si="30"/>
        <v>514</v>
      </c>
      <c r="X58" s="8">
        <f t="shared" si="4"/>
        <v>22.97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22.97</v>
      </c>
      <c r="AE58" s="8">
        <f t="shared" si="11"/>
        <v>22.97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22.97</v>
      </c>
      <c r="AL58" s="8">
        <f t="shared" si="31"/>
        <v>274.05999999999995</v>
      </c>
      <c r="AM58" s="8">
        <f t="shared" si="31"/>
        <v>0</v>
      </c>
      <c r="AN58" s="8">
        <f t="shared" si="31"/>
        <v>164</v>
      </c>
      <c r="AO58" s="8">
        <f t="shared" si="31"/>
        <v>30</v>
      </c>
      <c r="AP58" s="8">
        <f t="shared" si="31"/>
        <v>0</v>
      </c>
      <c r="AQ58" s="8">
        <f t="shared" si="31"/>
        <v>0</v>
      </c>
      <c r="AR58" s="8">
        <f t="shared" si="18"/>
        <v>468.05999999999995</v>
      </c>
      <c r="AT58" s="8">
        <v>22.06</v>
      </c>
      <c r="AU58" s="8">
        <v>22.06</v>
      </c>
      <c r="AW58" s="203">
        <v>22.97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22.97</v>
      </c>
      <c r="BD58" s="203">
        <v>22.97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22.97</v>
      </c>
      <c r="BL58" s="8">
        <f t="shared" si="21"/>
        <v>22.06</v>
      </c>
      <c r="BM58" s="8">
        <f t="shared" si="22"/>
        <v>22.06</v>
      </c>
      <c r="BN58" s="8">
        <f t="shared" si="23"/>
        <v>22.97</v>
      </c>
      <c r="BO58" s="8">
        <f t="shared" si="24"/>
        <v>22.97</v>
      </c>
      <c r="BP58" s="138">
        <f t="shared" si="25"/>
        <v>-0.91000000000000014</v>
      </c>
      <c r="BQ58" s="138">
        <f t="shared" si="26"/>
        <v>-0.91000000000000014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870</v>
      </c>
      <c r="E59" s="16">
        <f>'[3]18'!E61</f>
        <v>30</v>
      </c>
      <c r="F59" s="16">
        <f>'[3]18'!F61</f>
        <v>0</v>
      </c>
      <c r="G59" s="16">
        <f>'[3]18'!G61</f>
        <v>0</v>
      </c>
      <c r="H59" s="17">
        <f t="shared" si="27"/>
        <v>1220</v>
      </c>
      <c r="I59" s="15">
        <f>'[3]18'!J61</f>
        <v>320</v>
      </c>
      <c r="J59" s="16">
        <f>'[3]18'!K61</f>
        <v>0</v>
      </c>
      <c r="K59" s="16">
        <f>'[3]18'!L61</f>
        <v>164</v>
      </c>
      <c r="L59" s="16">
        <f>'[3]18'!M61</f>
        <v>30</v>
      </c>
      <c r="M59" s="16">
        <f>'[3]18'!N61</f>
        <v>0</v>
      </c>
      <c r="N59" s="16">
        <f>'[3]18'!O61</f>
        <v>0</v>
      </c>
      <c r="O59" s="17">
        <f t="shared" si="28"/>
        <v>514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164</v>
      </c>
      <c r="T59" s="16">
        <f t="shared" si="33"/>
        <v>30</v>
      </c>
      <c r="U59" s="16">
        <f t="shared" si="33"/>
        <v>0</v>
      </c>
      <c r="V59" s="16">
        <f t="shared" si="32"/>
        <v>0</v>
      </c>
      <c r="W59" s="17">
        <f t="shared" si="30"/>
        <v>514</v>
      </c>
      <c r="X59" s="8">
        <f t="shared" si="4"/>
        <v>22.97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22.97</v>
      </c>
      <c r="AE59" s="8">
        <f t="shared" si="11"/>
        <v>22.97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22.97</v>
      </c>
      <c r="AL59" s="8">
        <f t="shared" si="31"/>
        <v>274.05999999999995</v>
      </c>
      <c r="AM59" s="8">
        <f t="shared" si="31"/>
        <v>0</v>
      </c>
      <c r="AN59" s="8">
        <f t="shared" si="31"/>
        <v>164</v>
      </c>
      <c r="AO59" s="8">
        <f t="shared" si="31"/>
        <v>30</v>
      </c>
      <c r="AP59" s="8">
        <f t="shared" si="31"/>
        <v>0</v>
      </c>
      <c r="AQ59" s="8">
        <f t="shared" si="31"/>
        <v>0</v>
      </c>
      <c r="AR59" s="8">
        <f t="shared" si="18"/>
        <v>468.05999999999995</v>
      </c>
      <c r="AT59" s="8">
        <v>22.06</v>
      </c>
      <c r="AU59" s="8">
        <v>22.06</v>
      </c>
      <c r="AW59" s="203">
        <v>22.97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22.97</v>
      </c>
      <c r="BD59" s="203">
        <v>22.97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22.97</v>
      </c>
      <c r="BL59" s="8">
        <f t="shared" si="21"/>
        <v>22.06</v>
      </c>
      <c r="BM59" s="8">
        <f t="shared" si="22"/>
        <v>22.06</v>
      </c>
      <c r="BN59" s="8">
        <f t="shared" si="23"/>
        <v>22.97</v>
      </c>
      <c r="BO59" s="8">
        <f t="shared" si="24"/>
        <v>22.97</v>
      </c>
      <c r="BP59" s="138">
        <f t="shared" si="25"/>
        <v>-0.91000000000000014</v>
      </c>
      <c r="BQ59" s="138">
        <f t="shared" si="26"/>
        <v>-0.91000000000000014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870</v>
      </c>
      <c r="E60" s="16">
        <f>'[3]18'!E62</f>
        <v>30</v>
      </c>
      <c r="F60" s="16">
        <f>'[3]18'!F62</f>
        <v>0</v>
      </c>
      <c r="G60" s="16">
        <f>'[3]18'!G62</f>
        <v>0</v>
      </c>
      <c r="H60" s="17">
        <f t="shared" si="27"/>
        <v>1220</v>
      </c>
      <c r="I60" s="15">
        <f>'[3]18'!J62</f>
        <v>320</v>
      </c>
      <c r="J60" s="16">
        <f>'[3]18'!K62</f>
        <v>0</v>
      </c>
      <c r="K60" s="16">
        <f>'[3]18'!L62</f>
        <v>164</v>
      </c>
      <c r="L60" s="16">
        <f>'[3]18'!M62</f>
        <v>30</v>
      </c>
      <c r="M60" s="16">
        <f>'[3]18'!N62</f>
        <v>0</v>
      </c>
      <c r="N60" s="16">
        <f>'[3]18'!O62</f>
        <v>0</v>
      </c>
      <c r="O60" s="17">
        <f t="shared" si="28"/>
        <v>514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164</v>
      </c>
      <c r="T60" s="16">
        <f t="shared" si="33"/>
        <v>30</v>
      </c>
      <c r="U60" s="16">
        <f t="shared" si="33"/>
        <v>0</v>
      </c>
      <c r="V60" s="16">
        <f t="shared" si="32"/>
        <v>0</v>
      </c>
      <c r="W60" s="17">
        <f t="shared" si="30"/>
        <v>514</v>
      </c>
      <c r="X60" s="8">
        <f t="shared" si="4"/>
        <v>22.97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22.97</v>
      </c>
      <c r="AE60" s="8">
        <f t="shared" si="11"/>
        <v>22.97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22.97</v>
      </c>
      <c r="AL60" s="8">
        <f t="shared" si="31"/>
        <v>274.05999999999995</v>
      </c>
      <c r="AM60" s="8">
        <f t="shared" si="31"/>
        <v>0</v>
      </c>
      <c r="AN60" s="8">
        <f t="shared" si="31"/>
        <v>164</v>
      </c>
      <c r="AO60" s="8">
        <f t="shared" si="31"/>
        <v>30</v>
      </c>
      <c r="AP60" s="8">
        <f t="shared" si="31"/>
        <v>0</v>
      </c>
      <c r="AQ60" s="8">
        <f t="shared" si="31"/>
        <v>0</v>
      </c>
      <c r="AR60" s="8">
        <f t="shared" si="18"/>
        <v>468.05999999999995</v>
      </c>
      <c r="AT60" s="8">
        <v>22.06</v>
      </c>
      <c r="AU60" s="8">
        <v>22.06</v>
      </c>
      <c r="AW60" s="203">
        <v>22.97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22.97</v>
      </c>
      <c r="BD60" s="203">
        <v>22.97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22.97</v>
      </c>
      <c r="BL60" s="8">
        <f t="shared" si="21"/>
        <v>22.06</v>
      </c>
      <c r="BM60" s="8">
        <f t="shared" si="22"/>
        <v>22.06</v>
      </c>
      <c r="BN60" s="8">
        <f t="shared" si="23"/>
        <v>22.97</v>
      </c>
      <c r="BO60" s="8">
        <f t="shared" si="24"/>
        <v>22.97</v>
      </c>
      <c r="BP60" s="138">
        <f t="shared" si="25"/>
        <v>-0.91000000000000014</v>
      </c>
      <c r="BQ60" s="138">
        <f t="shared" si="26"/>
        <v>-0.91000000000000014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870</v>
      </c>
      <c r="E61" s="16">
        <f>'[3]18'!E63</f>
        <v>30</v>
      </c>
      <c r="F61" s="16">
        <f>'[3]18'!F63</f>
        <v>0</v>
      </c>
      <c r="G61" s="16">
        <f>'[3]18'!G63</f>
        <v>0</v>
      </c>
      <c r="H61" s="17">
        <f t="shared" si="27"/>
        <v>1220</v>
      </c>
      <c r="I61" s="15">
        <f>'[3]18'!J63</f>
        <v>320</v>
      </c>
      <c r="J61" s="16">
        <f>'[3]18'!K63</f>
        <v>0</v>
      </c>
      <c r="K61" s="16">
        <f>'[3]18'!L63</f>
        <v>164</v>
      </c>
      <c r="L61" s="16">
        <f>'[3]18'!M63</f>
        <v>30</v>
      </c>
      <c r="M61" s="16">
        <f>'[3]18'!N63</f>
        <v>0</v>
      </c>
      <c r="N61" s="16">
        <f>'[3]18'!O63</f>
        <v>0</v>
      </c>
      <c r="O61" s="17">
        <f t="shared" si="28"/>
        <v>514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164</v>
      </c>
      <c r="T61" s="16">
        <f t="shared" si="33"/>
        <v>30</v>
      </c>
      <c r="U61" s="16">
        <f t="shared" si="33"/>
        <v>0</v>
      </c>
      <c r="V61" s="16">
        <f t="shared" si="32"/>
        <v>0</v>
      </c>
      <c r="W61" s="17">
        <f t="shared" si="30"/>
        <v>514</v>
      </c>
      <c r="X61" s="8">
        <f t="shared" si="4"/>
        <v>22.97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22.97</v>
      </c>
      <c r="AE61" s="8">
        <f t="shared" si="11"/>
        <v>22.97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22.97</v>
      </c>
      <c r="AL61" s="8">
        <f t="shared" si="31"/>
        <v>274.05999999999995</v>
      </c>
      <c r="AM61" s="8">
        <f t="shared" si="31"/>
        <v>0</v>
      </c>
      <c r="AN61" s="8">
        <f t="shared" si="31"/>
        <v>164</v>
      </c>
      <c r="AO61" s="8">
        <f t="shared" ref="AO61:AQ98" si="34">T61-AA61-AH61</f>
        <v>30</v>
      </c>
      <c r="AP61" s="8">
        <f t="shared" si="34"/>
        <v>0</v>
      </c>
      <c r="AQ61" s="8">
        <f t="shared" si="34"/>
        <v>0</v>
      </c>
      <c r="AR61" s="8">
        <f t="shared" si="18"/>
        <v>468.05999999999995</v>
      </c>
      <c r="AT61" s="8">
        <v>22.06</v>
      </c>
      <c r="AU61" s="8">
        <v>22.06</v>
      </c>
      <c r="AW61" s="203">
        <v>22.97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22.97</v>
      </c>
      <c r="BD61" s="203">
        <v>22.97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22.97</v>
      </c>
      <c r="BL61" s="8">
        <f t="shared" si="21"/>
        <v>22.06</v>
      </c>
      <c r="BM61" s="8">
        <f t="shared" si="22"/>
        <v>22.06</v>
      </c>
      <c r="BN61" s="8">
        <f t="shared" si="23"/>
        <v>22.97</v>
      </c>
      <c r="BO61" s="8">
        <f t="shared" si="24"/>
        <v>22.97</v>
      </c>
      <c r="BP61" s="138">
        <f t="shared" si="25"/>
        <v>-0.91000000000000014</v>
      </c>
      <c r="BQ61" s="138">
        <f t="shared" si="26"/>
        <v>-0.91000000000000014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870</v>
      </c>
      <c r="E62" s="16">
        <f>'[3]18'!E64</f>
        <v>30</v>
      </c>
      <c r="F62" s="16">
        <f>'[3]18'!F64</f>
        <v>0</v>
      </c>
      <c r="G62" s="16">
        <f>'[3]18'!G64</f>
        <v>0</v>
      </c>
      <c r="H62" s="17">
        <f t="shared" si="27"/>
        <v>1220</v>
      </c>
      <c r="I62" s="15">
        <f>'[3]18'!J64</f>
        <v>320</v>
      </c>
      <c r="J62" s="16">
        <f>'[3]18'!K64</f>
        <v>0</v>
      </c>
      <c r="K62" s="16">
        <f>'[3]18'!L64</f>
        <v>164</v>
      </c>
      <c r="L62" s="16">
        <f>'[3]18'!M64</f>
        <v>30</v>
      </c>
      <c r="M62" s="16">
        <f>'[3]18'!N64</f>
        <v>0</v>
      </c>
      <c r="N62" s="16">
        <f>'[3]18'!O64</f>
        <v>0</v>
      </c>
      <c r="O62" s="17">
        <f t="shared" si="28"/>
        <v>514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164</v>
      </c>
      <c r="T62" s="16">
        <f t="shared" si="33"/>
        <v>30</v>
      </c>
      <c r="U62" s="16">
        <f t="shared" si="33"/>
        <v>0</v>
      </c>
      <c r="V62" s="16">
        <f t="shared" si="32"/>
        <v>0</v>
      </c>
      <c r="W62" s="17">
        <f t="shared" si="30"/>
        <v>514</v>
      </c>
      <c r="X62" s="8">
        <f t="shared" si="4"/>
        <v>16.670000000000002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16.670000000000002</v>
      </c>
      <c r="AE62" s="8">
        <f t="shared" si="11"/>
        <v>16.670000000000002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16.670000000000002</v>
      </c>
      <c r="AL62" s="8">
        <f t="shared" ref="AL62:AN98" si="35">Q62-X62-AE62</f>
        <v>286.65999999999997</v>
      </c>
      <c r="AM62" s="8">
        <f t="shared" si="35"/>
        <v>0</v>
      </c>
      <c r="AN62" s="8">
        <f t="shared" si="35"/>
        <v>164</v>
      </c>
      <c r="AO62" s="8">
        <f t="shared" si="34"/>
        <v>30</v>
      </c>
      <c r="AP62" s="8">
        <f t="shared" si="34"/>
        <v>0</v>
      </c>
      <c r="AQ62" s="8">
        <f t="shared" si="34"/>
        <v>0</v>
      </c>
      <c r="AR62" s="8">
        <f t="shared" si="18"/>
        <v>480.65999999999997</v>
      </c>
      <c r="AT62" s="8">
        <v>16.010000000000002</v>
      </c>
      <c r="AU62" s="8">
        <v>16.010000000000002</v>
      </c>
      <c r="AW62" s="203">
        <v>16.670000000000002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16.670000000000002</v>
      </c>
      <c r="BD62" s="203">
        <v>16.670000000000002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16.670000000000002</v>
      </c>
      <c r="BL62" s="8">
        <f t="shared" si="21"/>
        <v>16.010000000000002</v>
      </c>
      <c r="BM62" s="8">
        <f t="shared" si="22"/>
        <v>16.010000000000002</v>
      </c>
      <c r="BN62" s="8">
        <f t="shared" si="23"/>
        <v>16.670000000000002</v>
      </c>
      <c r="BO62" s="8">
        <f t="shared" si="24"/>
        <v>16.670000000000002</v>
      </c>
      <c r="BP62" s="138">
        <f t="shared" si="25"/>
        <v>-0.66000000000000014</v>
      </c>
      <c r="BQ62" s="138">
        <f t="shared" si="26"/>
        <v>-0.66000000000000014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870</v>
      </c>
      <c r="E63" s="16">
        <f>'[3]18'!E65</f>
        <v>30</v>
      </c>
      <c r="F63" s="16">
        <f>'[3]18'!F65</f>
        <v>0</v>
      </c>
      <c r="G63" s="16">
        <f>'[3]18'!G65</f>
        <v>0</v>
      </c>
      <c r="H63" s="17">
        <f t="shared" si="27"/>
        <v>1220</v>
      </c>
      <c r="I63" s="15">
        <f>'[3]18'!J65</f>
        <v>320</v>
      </c>
      <c r="J63" s="16">
        <f>'[3]18'!K65</f>
        <v>0</v>
      </c>
      <c r="K63" s="16">
        <f>'[3]18'!L65</f>
        <v>164</v>
      </c>
      <c r="L63" s="16">
        <f>'[3]18'!M65</f>
        <v>30</v>
      </c>
      <c r="M63" s="16">
        <f>'[3]18'!N65</f>
        <v>0</v>
      </c>
      <c r="N63" s="16">
        <f>'[3]18'!O65</f>
        <v>0</v>
      </c>
      <c r="O63" s="17">
        <f t="shared" si="28"/>
        <v>514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164</v>
      </c>
      <c r="T63" s="16">
        <f t="shared" si="33"/>
        <v>30</v>
      </c>
      <c r="U63" s="16">
        <f t="shared" si="33"/>
        <v>0</v>
      </c>
      <c r="V63" s="16">
        <f t="shared" si="32"/>
        <v>0</v>
      </c>
      <c r="W63" s="17">
        <f t="shared" si="30"/>
        <v>514</v>
      </c>
      <c r="X63" s="8">
        <f t="shared" si="4"/>
        <v>16.670000000000002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16.670000000000002</v>
      </c>
      <c r="AE63" s="8">
        <f t="shared" si="11"/>
        <v>16.670000000000002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16.670000000000002</v>
      </c>
      <c r="AL63" s="8">
        <f t="shared" si="35"/>
        <v>286.65999999999997</v>
      </c>
      <c r="AM63" s="8">
        <f t="shared" si="35"/>
        <v>0</v>
      </c>
      <c r="AN63" s="8">
        <f t="shared" si="35"/>
        <v>164</v>
      </c>
      <c r="AO63" s="8">
        <f t="shared" si="34"/>
        <v>30</v>
      </c>
      <c r="AP63" s="8">
        <f t="shared" si="34"/>
        <v>0</v>
      </c>
      <c r="AQ63" s="8">
        <f t="shared" si="34"/>
        <v>0</v>
      </c>
      <c r="AR63" s="8">
        <f t="shared" si="18"/>
        <v>480.65999999999997</v>
      </c>
      <c r="AT63" s="8">
        <v>16.010000000000002</v>
      </c>
      <c r="AU63" s="8">
        <v>16.010000000000002</v>
      </c>
      <c r="AW63" s="203">
        <v>16.670000000000002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16.670000000000002</v>
      </c>
      <c r="BD63" s="203">
        <v>16.670000000000002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16.670000000000002</v>
      </c>
      <c r="BL63" s="8">
        <f t="shared" si="21"/>
        <v>16.010000000000002</v>
      </c>
      <c r="BM63" s="8">
        <f t="shared" si="22"/>
        <v>16.010000000000002</v>
      </c>
      <c r="BN63" s="8">
        <f t="shared" si="23"/>
        <v>16.670000000000002</v>
      </c>
      <c r="BO63" s="8">
        <f t="shared" si="24"/>
        <v>16.670000000000002</v>
      </c>
      <c r="BP63" s="138">
        <f t="shared" si="25"/>
        <v>-0.66000000000000014</v>
      </c>
      <c r="BQ63" s="138">
        <f t="shared" si="26"/>
        <v>-0.66000000000000014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870</v>
      </c>
      <c r="E64" s="16">
        <f>'[3]18'!E66</f>
        <v>30</v>
      </c>
      <c r="F64" s="16">
        <f>'[3]18'!F66</f>
        <v>0</v>
      </c>
      <c r="G64" s="16">
        <f>'[3]18'!G66</f>
        <v>0</v>
      </c>
      <c r="H64" s="17">
        <f t="shared" si="27"/>
        <v>1220</v>
      </c>
      <c r="I64" s="15">
        <f>'[3]18'!J66</f>
        <v>320</v>
      </c>
      <c r="J64" s="16">
        <f>'[3]18'!K66</f>
        <v>0</v>
      </c>
      <c r="K64" s="16">
        <f>'[3]18'!L66</f>
        <v>164</v>
      </c>
      <c r="L64" s="16">
        <f>'[3]18'!M66</f>
        <v>30</v>
      </c>
      <c r="M64" s="16">
        <f>'[3]18'!N66</f>
        <v>0</v>
      </c>
      <c r="N64" s="16">
        <f>'[3]18'!O66</f>
        <v>0</v>
      </c>
      <c r="O64" s="17">
        <f t="shared" si="28"/>
        <v>514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164</v>
      </c>
      <c r="T64" s="16">
        <f t="shared" si="33"/>
        <v>30</v>
      </c>
      <c r="U64" s="16">
        <f t="shared" si="33"/>
        <v>0</v>
      </c>
      <c r="V64" s="16">
        <f t="shared" si="32"/>
        <v>0</v>
      </c>
      <c r="W64" s="17">
        <f t="shared" si="30"/>
        <v>514</v>
      </c>
      <c r="X64" s="8">
        <f t="shared" si="4"/>
        <v>16.670000000000002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16.670000000000002</v>
      </c>
      <c r="AE64" s="8">
        <f t="shared" si="11"/>
        <v>16.670000000000002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16.670000000000002</v>
      </c>
      <c r="AL64" s="8">
        <f t="shared" si="35"/>
        <v>286.65999999999997</v>
      </c>
      <c r="AM64" s="8">
        <f t="shared" si="35"/>
        <v>0</v>
      </c>
      <c r="AN64" s="8">
        <f t="shared" si="35"/>
        <v>164</v>
      </c>
      <c r="AO64" s="8">
        <f t="shared" si="34"/>
        <v>30</v>
      </c>
      <c r="AP64" s="8">
        <f t="shared" si="34"/>
        <v>0</v>
      </c>
      <c r="AQ64" s="8">
        <f t="shared" si="34"/>
        <v>0</v>
      </c>
      <c r="AR64" s="8">
        <f t="shared" si="18"/>
        <v>480.65999999999997</v>
      </c>
      <c r="AT64" s="8">
        <v>16.010000000000002</v>
      </c>
      <c r="AU64" s="8">
        <v>16.010000000000002</v>
      </c>
      <c r="AW64" s="203">
        <v>16.670000000000002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16.670000000000002</v>
      </c>
      <c r="BD64" s="203">
        <v>16.670000000000002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16.670000000000002</v>
      </c>
      <c r="BL64" s="8">
        <f t="shared" si="21"/>
        <v>16.010000000000002</v>
      </c>
      <c r="BM64" s="8">
        <f t="shared" si="22"/>
        <v>16.010000000000002</v>
      </c>
      <c r="BN64" s="8">
        <f t="shared" si="23"/>
        <v>16.670000000000002</v>
      </c>
      <c r="BO64" s="8">
        <f t="shared" si="24"/>
        <v>16.670000000000002</v>
      </c>
      <c r="BP64" s="138">
        <f t="shared" si="25"/>
        <v>-0.66000000000000014</v>
      </c>
      <c r="BQ64" s="138">
        <f t="shared" si="26"/>
        <v>-0.66000000000000014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870</v>
      </c>
      <c r="E65" s="16">
        <f>'[3]18'!E67</f>
        <v>30</v>
      </c>
      <c r="F65" s="16">
        <f>'[3]18'!F67</f>
        <v>0</v>
      </c>
      <c r="G65" s="16">
        <f>'[3]18'!G67</f>
        <v>0</v>
      </c>
      <c r="H65" s="17">
        <f t="shared" si="27"/>
        <v>1220</v>
      </c>
      <c r="I65" s="15">
        <f>'[3]18'!J67</f>
        <v>320</v>
      </c>
      <c r="J65" s="16">
        <f>'[3]18'!K67</f>
        <v>0</v>
      </c>
      <c r="K65" s="16">
        <f>'[3]18'!L67</f>
        <v>164</v>
      </c>
      <c r="L65" s="16">
        <f>'[3]18'!M67</f>
        <v>30</v>
      </c>
      <c r="M65" s="16">
        <f>'[3]18'!N67</f>
        <v>0</v>
      </c>
      <c r="N65" s="16">
        <f>'[3]18'!O67</f>
        <v>0</v>
      </c>
      <c r="O65" s="17">
        <f t="shared" si="28"/>
        <v>514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164</v>
      </c>
      <c r="T65" s="16">
        <f t="shared" si="33"/>
        <v>30</v>
      </c>
      <c r="U65" s="16">
        <f t="shared" si="33"/>
        <v>0</v>
      </c>
      <c r="V65" s="16">
        <f t="shared" si="32"/>
        <v>0</v>
      </c>
      <c r="W65" s="17">
        <f t="shared" si="30"/>
        <v>514</v>
      </c>
      <c r="X65" s="8">
        <f t="shared" si="4"/>
        <v>16.670000000000002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16.670000000000002</v>
      </c>
      <c r="AE65" s="8">
        <f t="shared" si="11"/>
        <v>16.670000000000002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16.670000000000002</v>
      </c>
      <c r="AL65" s="8">
        <f t="shared" si="35"/>
        <v>286.65999999999997</v>
      </c>
      <c r="AM65" s="8">
        <f t="shared" si="35"/>
        <v>0</v>
      </c>
      <c r="AN65" s="8">
        <f t="shared" si="35"/>
        <v>164</v>
      </c>
      <c r="AO65" s="8">
        <f t="shared" si="34"/>
        <v>30</v>
      </c>
      <c r="AP65" s="8">
        <f t="shared" si="34"/>
        <v>0</v>
      </c>
      <c r="AQ65" s="8">
        <f t="shared" si="34"/>
        <v>0</v>
      </c>
      <c r="AR65" s="8">
        <f t="shared" si="18"/>
        <v>480.65999999999997</v>
      </c>
      <c r="AT65" s="8">
        <v>16.010000000000002</v>
      </c>
      <c r="AU65" s="8">
        <v>16.010000000000002</v>
      </c>
      <c r="AW65" s="203">
        <v>16.670000000000002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16.670000000000002</v>
      </c>
      <c r="BD65" s="203">
        <v>16.670000000000002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16.670000000000002</v>
      </c>
      <c r="BL65" s="8">
        <f t="shared" si="21"/>
        <v>16.010000000000002</v>
      </c>
      <c r="BM65" s="8">
        <f t="shared" si="22"/>
        <v>16.010000000000002</v>
      </c>
      <c r="BN65" s="8">
        <f t="shared" si="23"/>
        <v>16.670000000000002</v>
      </c>
      <c r="BO65" s="8">
        <f t="shared" si="24"/>
        <v>16.670000000000002</v>
      </c>
      <c r="BP65" s="138">
        <f t="shared" si="25"/>
        <v>-0.66000000000000014</v>
      </c>
      <c r="BQ65" s="138">
        <f t="shared" si="26"/>
        <v>-0.66000000000000014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870</v>
      </c>
      <c r="E66" s="16">
        <f>'[3]18'!E68</f>
        <v>30</v>
      </c>
      <c r="F66" s="16">
        <f>'[3]18'!F68</f>
        <v>0</v>
      </c>
      <c r="G66" s="16">
        <f>'[3]18'!G68</f>
        <v>0</v>
      </c>
      <c r="H66" s="17">
        <f t="shared" si="27"/>
        <v>1220</v>
      </c>
      <c r="I66" s="15">
        <f>'[3]18'!J68</f>
        <v>320</v>
      </c>
      <c r="J66" s="16">
        <f>'[3]18'!K68</f>
        <v>0</v>
      </c>
      <c r="K66" s="16">
        <f>'[3]18'!L68</f>
        <v>164</v>
      </c>
      <c r="L66" s="16">
        <f>'[3]18'!M68</f>
        <v>30</v>
      </c>
      <c r="M66" s="16">
        <f>'[3]18'!N68</f>
        <v>0</v>
      </c>
      <c r="N66" s="16">
        <f>'[3]18'!O68</f>
        <v>0</v>
      </c>
      <c r="O66" s="17">
        <f t="shared" si="28"/>
        <v>514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164</v>
      </c>
      <c r="T66" s="16">
        <f t="shared" si="33"/>
        <v>30</v>
      </c>
      <c r="U66" s="16">
        <f t="shared" si="33"/>
        <v>0</v>
      </c>
      <c r="V66" s="16">
        <f t="shared" si="32"/>
        <v>0</v>
      </c>
      <c r="W66" s="17">
        <f t="shared" si="30"/>
        <v>514</v>
      </c>
      <c r="X66" s="8">
        <f t="shared" si="4"/>
        <v>16.670000000000002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16.670000000000002</v>
      </c>
      <c r="AE66" s="8">
        <f t="shared" si="11"/>
        <v>16.670000000000002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16.670000000000002</v>
      </c>
      <c r="AL66" s="8">
        <f t="shared" si="35"/>
        <v>286.65999999999997</v>
      </c>
      <c r="AM66" s="8">
        <f t="shared" si="35"/>
        <v>0</v>
      </c>
      <c r="AN66" s="8">
        <f t="shared" si="35"/>
        <v>164</v>
      </c>
      <c r="AO66" s="8">
        <f t="shared" si="34"/>
        <v>30</v>
      </c>
      <c r="AP66" s="8">
        <f t="shared" si="34"/>
        <v>0</v>
      </c>
      <c r="AQ66" s="8">
        <f t="shared" si="34"/>
        <v>0</v>
      </c>
      <c r="AR66" s="8">
        <f t="shared" si="18"/>
        <v>480.65999999999997</v>
      </c>
      <c r="AT66" s="8">
        <v>16.010000000000002</v>
      </c>
      <c r="AU66" s="8">
        <v>16.010000000000002</v>
      </c>
      <c r="AW66" s="203">
        <v>16.670000000000002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16.670000000000002</v>
      </c>
      <c r="BD66" s="203">
        <v>16.670000000000002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16.670000000000002</v>
      </c>
      <c r="BL66" s="8">
        <f t="shared" si="21"/>
        <v>16.010000000000002</v>
      </c>
      <c r="BM66" s="8">
        <f t="shared" si="22"/>
        <v>16.010000000000002</v>
      </c>
      <c r="BN66" s="8">
        <f t="shared" si="23"/>
        <v>16.670000000000002</v>
      </c>
      <c r="BO66" s="8">
        <f t="shared" si="24"/>
        <v>16.670000000000002</v>
      </c>
      <c r="BP66" s="138">
        <f t="shared" si="25"/>
        <v>-0.66000000000000014</v>
      </c>
      <c r="BQ66" s="138">
        <f t="shared" si="26"/>
        <v>-0.66000000000000014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870</v>
      </c>
      <c r="E67" s="16">
        <f>'[3]18'!E69</f>
        <v>30</v>
      </c>
      <c r="F67" s="16">
        <f>'[3]18'!F69</f>
        <v>0</v>
      </c>
      <c r="G67" s="16">
        <f>'[3]18'!G69</f>
        <v>0</v>
      </c>
      <c r="H67" s="17">
        <f t="shared" si="27"/>
        <v>1220</v>
      </c>
      <c r="I67" s="15">
        <f>'[3]18'!J69</f>
        <v>320</v>
      </c>
      <c r="J67" s="16">
        <f>'[3]18'!K69</f>
        <v>0</v>
      </c>
      <c r="K67" s="16">
        <f>'[3]18'!L69</f>
        <v>164</v>
      </c>
      <c r="L67" s="16">
        <f>'[3]18'!M69</f>
        <v>30</v>
      </c>
      <c r="M67" s="16">
        <f>'[3]18'!N69</f>
        <v>0</v>
      </c>
      <c r="N67" s="16">
        <f>'[3]18'!O69</f>
        <v>0</v>
      </c>
      <c r="O67" s="17">
        <f t="shared" si="28"/>
        <v>514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164</v>
      </c>
      <c r="T67" s="16">
        <f t="shared" si="33"/>
        <v>30</v>
      </c>
      <c r="U67" s="16">
        <f t="shared" si="33"/>
        <v>0</v>
      </c>
      <c r="V67" s="16">
        <f t="shared" si="32"/>
        <v>0</v>
      </c>
      <c r="W67" s="17">
        <f t="shared" si="30"/>
        <v>514</v>
      </c>
      <c r="X67" s="8">
        <f t="shared" si="4"/>
        <v>16.670000000000002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16.670000000000002</v>
      </c>
      <c r="AE67" s="8">
        <f t="shared" si="11"/>
        <v>16.670000000000002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16.670000000000002</v>
      </c>
      <c r="AL67" s="8">
        <f t="shared" si="35"/>
        <v>286.65999999999997</v>
      </c>
      <c r="AM67" s="8">
        <f t="shared" si="35"/>
        <v>0</v>
      </c>
      <c r="AN67" s="8">
        <f t="shared" si="35"/>
        <v>164</v>
      </c>
      <c r="AO67" s="8">
        <f t="shared" si="34"/>
        <v>30</v>
      </c>
      <c r="AP67" s="8">
        <f t="shared" si="34"/>
        <v>0</v>
      </c>
      <c r="AQ67" s="8">
        <f t="shared" si="34"/>
        <v>0</v>
      </c>
      <c r="AR67" s="8">
        <f t="shared" si="18"/>
        <v>480.65999999999997</v>
      </c>
      <c r="AT67" s="8">
        <v>16.010000000000002</v>
      </c>
      <c r="AU67" s="8">
        <v>16.010000000000002</v>
      </c>
      <c r="AW67" s="203">
        <v>16.670000000000002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16.670000000000002</v>
      </c>
      <c r="BD67" s="203">
        <v>16.670000000000002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16.670000000000002</v>
      </c>
      <c r="BL67" s="8">
        <f t="shared" si="21"/>
        <v>16.010000000000002</v>
      </c>
      <c r="BM67" s="8">
        <f t="shared" si="22"/>
        <v>16.010000000000002</v>
      </c>
      <c r="BN67" s="8">
        <f t="shared" si="23"/>
        <v>16.670000000000002</v>
      </c>
      <c r="BO67" s="8">
        <f t="shared" si="24"/>
        <v>16.670000000000002</v>
      </c>
      <c r="BP67" s="138">
        <f t="shared" si="25"/>
        <v>-0.66000000000000014</v>
      </c>
      <c r="BQ67" s="138">
        <f t="shared" si="26"/>
        <v>-0.66000000000000014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870</v>
      </c>
      <c r="E68" s="16">
        <f>'[3]18'!E70</f>
        <v>30</v>
      </c>
      <c r="F68" s="16">
        <f>'[3]18'!F70</f>
        <v>0</v>
      </c>
      <c r="G68" s="16">
        <f>'[3]18'!G70</f>
        <v>0</v>
      </c>
      <c r="H68" s="17">
        <f t="shared" si="27"/>
        <v>1220</v>
      </c>
      <c r="I68" s="15">
        <f>'[3]18'!J70</f>
        <v>320</v>
      </c>
      <c r="J68" s="16">
        <f>'[3]18'!K70</f>
        <v>0</v>
      </c>
      <c r="K68" s="16">
        <f>'[3]18'!L70</f>
        <v>164</v>
      </c>
      <c r="L68" s="16">
        <f>'[3]18'!M70</f>
        <v>30</v>
      </c>
      <c r="M68" s="16">
        <f>'[3]18'!N70</f>
        <v>0</v>
      </c>
      <c r="N68" s="16">
        <f>'[3]18'!O70</f>
        <v>0</v>
      </c>
      <c r="O68" s="17">
        <f t="shared" si="28"/>
        <v>514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164</v>
      </c>
      <c r="T68" s="16">
        <f t="shared" si="33"/>
        <v>30</v>
      </c>
      <c r="U68" s="16">
        <f t="shared" si="33"/>
        <v>0</v>
      </c>
      <c r="V68" s="16">
        <f t="shared" si="32"/>
        <v>0</v>
      </c>
      <c r="W68" s="17">
        <f t="shared" si="30"/>
        <v>514</v>
      </c>
      <c r="X68" s="8">
        <f t="shared" ref="X68:X98" si="36">AW68</f>
        <v>16.670000000000002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16.670000000000002</v>
      </c>
      <c r="AE68" s="8">
        <f t="shared" ref="AE68:AE98" si="43">BD68</f>
        <v>16.670000000000002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16.670000000000002</v>
      </c>
      <c r="AL68" s="8">
        <f t="shared" si="35"/>
        <v>286.65999999999997</v>
      </c>
      <c r="AM68" s="8">
        <f t="shared" si="35"/>
        <v>0</v>
      </c>
      <c r="AN68" s="8">
        <f t="shared" si="35"/>
        <v>164</v>
      </c>
      <c r="AO68" s="8">
        <f t="shared" si="34"/>
        <v>30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480.65999999999997</v>
      </c>
      <c r="AT68" s="8">
        <v>16.010000000000002</v>
      </c>
      <c r="AU68" s="8">
        <v>16.010000000000002</v>
      </c>
      <c r="AW68" s="203">
        <v>16.670000000000002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16.670000000000002</v>
      </c>
      <c r="BD68" s="203">
        <v>16.670000000000002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16.670000000000002</v>
      </c>
      <c r="BL68" s="8">
        <f t="shared" ref="BL68:BL98" si="53">AT68</f>
        <v>16.010000000000002</v>
      </c>
      <c r="BM68" s="8">
        <f t="shared" ref="BM68:BM98" si="54">AU68</f>
        <v>16.010000000000002</v>
      </c>
      <c r="BN68" s="8">
        <f t="shared" ref="BN68:BN98" si="55">BC68</f>
        <v>16.670000000000002</v>
      </c>
      <c r="BO68" s="8">
        <f t="shared" ref="BO68:BO98" si="56">BJ68</f>
        <v>16.670000000000002</v>
      </c>
      <c r="BP68" s="138">
        <f t="shared" ref="BP68:BP98" si="57">BL68-BN68</f>
        <v>-0.66000000000000014</v>
      </c>
      <c r="BQ68" s="138">
        <f t="shared" ref="BQ68:BQ98" si="58">BM68-BO68</f>
        <v>-0.66000000000000014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870</v>
      </c>
      <c r="E69" s="16">
        <f>'[3]18'!E71</f>
        <v>30</v>
      </c>
      <c r="F69" s="16">
        <f>'[3]18'!F71</f>
        <v>0</v>
      </c>
      <c r="G69" s="16">
        <f>'[3]18'!G71</f>
        <v>0</v>
      </c>
      <c r="H69" s="17">
        <f t="shared" ref="H69:H98" si="59">SUM(B69:G69)</f>
        <v>1220</v>
      </c>
      <c r="I69" s="15">
        <f>'[3]18'!J71</f>
        <v>320</v>
      </c>
      <c r="J69" s="16">
        <f>'[3]18'!K71</f>
        <v>0</v>
      </c>
      <c r="K69" s="16">
        <f>'[3]18'!L71</f>
        <v>164</v>
      </c>
      <c r="L69" s="16">
        <f>'[3]18'!M71</f>
        <v>30</v>
      </c>
      <c r="M69" s="16">
        <f>'[3]18'!N71</f>
        <v>0</v>
      </c>
      <c r="N69" s="16">
        <f>'[3]18'!O71</f>
        <v>0</v>
      </c>
      <c r="O69" s="17">
        <f t="shared" ref="O69:O98" si="60">SUM(I69:N69)</f>
        <v>514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164</v>
      </c>
      <c r="T69" s="16">
        <f t="shared" si="33"/>
        <v>30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514</v>
      </c>
      <c r="X69" s="8">
        <f t="shared" si="36"/>
        <v>16.670000000000002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16.670000000000002</v>
      </c>
      <c r="AE69" s="8">
        <f t="shared" si="43"/>
        <v>16.670000000000002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16.670000000000002</v>
      </c>
      <c r="AL69" s="8">
        <f t="shared" si="35"/>
        <v>286.65999999999997</v>
      </c>
      <c r="AM69" s="8">
        <f t="shared" si="35"/>
        <v>0</v>
      </c>
      <c r="AN69" s="8">
        <f t="shared" si="35"/>
        <v>164</v>
      </c>
      <c r="AO69" s="8">
        <f t="shared" si="34"/>
        <v>30</v>
      </c>
      <c r="AP69" s="8">
        <f t="shared" si="34"/>
        <v>0</v>
      </c>
      <c r="AQ69" s="8">
        <f t="shared" si="34"/>
        <v>0</v>
      </c>
      <c r="AR69" s="8">
        <f t="shared" si="50"/>
        <v>480.65999999999997</v>
      </c>
      <c r="AT69" s="8">
        <v>16.010000000000002</v>
      </c>
      <c r="AU69" s="8">
        <v>16.010000000000002</v>
      </c>
      <c r="AW69" s="203">
        <v>16.670000000000002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16.670000000000002</v>
      </c>
      <c r="BD69" s="203">
        <v>16.670000000000002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16.670000000000002</v>
      </c>
      <c r="BL69" s="8">
        <f t="shared" si="53"/>
        <v>16.010000000000002</v>
      </c>
      <c r="BM69" s="8">
        <f t="shared" si="54"/>
        <v>16.010000000000002</v>
      </c>
      <c r="BN69" s="8">
        <f t="shared" si="55"/>
        <v>16.670000000000002</v>
      </c>
      <c r="BO69" s="8">
        <f t="shared" si="56"/>
        <v>16.670000000000002</v>
      </c>
      <c r="BP69" s="138">
        <f t="shared" si="57"/>
        <v>-0.66000000000000014</v>
      </c>
      <c r="BQ69" s="138">
        <f t="shared" si="58"/>
        <v>-0.66000000000000014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870</v>
      </c>
      <c r="E70" s="16">
        <f>'[3]18'!E72</f>
        <v>30</v>
      </c>
      <c r="F70" s="16">
        <f>'[3]18'!F72</f>
        <v>0</v>
      </c>
      <c r="G70" s="16">
        <f>'[3]18'!G72</f>
        <v>0</v>
      </c>
      <c r="H70" s="17">
        <f t="shared" si="59"/>
        <v>1220</v>
      </c>
      <c r="I70" s="15">
        <f>'[3]18'!J72</f>
        <v>320</v>
      </c>
      <c r="J70" s="16">
        <f>'[3]18'!K72</f>
        <v>0</v>
      </c>
      <c r="K70" s="16">
        <f>'[3]18'!L72</f>
        <v>164</v>
      </c>
      <c r="L70" s="16">
        <f>'[3]18'!M72</f>
        <v>30</v>
      </c>
      <c r="M70" s="16">
        <f>'[3]18'!N72</f>
        <v>0</v>
      </c>
      <c r="N70" s="16">
        <f>'[3]18'!O72</f>
        <v>0</v>
      </c>
      <c r="O70" s="17">
        <f t="shared" si="60"/>
        <v>514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164</v>
      </c>
      <c r="T70" s="16">
        <f t="shared" si="33"/>
        <v>30</v>
      </c>
      <c r="U70" s="16">
        <f t="shared" si="33"/>
        <v>0</v>
      </c>
      <c r="V70" s="16">
        <f t="shared" si="32"/>
        <v>0</v>
      </c>
      <c r="W70" s="17">
        <f t="shared" si="61"/>
        <v>514</v>
      </c>
      <c r="X70" s="8">
        <f t="shared" si="36"/>
        <v>16.670000000000002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16.670000000000002</v>
      </c>
      <c r="AE70" s="8">
        <f t="shared" si="43"/>
        <v>16.670000000000002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16.670000000000002</v>
      </c>
      <c r="AL70" s="8">
        <f t="shared" si="35"/>
        <v>286.65999999999997</v>
      </c>
      <c r="AM70" s="8">
        <f t="shared" si="35"/>
        <v>0</v>
      </c>
      <c r="AN70" s="8">
        <f t="shared" si="35"/>
        <v>164</v>
      </c>
      <c r="AO70" s="8">
        <f t="shared" si="34"/>
        <v>30</v>
      </c>
      <c r="AP70" s="8">
        <f t="shared" si="34"/>
        <v>0</v>
      </c>
      <c r="AQ70" s="8">
        <f t="shared" si="34"/>
        <v>0</v>
      </c>
      <c r="AR70" s="8">
        <f t="shared" si="50"/>
        <v>480.65999999999997</v>
      </c>
      <c r="AT70" s="8">
        <v>16.010000000000002</v>
      </c>
      <c r="AU70" s="8">
        <v>16.010000000000002</v>
      </c>
      <c r="AW70" s="203">
        <v>16.670000000000002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16.670000000000002</v>
      </c>
      <c r="BD70" s="203">
        <v>16.670000000000002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16.670000000000002</v>
      </c>
      <c r="BL70" s="8">
        <f t="shared" si="53"/>
        <v>16.010000000000002</v>
      </c>
      <c r="BM70" s="8">
        <f t="shared" si="54"/>
        <v>16.010000000000002</v>
      </c>
      <c r="BN70" s="8">
        <f t="shared" si="55"/>
        <v>16.670000000000002</v>
      </c>
      <c r="BO70" s="8">
        <f t="shared" si="56"/>
        <v>16.670000000000002</v>
      </c>
      <c r="BP70" s="138">
        <f t="shared" si="57"/>
        <v>-0.66000000000000014</v>
      </c>
      <c r="BQ70" s="138">
        <f t="shared" si="58"/>
        <v>-0.66000000000000014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870</v>
      </c>
      <c r="E71" s="16">
        <f>'[3]18'!E73</f>
        <v>30</v>
      </c>
      <c r="F71" s="16">
        <f>'[3]18'!F73</f>
        <v>0</v>
      </c>
      <c r="G71" s="16">
        <f>'[3]18'!G73</f>
        <v>0</v>
      </c>
      <c r="H71" s="17">
        <f t="shared" si="59"/>
        <v>1220</v>
      </c>
      <c r="I71" s="15">
        <f>'[3]18'!J73</f>
        <v>320</v>
      </c>
      <c r="J71" s="16">
        <f>'[3]18'!K73</f>
        <v>0</v>
      </c>
      <c r="K71" s="16">
        <f>'[3]18'!L73</f>
        <v>164</v>
      </c>
      <c r="L71" s="16">
        <f>'[3]18'!M73</f>
        <v>30</v>
      </c>
      <c r="M71" s="16">
        <f>'[3]18'!N73</f>
        <v>0</v>
      </c>
      <c r="N71" s="16">
        <f>'[3]18'!O73</f>
        <v>0</v>
      </c>
      <c r="O71" s="17">
        <f t="shared" si="60"/>
        <v>514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164</v>
      </c>
      <c r="T71" s="16">
        <f t="shared" si="33"/>
        <v>30</v>
      </c>
      <c r="U71" s="16">
        <f t="shared" si="33"/>
        <v>0</v>
      </c>
      <c r="V71" s="16">
        <f t="shared" si="32"/>
        <v>0</v>
      </c>
      <c r="W71" s="17">
        <f t="shared" si="61"/>
        <v>514</v>
      </c>
      <c r="X71" s="8">
        <f t="shared" si="36"/>
        <v>14.67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14.67</v>
      </c>
      <c r="AE71" s="8">
        <f t="shared" si="43"/>
        <v>14.67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14.67</v>
      </c>
      <c r="AL71" s="8">
        <f t="shared" si="35"/>
        <v>290.65999999999997</v>
      </c>
      <c r="AM71" s="8">
        <f t="shared" si="35"/>
        <v>0</v>
      </c>
      <c r="AN71" s="8">
        <f t="shared" si="35"/>
        <v>164</v>
      </c>
      <c r="AO71" s="8">
        <f t="shared" si="34"/>
        <v>30</v>
      </c>
      <c r="AP71" s="8">
        <f t="shared" si="34"/>
        <v>0</v>
      </c>
      <c r="AQ71" s="8">
        <f t="shared" si="34"/>
        <v>0</v>
      </c>
      <c r="AR71" s="8">
        <f t="shared" si="50"/>
        <v>484.65999999999997</v>
      </c>
      <c r="AT71" s="8">
        <v>14.09</v>
      </c>
      <c r="AU71" s="8">
        <v>14.09</v>
      </c>
      <c r="AW71" s="203">
        <v>14.67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14.67</v>
      </c>
      <c r="BD71" s="203">
        <v>14.67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14.67</v>
      </c>
      <c r="BL71" s="8">
        <f t="shared" si="53"/>
        <v>14.09</v>
      </c>
      <c r="BM71" s="8">
        <f t="shared" si="54"/>
        <v>14.09</v>
      </c>
      <c r="BN71" s="8">
        <f t="shared" si="55"/>
        <v>14.67</v>
      </c>
      <c r="BO71" s="8">
        <f t="shared" si="56"/>
        <v>14.67</v>
      </c>
      <c r="BP71" s="138">
        <f t="shared" si="57"/>
        <v>-0.58000000000000007</v>
      </c>
      <c r="BQ71" s="138">
        <f t="shared" si="58"/>
        <v>-0.58000000000000007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870</v>
      </c>
      <c r="E72" s="16">
        <f>'[3]18'!E74</f>
        <v>30</v>
      </c>
      <c r="F72" s="16">
        <f>'[3]18'!F74</f>
        <v>0</v>
      </c>
      <c r="G72" s="16">
        <f>'[3]18'!G74</f>
        <v>0</v>
      </c>
      <c r="H72" s="17">
        <f t="shared" si="59"/>
        <v>1220</v>
      </c>
      <c r="I72" s="15">
        <f>'[3]18'!J74</f>
        <v>320</v>
      </c>
      <c r="J72" s="16">
        <f>'[3]18'!K74</f>
        <v>0</v>
      </c>
      <c r="K72" s="16">
        <f>'[3]18'!L74</f>
        <v>164</v>
      </c>
      <c r="L72" s="16">
        <f>'[3]18'!M74</f>
        <v>30</v>
      </c>
      <c r="M72" s="16">
        <f>'[3]18'!N74</f>
        <v>0</v>
      </c>
      <c r="N72" s="16">
        <f>'[3]18'!O74</f>
        <v>0</v>
      </c>
      <c r="O72" s="17">
        <f t="shared" si="60"/>
        <v>514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164</v>
      </c>
      <c r="T72" s="16">
        <f t="shared" si="33"/>
        <v>30</v>
      </c>
      <c r="U72" s="16">
        <f t="shared" si="33"/>
        <v>0</v>
      </c>
      <c r="V72" s="16">
        <f t="shared" si="32"/>
        <v>0</v>
      </c>
      <c r="W72" s="17">
        <f t="shared" si="61"/>
        <v>514</v>
      </c>
      <c r="X72" s="8">
        <f t="shared" si="36"/>
        <v>14.67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14.67</v>
      </c>
      <c r="AE72" s="8">
        <f t="shared" si="43"/>
        <v>14.67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14.67</v>
      </c>
      <c r="AL72" s="8">
        <f t="shared" si="35"/>
        <v>290.65999999999997</v>
      </c>
      <c r="AM72" s="8">
        <f t="shared" si="35"/>
        <v>0</v>
      </c>
      <c r="AN72" s="8">
        <f t="shared" si="35"/>
        <v>164</v>
      </c>
      <c r="AO72" s="8">
        <f t="shared" si="34"/>
        <v>30</v>
      </c>
      <c r="AP72" s="8">
        <f t="shared" si="34"/>
        <v>0</v>
      </c>
      <c r="AQ72" s="8">
        <f t="shared" si="34"/>
        <v>0</v>
      </c>
      <c r="AR72" s="8">
        <f t="shared" si="50"/>
        <v>484.65999999999997</v>
      </c>
      <c r="AT72" s="8">
        <v>14.09</v>
      </c>
      <c r="AU72" s="8">
        <v>14.09</v>
      </c>
      <c r="AW72" s="203">
        <v>14.67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14.67</v>
      </c>
      <c r="BD72" s="203">
        <v>14.67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14.67</v>
      </c>
      <c r="BL72" s="8">
        <f t="shared" si="53"/>
        <v>14.09</v>
      </c>
      <c r="BM72" s="8">
        <f t="shared" si="54"/>
        <v>14.09</v>
      </c>
      <c r="BN72" s="8">
        <f t="shared" si="55"/>
        <v>14.67</v>
      </c>
      <c r="BO72" s="8">
        <f t="shared" si="56"/>
        <v>14.67</v>
      </c>
      <c r="BP72" s="138">
        <f t="shared" si="57"/>
        <v>-0.58000000000000007</v>
      </c>
      <c r="BQ72" s="138">
        <f t="shared" si="58"/>
        <v>-0.58000000000000007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870</v>
      </c>
      <c r="E73" s="16">
        <f>'[3]18'!E75</f>
        <v>30</v>
      </c>
      <c r="F73" s="16">
        <f>'[3]18'!F75</f>
        <v>0</v>
      </c>
      <c r="G73" s="16">
        <f>'[3]18'!G75</f>
        <v>0</v>
      </c>
      <c r="H73" s="17">
        <f t="shared" si="59"/>
        <v>1220</v>
      </c>
      <c r="I73" s="15">
        <f>'[3]18'!J75</f>
        <v>320</v>
      </c>
      <c r="J73" s="16">
        <f>'[3]18'!K75</f>
        <v>0</v>
      </c>
      <c r="K73" s="16">
        <f>'[3]18'!L75</f>
        <v>164</v>
      </c>
      <c r="L73" s="16">
        <f>'[3]18'!M75</f>
        <v>30</v>
      </c>
      <c r="M73" s="16">
        <f>'[3]18'!N75</f>
        <v>0</v>
      </c>
      <c r="N73" s="16">
        <f>'[3]18'!O75</f>
        <v>0</v>
      </c>
      <c r="O73" s="17">
        <f t="shared" si="60"/>
        <v>514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164</v>
      </c>
      <c r="T73" s="16">
        <f t="shared" si="33"/>
        <v>30</v>
      </c>
      <c r="U73" s="16">
        <f t="shared" si="33"/>
        <v>0</v>
      </c>
      <c r="V73" s="16">
        <f t="shared" si="32"/>
        <v>0</v>
      </c>
      <c r="W73" s="17">
        <f t="shared" si="61"/>
        <v>514</v>
      </c>
      <c r="X73" s="8">
        <f t="shared" si="36"/>
        <v>14.67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14.67</v>
      </c>
      <c r="AE73" s="8">
        <f t="shared" si="43"/>
        <v>14.67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14.67</v>
      </c>
      <c r="AL73" s="8">
        <f t="shared" si="35"/>
        <v>290.65999999999997</v>
      </c>
      <c r="AM73" s="8">
        <f t="shared" si="35"/>
        <v>0</v>
      </c>
      <c r="AN73" s="8">
        <f t="shared" si="35"/>
        <v>164</v>
      </c>
      <c r="AO73" s="8">
        <f t="shared" si="34"/>
        <v>30</v>
      </c>
      <c r="AP73" s="8">
        <f t="shared" si="34"/>
        <v>0</v>
      </c>
      <c r="AQ73" s="8">
        <f t="shared" si="34"/>
        <v>0</v>
      </c>
      <c r="AR73" s="8">
        <f t="shared" si="50"/>
        <v>484.65999999999997</v>
      </c>
      <c r="AT73" s="8">
        <v>14.09</v>
      </c>
      <c r="AU73" s="8">
        <v>14.09</v>
      </c>
      <c r="AW73" s="203">
        <v>14.67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14.67</v>
      </c>
      <c r="BD73" s="203">
        <v>14.67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14.67</v>
      </c>
      <c r="BL73" s="8">
        <f t="shared" si="53"/>
        <v>14.09</v>
      </c>
      <c r="BM73" s="8">
        <f t="shared" si="54"/>
        <v>14.09</v>
      </c>
      <c r="BN73" s="8">
        <f t="shared" si="55"/>
        <v>14.67</v>
      </c>
      <c r="BO73" s="8">
        <f t="shared" si="56"/>
        <v>14.67</v>
      </c>
      <c r="BP73" s="138">
        <f t="shared" si="57"/>
        <v>-0.58000000000000007</v>
      </c>
      <c r="BQ73" s="138">
        <f t="shared" si="58"/>
        <v>-0.58000000000000007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870</v>
      </c>
      <c r="E74" s="16">
        <f>'[3]18'!E76</f>
        <v>30</v>
      </c>
      <c r="F74" s="16">
        <f>'[3]18'!F76</f>
        <v>0</v>
      </c>
      <c r="G74" s="16">
        <f>'[3]18'!G76</f>
        <v>0</v>
      </c>
      <c r="H74" s="17">
        <f t="shared" si="59"/>
        <v>1220</v>
      </c>
      <c r="I74" s="15">
        <f>'[3]18'!J76</f>
        <v>320</v>
      </c>
      <c r="J74" s="16">
        <f>'[3]18'!K76</f>
        <v>0</v>
      </c>
      <c r="K74" s="16">
        <f>'[3]18'!L76</f>
        <v>164</v>
      </c>
      <c r="L74" s="16">
        <f>'[3]18'!M76</f>
        <v>30</v>
      </c>
      <c r="M74" s="16">
        <f>'[3]18'!N76</f>
        <v>0</v>
      </c>
      <c r="N74" s="16">
        <f>'[3]18'!O76</f>
        <v>0</v>
      </c>
      <c r="O74" s="17">
        <f t="shared" si="60"/>
        <v>514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164</v>
      </c>
      <c r="T74" s="16">
        <f t="shared" si="33"/>
        <v>30</v>
      </c>
      <c r="U74" s="16">
        <f t="shared" si="33"/>
        <v>0</v>
      </c>
      <c r="V74" s="16">
        <f t="shared" si="32"/>
        <v>0</v>
      </c>
      <c r="W74" s="17">
        <f t="shared" si="61"/>
        <v>514</v>
      </c>
      <c r="X74" s="8">
        <f t="shared" si="36"/>
        <v>14.67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14.67</v>
      </c>
      <c r="AE74" s="8">
        <f t="shared" si="43"/>
        <v>14.67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14.67</v>
      </c>
      <c r="AL74" s="8">
        <f t="shared" si="35"/>
        <v>290.65999999999997</v>
      </c>
      <c r="AM74" s="8">
        <f t="shared" si="35"/>
        <v>0</v>
      </c>
      <c r="AN74" s="8">
        <f t="shared" si="35"/>
        <v>164</v>
      </c>
      <c r="AO74" s="8">
        <f t="shared" si="34"/>
        <v>30</v>
      </c>
      <c r="AP74" s="8">
        <f t="shared" si="34"/>
        <v>0</v>
      </c>
      <c r="AQ74" s="8">
        <f t="shared" si="34"/>
        <v>0</v>
      </c>
      <c r="AR74" s="8">
        <f t="shared" si="50"/>
        <v>484.65999999999997</v>
      </c>
      <c r="AT74" s="8">
        <v>14.09</v>
      </c>
      <c r="AU74" s="8">
        <v>14.09</v>
      </c>
      <c r="AW74" s="203">
        <v>14.67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14.67</v>
      </c>
      <c r="BD74" s="203">
        <v>14.67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14.67</v>
      </c>
      <c r="BL74" s="8">
        <f t="shared" si="53"/>
        <v>14.09</v>
      </c>
      <c r="BM74" s="8">
        <f t="shared" si="54"/>
        <v>14.09</v>
      </c>
      <c r="BN74" s="8">
        <f t="shared" si="55"/>
        <v>14.67</v>
      </c>
      <c r="BO74" s="8">
        <f t="shared" si="56"/>
        <v>14.67</v>
      </c>
      <c r="BP74" s="138">
        <f t="shared" si="57"/>
        <v>-0.58000000000000007</v>
      </c>
      <c r="BQ74" s="138">
        <f t="shared" si="58"/>
        <v>-0.58000000000000007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870</v>
      </c>
      <c r="E75" s="16">
        <f>'[3]18'!E77</f>
        <v>30</v>
      </c>
      <c r="F75" s="16">
        <f>'[3]18'!F77</f>
        <v>0</v>
      </c>
      <c r="G75" s="16">
        <f>'[3]18'!G77</f>
        <v>0</v>
      </c>
      <c r="H75" s="17">
        <f t="shared" si="59"/>
        <v>1220</v>
      </c>
      <c r="I75" s="15">
        <f>'[3]18'!J77</f>
        <v>320</v>
      </c>
      <c r="J75" s="16">
        <f>'[3]18'!K77</f>
        <v>0</v>
      </c>
      <c r="K75" s="16">
        <f>'[3]18'!L77</f>
        <v>164</v>
      </c>
      <c r="L75" s="16">
        <f>'[3]18'!M77</f>
        <v>30</v>
      </c>
      <c r="M75" s="16">
        <f>'[3]18'!N77</f>
        <v>0</v>
      </c>
      <c r="N75" s="16">
        <f>'[3]18'!O77</f>
        <v>0</v>
      </c>
      <c r="O75" s="17">
        <f t="shared" si="60"/>
        <v>514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164</v>
      </c>
      <c r="T75" s="16">
        <f t="shared" si="33"/>
        <v>30</v>
      </c>
      <c r="U75" s="16">
        <f t="shared" si="33"/>
        <v>0</v>
      </c>
      <c r="V75" s="16">
        <f t="shared" si="32"/>
        <v>0</v>
      </c>
      <c r="W75" s="17">
        <f t="shared" si="61"/>
        <v>514</v>
      </c>
      <c r="X75" s="8">
        <f t="shared" si="36"/>
        <v>14.67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14.67</v>
      </c>
      <c r="AE75" s="8">
        <f t="shared" si="43"/>
        <v>14.67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14.67</v>
      </c>
      <c r="AL75" s="8">
        <f t="shared" si="35"/>
        <v>290.65999999999997</v>
      </c>
      <c r="AM75" s="8">
        <f t="shared" si="35"/>
        <v>0</v>
      </c>
      <c r="AN75" s="8">
        <f t="shared" si="35"/>
        <v>164</v>
      </c>
      <c r="AO75" s="8">
        <f t="shared" si="34"/>
        <v>30</v>
      </c>
      <c r="AP75" s="8">
        <f t="shared" si="34"/>
        <v>0</v>
      </c>
      <c r="AQ75" s="8">
        <f t="shared" si="34"/>
        <v>0</v>
      </c>
      <c r="AR75" s="8">
        <f t="shared" si="50"/>
        <v>484.65999999999997</v>
      </c>
      <c r="AT75" s="8">
        <v>14.09</v>
      </c>
      <c r="AU75" s="8">
        <v>14.09</v>
      </c>
      <c r="AW75" s="203">
        <v>14.67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14.67</v>
      </c>
      <c r="BD75" s="203">
        <v>14.67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14.67</v>
      </c>
      <c r="BL75" s="8">
        <f t="shared" si="53"/>
        <v>14.09</v>
      </c>
      <c r="BM75" s="8">
        <f t="shared" si="54"/>
        <v>14.09</v>
      </c>
      <c r="BN75" s="8">
        <f t="shared" si="55"/>
        <v>14.67</v>
      </c>
      <c r="BO75" s="8">
        <f t="shared" si="56"/>
        <v>14.67</v>
      </c>
      <c r="BP75" s="138">
        <f t="shared" si="57"/>
        <v>-0.58000000000000007</v>
      </c>
      <c r="BQ75" s="138">
        <f t="shared" si="58"/>
        <v>-0.58000000000000007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870</v>
      </c>
      <c r="E76" s="16">
        <f>'[3]18'!E78</f>
        <v>30</v>
      </c>
      <c r="F76" s="16">
        <f>'[3]18'!F78</f>
        <v>0</v>
      </c>
      <c r="G76" s="16">
        <f>'[3]18'!G78</f>
        <v>0</v>
      </c>
      <c r="H76" s="17">
        <f t="shared" si="59"/>
        <v>1220</v>
      </c>
      <c r="I76" s="15">
        <f>'[3]18'!J78</f>
        <v>320</v>
      </c>
      <c r="J76" s="16">
        <f>'[3]18'!K78</f>
        <v>0</v>
      </c>
      <c r="K76" s="16">
        <f>'[3]18'!L78</f>
        <v>164</v>
      </c>
      <c r="L76" s="16">
        <f>'[3]18'!M78</f>
        <v>30</v>
      </c>
      <c r="M76" s="16">
        <f>'[3]18'!N78</f>
        <v>0</v>
      </c>
      <c r="N76" s="16">
        <f>'[3]18'!O78</f>
        <v>0</v>
      </c>
      <c r="O76" s="17">
        <f t="shared" si="60"/>
        <v>514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164</v>
      </c>
      <c r="T76" s="16">
        <f t="shared" si="33"/>
        <v>30</v>
      </c>
      <c r="U76" s="16">
        <f t="shared" si="33"/>
        <v>0</v>
      </c>
      <c r="V76" s="16">
        <f t="shared" si="32"/>
        <v>0</v>
      </c>
      <c r="W76" s="17">
        <f t="shared" si="61"/>
        <v>514</v>
      </c>
      <c r="X76" s="8">
        <f t="shared" si="36"/>
        <v>14.67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14.67</v>
      </c>
      <c r="AE76" s="8">
        <f t="shared" si="43"/>
        <v>14.67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14.67</v>
      </c>
      <c r="AL76" s="8">
        <f t="shared" si="35"/>
        <v>290.65999999999997</v>
      </c>
      <c r="AM76" s="8">
        <f t="shared" si="35"/>
        <v>0</v>
      </c>
      <c r="AN76" s="8">
        <f t="shared" si="35"/>
        <v>164</v>
      </c>
      <c r="AO76" s="8">
        <f t="shared" si="34"/>
        <v>30</v>
      </c>
      <c r="AP76" s="8">
        <f t="shared" si="34"/>
        <v>0</v>
      </c>
      <c r="AQ76" s="8">
        <f t="shared" si="34"/>
        <v>0</v>
      </c>
      <c r="AR76" s="8">
        <f t="shared" si="50"/>
        <v>484.65999999999997</v>
      </c>
      <c r="AT76" s="8">
        <v>14.09</v>
      </c>
      <c r="AU76" s="8">
        <v>14.09</v>
      </c>
      <c r="AW76" s="203">
        <v>14.67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14.67</v>
      </c>
      <c r="BD76" s="203">
        <v>14.67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14.67</v>
      </c>
      <c r="BL76" s="8">
        <f t="shared" si="53"/>
        <v>14.09</v>
      </c>
      <c r="BM76" s="8">
        <f t="shared" si="54"/>
        <v>14.09</v>
      </c>
      <c r="BN76" s="8">
        <f t="shared" si="55"/>
        <v>14.67</v>
      </c>
      <c r="BO76" s="8">
        <f t="shared" si="56"/>
        <v>14.67</v>
      </c>
      <c r="BP76" s="138">
        <f t="shared" si="57"/>
        <v>-0.58000000000000007</v>
      </c>
      <c r="BQ76" s="138">
        <f t="shared" si="58"/>
        <v>-0.58000000000000007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870</v>
      </c>
      <c r="E77" s="16">
        <f>'[3]18'!E79</f>
        <v>30</v>
      </c>
      <c r="F77" s="16">
        <f>'[3]18'!F79</f>
        <v>0</v>
      </c>
      <c r="G77" s="16">
        <f>'[3]18'!G79</f>
        <v>0</v>
      </c>
      <c r="H77" s="17">
        <f t="shared" si="59"/>
        <v>1220</v>
      </c>
      <c r="I77" s="15">
        <f>'[3]18'!J79</f>
        <v>320</v>
      </c>
      <c r="J77" s="16">
        <f>'[3]18'!K79</f>
        <v>0</v>
      </c>
      <c r="K77" s="16">
        <f>'[3]18'!L79</f>
        <v>162</v>
      </c>
      <c r="L77" s="16">
        <f>'[3]18'!M79</f>
        <v>30</v>
      </c>
      <c r="M77" s="16">
        <f>'[3]18'!N79</f>
        <v>0</v>
      </c>
      <c r="N77" s="16">
        <f>'[3]18'!O79</f>
        <v>0</v>
      </c>
      <c r="O77" s="17">
        <f t="shared" si="60"/>
        <v>512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162</v>
      </c>
      <c r="T77" s="16">
        <f t="shared" si="33"/>
        <v>30</v>
      </c>
      <c r="U77" s="16">
        <f t="shared" si="33"/>
        <v>0</v>
      </c>
      <c r="V77" s="16">
        <f t="shared" si="32"/>
        <v>0</v>
      </c>
      <c r="W77" s="17">
        <f t="shared" si="61"/>
        <v>512</v>
      </c>
      <c r="X77" s="8">
        <f t="shared" si="36"/>
        <v>14.67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14.67</v>
      </c>
      <c r="AE77" s="8">
        <f t="shared" si="43"/>
        <v>14.67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14.67</v>
      </c>
      <c r="AL77" s="8">
        <f t="shared" si="35"/>
        <v>290.65999999999997</v>
      </c>
      <c r="AM77" s="8">
        <f t="shared" si="35"/>
        <v>0</v>
      </c>
      <c r="AN77" s="8">
        <f t="shared" si="35"/>
        <v>162</v>
      </c>
      <c r="AO77" s="8">
        <f t="shared" si="34"/>
        <v>30</v>
      </c>
      <c r="AP77" s="8">
        <f t="shared" si="34"/>
        <v>0</v>
      </c>
      <c r="AQ77" s="8">
        <f t="shared" si="34"/>
        <v>0</v>
      </c>
      <c r="AR77" s="8">
        <f t="shared" si="50"/>
        <v>482.65999999999997</v>
      </c>
      <c r="AT77" s="8">
        <v>14.09</v>
      </c>
      <c r="AU77" s="8">
        <v>14.09</v>
      </c>
      <c r="AW77" s="203">
        <v>14.67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14.67</v>
      </c>
      <c r="BD77" s="203">
        <v>14.67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14.67</v>
      </c>
      <c r="BL77" s="8">
        <f t="shared" si="53"/>
        <v>14.09</v>
      </c>
      <c r="BM77" s="8">
        <f t="shared" si="54"/>
        <v>14.09</v>
      </c>
      <c r="BN77" s="8">
        <f t="shared" si="55"/>
        <v>14.67</v>
      </c>
      <c r="BO77" s="8">
        <f t="shared" si="56"/>
        <v>14.67</v>
      </c>
      <c r="BP77" s="138">
        <f t="shared" si="57"/>
        <v>-0.58000000000000007</v>
      </c>
      <c r="BQ77" s="138">
        <f t="shared" si="58"/>
        <v>-0.58000000000000007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870</v>
      </c>
      <c r="E78" s="16">
        <f>'[3]18'!E80</f>
        <v>30</v>
      </c>
      <c r="F78" s="16">
        <f>'[3]18'!F80</f>
        <v>0</v>
      </c>
      <c r="G78" s="16">
        <f>'[3]18'!G80</f>
        <v>0</v>
      </c>
      <c r="H78" s="17">
        <f t="shared" si="59"/>
        <v>1220</v>
      </c>
      <c r="I78" s="15">
        <f>'[3]18'!J80</f>
        <v>320</v>
      </c>
      <c r="J78" s="16">
        <f>'[3]18'!K80</f>
        <v>0</v>
      </c>
      <c r="K78" s="16">
        <f>'[3]18'!L80</f>
        <v>162</v>
      </c>
      <c r="L78" s="16">
        <f>'[3]18'!M80</f>
        <v>30</v>
      </c>
      <c r="M78" s="16">
        <f>'[3]18'!N80</f>
        <v>0</v>
      </c>
      <c r="N78" s="16">
        <f>'[3]18'!O80</f>
        <v>0</v>
      </c>
      <c r="O78" s="17">
        <f t="shared" si="60"/>
        <v>512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162</v>
      </c>
      <c r="T78" s="16">
        <f t="shared" si="33"/>
        <v>30</v>
      </c>
      <c r="U78" s="16">
        <f t="shared" si="33"/>
        <v>0</v>
      </c>
      <c r="V78" s="16">
        <f t="shared" si="32"/>
        <v>0</v>
      </c>
      <c r="W78" s="17">
        <f t="shared" si="61"/>
        <v>512</v>
      </c>
      <c r="X78" s="8">
        <f t="shared" si="36"/>
        <v>14.67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14.67</v>
      </c>
      <c r="AE78" s="8">
        <f t="shared" si="43"/>
        <v>14.67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14.67</v>
      </c>
      <c r="AL78" s="8">
        <f t="shared" si="35"/>
        <v>290.65999999999997</v>
      </c>
      <c r="AM78" s="8">
        <f t="shared" si="35"/>
        <v>0</v>
      </c>
      <c r="AN78" s="8">
        <f t="shared" si="35"/>
        <v>162</v>
      </c>
      <c r="AO78" s="8">
        <f t="shared" si="34"/>
        <v>30</v>
      </c>
      <c r="AP78" s="8">
        <f t="shared" si="34"/>
        <v>0</v>
      </c>
      <c r="AQ78" s="8">
        <f t="shared" si="34"/>
        <v>0</v>
      </c>
      <c r="AR78" s="8">
        <f t="shared" si="50"/>
        <v>482.65999999999997</v>
      </c>
      <c r="AT78" s="8">
        <v>14.09</v>
      </c>
      <c r="AU78" s="8">
        <v>14.09</v>
      </c>
      <c r="AW78" s="203">
        <v>14.67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14.67</v>
      </c>
      <c r="BD78" s="203">
        <v>14.67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14.67</v>
      </c>
      <c r="BL78" s="8">
        <f t="shared" si="53"/>
        <v>14.09</v>
      </c>
      <c r="BM78" s="8">
        <f t="shared" si="54"/>
        <v>14.09</v>
      </c>
      <c r="BN78" s="8">
        <f t="shared" si="55"/>
        <v>14.67</v>
      </c>
      <c r="BO78" s="8">
        <f t="shared" si="56"/>
        <v>14.67</v>
      </c>
      <c r="BP78" s="138">
        <f t="shared" si="57"/>
        <v>-0.58000000000000007</v>
      </c>
      <c r="BQ78" s="138">
        <f t="shared" si="58"/>
        <v>-0.58000000000000007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870</v>
      </c>
      <c r="E79" s="16">
        <f>'[3]18'!E81</f>
        <v>30</v>
      </c>
      <c r="F79" s="16">
        <f>'[3]18'!F81</f>
        <v>0</v>
      </c>
      <c r="G79" s="16">
        <f>'[3]18'!G81</f>
        <v>0</v>
      </c>
      <c r="H79" s="17">
        <f t="shared" si="59"/>
        <v>1220</v>
      </c>
      <c r="I79" s="15">
        <f>'[3]18'!J81</f>
        <v>320</v>
      </c>
      <c r="J79" s="16">
        <f>'[3]18'!K81</f>
        <v>0</v>
      </c>
      <c r="K79" s="16">
        <f>'[3]18'!L81</f>
        <v>234</v>
      </c>
      <c r="L79" s="16">
        <f>'[3]18'!M81</f>
        <v>30</v>
      </c>
      <c r="M79" s="16">
        <f>'[3]18'!N81</f>
        <v>0</v>
      </c>
      <c r="N79" s="16">
        <f>'[3]18'!O81</f>
        <v>0</v>
      </c>
      <c r="O79" s="17">
        <f t="shared" si="60"/>
        <v>584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234</v>
      </c>
      <c r="T79" s="16">
        <f t="shared" si="33"/>
        <v>30</v>
      </c>
      <c r="U79" s="16">
        <f t="shared" si="33"/>
        <v>0</v>
      </c>
      <c r="V79" s="16">
        <f t="shared" si="32"/>
        <v>0</v>
      </c>
      <c r="W79" s="17">
        <f t="shared" si="61"/>
        <v>584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234</v>
      </c>
      <c r="AO79" s="8">
        <f t="shared" si="34"/>
        <v>30</v>
      </c>
      <c r="AP79" s="8">
        <f t="shared" si="34"/>
        <v>0</v>
      </c>
      <c r="AQ79" s="8">
        <f t="shared" si="34"/>
        <v>0</v>
      </c>
      <c r="AR79" s="8">
        <f t="shared" si="50"/>
        <v>520</v>
      </c>
      <c r="AT79" s="8">
        <v>30.73</v>
      </c>
      <c r="AU79" s="8">
        <v>30.73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30.73</v>
      </c>
      <c r="BM79" s="8">
        <f t="shared" si="54"/>
        <v>30.73</v>
      </c>
      <c r="BN79" s="8">
        <f t="shared" si="55"/>
        <v>32</v>
      </c>
      <c r="BO79" s="8">
        <f t="shared" si="56"/>
        <v>32</v>
      </c>
      <c r="BP79" s="138">
        <f t="shared" si="57"/>
        <v>-1.2699999999999996</v>
      </c>
      <c r="BQ79" s="138">
        <f t="shared" si="58"/>
        <v>-1.2699999999999996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870</v>
      </c>
      <c r="E80" s="16">
        <f>'[3]18'!E82</f>
        <v>30</v>
      </c>
      <c r="F80" s="16">
        <f>'[3]18'!F82</f>
        <v>0</v>
      </c>
      <c r="G80" s="16">
        <f>'[3]18'!G82</f>
        <v>0</v>
      </c>
      <c r="H80" s="17">
        <f t="shared" si="59"/>
        <v>1220</v>
      </c>
      <c r="I80" s="15">
        <f>'[3]18'!J82</f>
        <v>320</v>
      </c>
      <c r="J80" s="16">
        <f>'[3]18'!K82</f>
        <v>0</v>
      </c>
      <c r="K80" s="16">
        <f>'[3]18'!L82</f>
        <v>234</v>
      </c>
      <c r="L80" s="16">
        <f>'[3]18'!M82</f>
        <v>30</v>
      </c>
      <c r="M80" s="16">
        <f>'[3]18'!N82</f>
        <v>0</v>
      </c>
      <c r="N80" s="16">
        <f>'[3]18'!O82</f>
        <v>0</v>
      </c>
      <c r="O80" s="17">
        <f t="shared" si="60"/>
        <v>584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234</v>
      </c>
      <c r="T80" s="16">
        <f t="shared" si="33"/>
        <v>30</v>
      </c>
      <c r="U80" s="16">
        <f t="shared" si="33"/>
        <v>0</v>
      </c>
      <c r="V80" s="16">
        <f t="shared" si="32"/>
        <v>0</v>
      </c>
      <c r="W80" s="17">
        <f t="shared" si="61"/>
        <v>584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234</v>
      </c>
      <c r="AO80" s="8">
        <f t="shared" si="34"/>
        <v>30</v>
      </c>
      <c r="AP80" s="8">
        <f t="shared" si="34"/>
        <v>0</v>
      </c>
      <c r="AQ80" s="8">
        <f t="shared" si="34"/>
        <v>0</v>
      </c>
      <c r="AR80" s="8">
        <f t="shared" si="50"/>
        <v>520</v>
      </c>
      <c r="AT80" s="8">
        <v>30.73</v>
      </c>
      <c r="AU80" s="8">
        <v>30.73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30.73</v>
      </c>
      <c r="BM80" s="8">
        <f t="shared" si="54"/>
        <v>30.73</v>
      </c>
      <c r="BN80" s="8">
        <f t="shared" si="55"/>
        <v>32</v>
      </c>
      <c r="BO80" s="8">
        <f t="shared" si="56"/>
        <v>32</v>
      </c>
      <c r="BP80" s="138">
        <f t="shared" si="57"/>
        <v>-1.2699999999999996</v>
      </c>
      <c r="BQ80" s="138">
        <f t="shared" si="58"/>
        <v>-1.2699999999999996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870</v>
      </c>
      <c r="E81" s="16">
        <f>'[3]18'!E83</f>
        <v>30</v>
      </c>
      <c r="F81" s="16">
        <f>'[3]18'!F83</f>
        <v>0</v>
      </c>
      <c r="G81" s="16">
        <f>'[3]18'!G83</f>
        <v>0</v>
      </c>
      <c r="H81" s="17">
        <f t="shared" si="59"/>
        <v>1220</v>
      </c>
      <c r="I81" s="15">
        <f>'[3]18'!J83</f>
        <v>320</v>
      </c>
      <c r="J81" s="16">
        <f>'[3]18'!K83</f>
        <v>0</v>
      </c>
      <c r="K81" s="16">
        <f>'[3]18'!L83</f>
        <v>234</v>
      </c>
      <c r="L81" s="16">
        <f>'[3]18'!M83</f>
        <v>30</v>
      </c>
      <c r="M81" s="16">
        <f>'[3]18'!N83</f>
        <v>0</v>
      </c>
      <c r="N81" s="16">
        <f>'[3]18'!O83</f>
        <v>0</v>
      </c>
      <c r="O81" s="17">
        <f t="shared" si="60"/>
        <v>584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234</v>
      </c>
      <c r="T81" s="16">
        <f t="shared" si="33"/>
        <v>30</v>
      </c>
      <c r="U81" s="16">
        <f t="shared" si="33"/>
        <v>0</v>
      </c>
      <c r="V81" s="16">
        <f t="shared" si="32"/>
        <v>0</v>
      </c>
      <c r="W81" s="17">
        <f t="shared" si="61"/>
        <v>584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234</v>
      </c>
      <c r="AO81" s="8">
        <f t="shared" si="34"/>
        <v>30</v>
      </c>
      <c r="AP81" s="8">
        <f t="shared" si="34"/>
        <v>0</v>
      </c>
      <c r="AQ81" s="8">
        <f t="shared" si="34"/>
        <v>0</v>
      </c>
      <c r="AR81" s="8">
        <f t="shared" si="50"/>
        <v>520</v>
      </c>
      <c r="AT81" s="8">
        <v>30.73</v>
      </c>
      <c r="AU81" s="8">
        <v>30.73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30.73</v>
      </c>
      <c r="BM81" s="8">
        <f t="shared" si="54"/>
        <v>30.73</v>
      </c>
      <c r="BN81" s="8">
        <f t="shared" si="55"/>
        <v>32</v>
      </c>
      <c r="BO81" s="8">
        <f t="shared" si="56"/>
        <v>32</v>
      </c>
      <c r="BP81" s="138">
        <f t="shared" si="57"/>
        <v>-1.2699999999999996</v>
      </c>
      <c r="BQ81" s="138">
        <f t="shared" si="58"/>
        <v>-1.2699999999999996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870</v>
      </c>
      <c r="E82" s="16">
        <f>'[3]18'!E84</f>
        <v>30</v>
      </c>
      <c r="F82" s="16">
        <f>'[3]18'!F84</f>
        <v>0</v>
      </c>
      <c r="G82" s="16">
        <f>'[3]18'!G84</f>
        <v>0</v>
      </c>
      <c r="H82" s="17">
        <f t="shared" si="59"/>
        <v>1220</v>
      </c>
      <c r="I82" s="15">
        <f>'[3]18'!J84</f>
        <v>320</v>
      </c>
      <c r="J82" s="16">
        <f>'[3]18'!K84</f>
        <v>0</v>
      </c>
      <c r="K82" s="16">
        <f>'[3]18'!L84</f>
        <v>278</v>
      </c>
      <c r="L82" s="16">
        <f>'[3]18'!M84</f>
        <v>30</v>
      </c>
      <c r="M82" s="16">
        <f>'[3]18'!N84</f>
        <v>0</v>
      </c>
      <c r="N82" s="16">
        <f>'[3]18'!O84</f>
        <v>0</v>
      </c>
      <c r="O82" s="17">
        <f t="shared" si="60"/>
        <v>628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278</v>
      </c>
      <c r="T82" s="16">
        <f t="shared" si="33"/>
        <v>30</v>
      </c>
      <c r="U82" s="16">
        <f t="shared" si="33"/>
        <v>0</v>
      </c>
      <c r="V82" s="16">
        <f t="shared" si="32"/>
        <v>0</v>
      </c>
      <c r="W82" s="17">
        <f t="shared" si="61"/>
        <v>628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278</v>
      </c>
      <c r="AO82" s="8">
        <f t="shared" si="34"/>
        <v>30</v>
      </c>
      <c r="AP82" s="8">
        <f t="shared" si="34"/>
        <v>0</v>
      </c>
      <c r="AQ82" s="8">
        <f t="shared" si="34"/>
        <v>0</v>
      </c>
      <c r="AR82" s="8">
        <f t="shared" si="50"/>
        <v>564</v>
      </c>
      <c r="AT82" s="8">
        <v>30.73</v>
      </c>
      <c r="AU82" s="8">
        <v>30.73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30.73</v>
      </c>
      <c r="BM82" s="8">
        <f t="shared" si="54"/>
        <v>30.73</v>
      </c>
      <c r="BN82" s="8">
        <f t="shared" si="55"/>
        <v>32</v>
      </c>
      <c r="BO82" s="8">
        <f t="shared" si="56"/>
        <v>32</v>
      </c>
      <c r="BP82" s="138">
        <f t="shared" si="57"/>
        <v>-1.2699999999999996</v>
      </c>
      <c r="BQ82" s="138">
        <f t="shared" si="58"/>
        <v>-1.2699999999999996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910</v>
      </c>
      <c r="E83" s="16">
        <f>'[3]18'!E85</f>
        <v>0</v>
      </c>
      <c r="F83" s="16">
        <f>'[3]18'!F85</f>
        <v>0</v>
      </c>
      <c r="G83" s="16">
        <f>'[3]18'!G85</f>
        <v>0</v>
      </c>
      <c r="H83" s="17">
        <f t="shared" si="59"/>
        <v>1230</v>
      </c>
      <c r="I83" s="15">
        <f>'[3]18'!J85</f>
        <v>320</v>
      </c>
      <c r="J83" s="16">
        <f>'[3]18'!K85</f>
        <v>0</v>
      </c>
      <c r="K83" s="16">
        <f>'[3]18'!L85</f>
        <v>278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598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278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598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278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534</v>
      </c>
      <c r="AT83" s="8">
        <v>30.73</v>
      </c>
      <c r="AU83" s="8">
        <v>30.73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30.73</v>
      </c>
      <c r="BM83" s="8">
        <f t="shared" si="54"/>
        <v>30.73</v>
      </c>
      <c r="BN83" s="8">
        <f t="shared" si="55"/>
        <v>32</v>
      </c>
      <c r="BO83" s="8">
        <f t="shared" si="56"/>
        <v>32</v>
      </c>
      <c r="BP83" s="138">
        <f t="shared" si="57"/>
        <v>-1.2699999999999996</v>
      </c>
      <c r="BQ83" s="138">
        <f t="shared" si="58"/>
        <v>-1.2699999999999996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910</v>
      </c>
      <c r="E84" s="16">
        <f>'[3]18'!E86</f>
        <v>0</v>
      </c>
      <c r="F84" s="16">
        <f>'[3]18'!F86</f>
        <v>0</v>
      </c>
      <c r="G84" s="16">
        <f>'[3]18'!G86</f>
        <v>0</v>
      </c>
      <c r="H84" s="17">
        <f t="shared" si="59"/>
        <v>1230</v>
      </c>
      <c r="I84" s="15">
        <f>'[3]18'!J86</f>
        <v>320</v>
      </c>
      <c r="J84" s="16">
        <f>'[3]18'!K86</f>
        <v>0</v>
      </c>
      <c r="K84" s="16">
        <f>'[3]18'!L86</f>
        <v>280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600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280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600</v>
      </c>
      <c r="X84" s="8">
        <f t="shared" si="36"/>
        <v>32</v>
      </c>
      <c r="Y84" s="8">
        <f t="shared" si="37"/>
        <v>0</v>
      </c>
      <c r="Z84" s="8">
        <f t="shared" si="38"/>
        <v>0.69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32.69</v>
      </c>
      <c r="AE84" s="8">
        <f t="shared" si="43"/>
        <v>32</v>
      </c>
      <c r="AF84" s="8">
        <f t="shared" si="44"/>
        <v>0</v>
      </c>
      <c r="AG84" s="8">
        <f t="shared" si="45"/>
        <v>0.69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32.69</v>
      </c>
      <c r="AL84" s="8">
        <f t="shared" si="35"/>
        <v>256</v>
      </c>
      <c r="AM84" s="8">
        <f t="shared" si="35"/>
        <v>0</v>
      </c>
      <c r="AN84" s="8">
        <f t="shared" si="35"/>
        <v>278.62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534.62</v>
      </c>
      <c r="AT84" s="8">
        <v>30.73</v>
      </c>
      <c r="AU84" s="8">
        <v>30.73</v>
      </c>
      <c r="AW84" s="203">
        <v>32</v>
      </c>
      <c r="AX84" s="203">
        <v>0</v>
      </c>
      <c r="AY84" s="203">
        <v>0.69</v>
      </c>
      <c r="AZ84" s="203">
        <v>0</v>
      </c>
      <c r="BA84" s="203">
        <v>0</v>
      </c>
      <c r="BB84" s="203">
        <v>0</v>
      </c>
      <c r="BC84" s="8">
        <f t="shared" si="51"/>
        <v>32.69</v>
      </c>
      <c r="BD84" s="203">
        <v>32</v>
      </c>
      <c r="BE84" s="203">
        <v>0</v>
      </c>
      <c r="BF84" s="203">
        <v>0.69</v>
      </c>
      <c r="BG84" s="203">
        <v>0</v>
      </c>
      <c r="BH84" s="203">
        <v>0</v>
      </c>
      <c r="BI84" s="203">
        <v>0</v>
      </c>
      <c r="BJ84" s="8">
        <f t="shared" si="52"/>
        <v>32.69</v>
      </c>
      <c r="BL84" s="8">
        <f t="shared" si="53"/>
        <v>30.73</v>
      </c>
      <c r="BM84" s="8">
        <f t="shared" si="54"/>
        <v>30.73</v>
      </c>
      <c r="BN84" s="8">
        <f t="shared" si="55"/>
        <v>32.69</v>
      </c>
      <c r="BO84" s="8">
        <f t="shared" si="56"/>
        <v>32.69</v>
      </c>
      <c r="BP84" s="138">
        <f t="shared" si="57"/>
        <v>-1.9599999999999973</v>
      </c>
      <c r="BQ84" s="138">
        <f t="shared" si="58"/>
        <v>-1.9599999999999973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910</v>
      </c>
      <c r="E85" s="16">
        <f>'[3]18'!E87</f>
        <v>0</v>
      </c>
      <c r="F85" s="16">
        <f>'[3]18'!F87</f>
        <v>0</v>
      </c>
      <c r="G85" s="16">
        <f>'[3]18'!G87</f>
        <v>0</v>
      </c>
      <c r="H85" s="17">
        <f t="shared" si="59"/>
        <v>1230</v>
      </c>
      <c r="I85" s="15">
        <f>'[3]18'!J87</f>
        <v>320</v>
      </c>
      <c r="J85" s="16">
        <f>'[3]18'!K87</f>
        <v>0</v>
      </c>
      <c r="K85" s="16">
        <f>'[3]18'!L87</f>
        <v>318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638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318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638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318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574</v>
      </c>
      <c r="AT85" s="8">
        <v>30.73</v>
      </c>
      <c r="AU85" s="8">
        <v>30.73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30.73</v>
      </c>
      <c r="BM85" s="8">
        <f t="shared" si="54"/>
        <v>30.73</v>
      </c>
      <c r="BN85" s="8">
        <f t="shared" si="55"/>
        <v>32</v>
      </c>
      <c r="BO85" s="8">
        <f t="shared" si="56"/>
        <v>32</v>
      </c>
      <c r="BP85" s="138">
        <f t="shared" si="57"/>
        <v>-1.2699999999999996</v>
      </c>
      <c r="BQ85" s="138">
        <f t="shared" si="58"/>
        <v>-1.2699999999999996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910</v>
      </c>
      <c r="E86" s="16">
        <f>'[3]18'!E88</f>
        <v>0</v>
      </c>
      <c r="F86" s="16">
        <f>'[3]18'!F88</f>
        <v>0</v>
      </c>
      <c r="G86" s="16">
        <f>'[3]18'!G88</f>
        <v>0</v>
      </c>
      <c r="H86" s="17">
        <f t="shared" si="59"/>
        <v>1230</v>
      </c>
      <c r="I86" s="15">
        <f>'[3]18'!J88</f>
        <v>320</v>
      </c>
      <c r="J86" s="16">
        <f>'[3]18'!K88</f>
        <v>0</v>
      </c>
      <c r="K86" s="16">
        <f>'[3]18'!L88</f>
        <v>360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680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360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680</v>
      </c>
      <c r="X86" s="8">
        <f t="shared" si="36"/>
        <v>32</v>
      </c>
      <c r="Y86" s="8">
        <f t="shared" si="37"/>
        <v>0</v>
      </c>
      <c r="Z86" s="8">
        <f t="shared" si="38"/>
        <v>14.42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46.42</v>
      </c>
      <c r="AE86" s="8">
        <f t="shared" si="43"/>
        <v>32</v>
      </c>
      <c r="AF86" s="8">
        <f t="shared" si="44"/>
        <v>0</v>
      </c>
      <c r="AG86" s="8">
        <f t="shared" si="45"/>
        <v>14.42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46.42</v>
      </c>
      <c r="AL86" s="8">
        <f t="shared" si="35"/>
        <v>256</v>
      </c>
      <c r="AM86" s="8">
        <f t="shared" si="35"/>
        <v>0</v>
      </c>
      <c r="AN86" s="8">
        <f t="shared" si="35"/>
        <v>331.15999999999997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587.16</v>
      </c>
      <c r="AT86" s="8">
        <v>30.73</v>
      </c>
      <c r="AU86" s="8">
        <v>30.73</v>
      </c>
      <c r="AW86" s="203">
        <v>32</v>
      </c>
      <c r="AX86" s="203">
        <v>0</v>
      </c>
      <c r="AY86" s="203">
        <v>14.42</v>
      </c>
      <c r="AZ86" s="203">
        <v>0</v>
      </c>
      <c r="BA86" s="203">
        <v>0</v>
      </c>
      <c r="BB86" s="203">
        <v>0</v>
      </c>
      <c r="BC86" s="8">
        <f t="shared" si="51"/>
        <v>46.42</v>
      </c>
      <c r="BD86" s="203">
        <v>32</v>
      </c>
      <c r="BE86" s="203">
        <v>0</v>
      </c>
      <c r="BF86" s="203">
        <v>14.42</v>
      </c>
      <c r="BG86" s="203">
        <v>0</v>
      </c>
      <c r="BH86" s="203">
        <v>0</v>
      </c>
      <c r="BI86" s="203">
        <v>0</v>
      </c>
      <c r="BJ86" s="8">
        <f t="shared" si="52"/>
        <v>46.42</v>
      </c>
      <c r="BL86" s="8">
        <f t="shared" si="53"/>
        <v>30.73</v>
      </c>
      <c r="BM86" s="8">
        <f t="shared" si="54"/>
        <v>30.73</v>
      </c>
      <c r="BN86" s="8">
        <f t="shared" si="55"/>
        <v>46.42</v>
      </c>
      <c r="BO86" s="8">
        <f t="shared" si="56"/>
        <v>46.42</v>
      </c>
      <c r="BP86" s="138">
        <f t="shared" si="57"/>
        <v>-15.690000000000001</v>
      </c>
      <c r="BQ86" s="138">
        <f t="shared" si="58"/>
        <v>-15.690000000000001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910</v>
      </c>
      <c r="E87" s="16">
        <f>'[3]18'!E89</f>
        <v>0</v>
      </c>
      <c r="F87" s="16">
        <f>'[3]18'!F89</f>
        <v>0</v>
      </c>
      <c r="G87" s="16">
        <f>'[3]18'!G89</f>
        <v>0</v>
      </c>
      <c r="H87" s="17">
        <f t="shared" si="59"/>
        <v>1230</v>
      </c>
      <c r="I87" s="15">
        <f>'[3]18'!J89</f>
        <v>320</v>
      </c>
      <c r="J87" s="16">
        <f>'[3]18'!K89</f>
        <v>0</v>
      </c>
      <c r="K87" s="16">
        <f>'[3]18'!L89</f>
        <v>420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740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420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740</v>
      </c>
      <c r="X87" s="8">
        <f t="shared" si="36"/>
        <v>32</v>
      </c>
      <c r="Y87" s="8">
        <f t="shared" si="37"/>
        <v>0</v>
      </c>
      <c r="Z87" s="8">
        <f t="shared" si="38"/>
        <v>33.4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65.400000000000006</v>
      </c>
      <c r="AE87" s="8">
        <f t="shared" si="43"/>
        <v>32</v>
      </c>
      <c r="AF87" s="8">
        <f t="shared" si="44"/>
        <v>0</v>
      </c>
      <c r="AG87" s="8">
        <f t="shared" si="45"/>
        <v>33.4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65.400000000000006</v>
      </c>
      <c r="AL87" s="8">
        <f t="shared" si="35"/>
        <v>256</v>
      </c>
      <c r="AM87" s="8">
        <f t="shared" si="35"/>
        <v>0</v>
      </c>
      <c r="AN87" s="8">
        <f t="shared" si="35"/>
        <v>353.20000000000005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609.20000000000005</v>
      </c>
      <c r="AT87" s="8">
        <v>30.73</v>
      </c>
      <c r="AU87" s="8">
        <v>30.73</v>
      </c>
      <c r="AW87" s="203">
        <v>32</v>
      </c>
      <c r="AX87" s="203">
        <v>0</v>
      </c>
      <c r="AY87" s="203">
        <v>33.4</v>
      </c>
      <c r="AZ87" s="203">
        <v>0</v>
      </c>
      <c r="BA87" s="203">
        <v>0</v>
      </c>
      <c r="BB87" s="203">
        <v>0</v>
      </c>
      <c r="BC87" s="8">
        <f t="shared" si="51"/>
        <v>65.400000000000006</v>
      </c>
      <c r="BD87" s="203">
        <v>32</v>
      </c>
      <c r="BE87" s="203">
        <v>0</v>
      </c>
      <c r="BF87" s="203">
        <v>33.4</v>
      </c>
      <c r="BG87" s="203">
        <v>0</v>
      </c>
      <c r="BH87" s="203">
        <v>0</v>
      </c>
      <c r="BI87" s="203">
        <v>0</v>
      </c>
      <c r="BJ87" s="8">
        <f t="shared" si="52"/>
        <v>65.400000000000006</v>
      </c>
      <c r="BL87" s="8">
        <f t="shared" si="53"/>
        <v>30.73</v>
      </c>
      <c r="BM87" s="8">
        <f t="shared" si="54"/>
        <v>30.73</v>
      </c>
      <c r="BN87" s="8">
        <f t="shared" si="55"/>
        <v>65.400000000000006</v>
      </c>
      <c r="BO87" s="8">
        <f t="shared" si="56"/>
        <v>65.400000000000006</v>
      </c>
      <c r="BP87" s="138">
        <f t="shared" si="57"/>
        <v>-34.67</v>
      </c>
      <c r="BQ87" s="138">
        <f t="shared" si="58"/>
        <v>-34.67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910</v>
      </c>
      <c r="E88" s="16">
        <f>'[3]18'!E90</f>
        <v>0</v>
      </c>
      <c r="F88" s="16">
        <f>'[3]18'!F90</f>
        <v>0</v>
      </c>
      <c r="G88" s="16">
        <f>'[3]18'!G90</f>
        <v>0</v>
      </c>
      <c r="H88" s="17">
        <f t="shared" si="59"/>
        <v>1230</v>
      </c>
      <c r="I88" s="15">
        <f>'[3]18'!J90</f>
        <v>320</v>
      </c>
      <c r="J88" s="16">
        <f>'[3]18'!K90</f>
        <v>0</v>
      </c>
      <c r="K88" s="16">
        <f>'[3]18'!L90</f>
        <v>420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740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420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740</v>
      </c>
      <c r="X88" s="8">
        <f t="shared" si="36"/>
        <v>32</v>
      </c>
      <c r="Y88" s="8">
        <f t="shared" si="37"/>
        <v>0</v>
      </c>
      <c r="Z88" s="8">
        <f t="shared" si="38"/>
        <v>24.73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56.730000000000004</v>
      </c>
      <c r="AE88" s="8">
        <f t="shared" si="43"/>
        <v>32</v>
      </c>
      <c r="AF88" s="8">
        <f t="shared" si="44"/>
        <v>0</v>
      </c>
      <c r="AG88" s="8">
        <f t="shared" si="45"/>
        <v>24.73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56.730000000000004</v>
      </c>
      <c r="AL88" s="8">
        <f t="shared" si="35"/>
        <v>256</v>
      </c>
      <c r="AM88" s="8">
        <f t="shared" si="35"/>
        <v>0</v>
      </c>
      <c r="AN88" s="8">
        <f t="shared" si="35"/>
        <v>370.53999999999996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626.54</v>
      </c>
      <c r="AT88" s="8">
        <v>30.73</v>
      </c>
      <c r="AU88" s="8">
        <v>30.73</v>
      </c>
      <c r="AW88" s="203">
        <v>32</v>
      </c>
      <c r="AX88" s="203">
        <v>0</v>
      </c>
      <c r="AY88" s="203">
        <v>24.73</v>
      </c>
      <c r="AZ88" s="203">
        <v>0</v>
      </c>
      <c r="BA88" s="203">
        <v>0</v>
      </c>
      <c r="BB88" s="203">
        <v>0</v>
      </c>
      <c r="BC88" s="8">
        <f t="shared" si="51"/>
        <v>56.730000000000004</v>
      </c>
      <c r="BD88" s="203">
        <v>32</v>
      </c>
      <c r="BE88" s="203">
        <v>0</v>
      </c>
      <c r="BF88" s="203">
        <v>24.73</v>
      </c>
      <c r="BG88" s="203">
        <v>0</v>
      </c>
      <c r="BH88" s="203">
        <v>0</v>
      </c>
      <c r="BI88" s="203">
        <v>0</v>
      </c>
      <c r="BJ88" s="8">
        <f t="shared" si="52"/>
        <v>56.730000000000004</v>
      </c>
      <c r="BL88" s="8">
        <f t="shared" si="53"/>
        <v>30.73</v>
      </c>
      <c r="BM88" s="8">
        <f t="shared" si="54"/>
        <v>30.73</v>
      </c>
      <c r="BN88" s="8">
        <f t="shared" si="55"/>
        <v>56.730000000000004</v>
      </c>
      <c r="BO88" s="8">
        <f t="shared" si="56"/>
        <v>56.730000000000004</v>
      </c>
      <c r="BP88" s="138">
        <f t="shared" si="57"/>
        <v>-26.000000000000004</v>
      </c>
      <c r="BQ88" s="138">
        <f t="shared" si="58"/>
        <v>-26.000000000000004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910</v>
      </c>
      <c r="E89" s="16">
        <f>'[3]18'!E91</f>
        <v>0</v>
      </c>
      <c r="F89" s="16">
        <f>'[3]18'!F91</f>
        <v>0</v>
      </c>
      <c r="G89" s="16">
        <f>'[3]18'!G91</f>
        <v>0</v>
      </c>
      <c r="H89" s="17">
        <f t="shared" si="59"/>
        <v>1230</v>
      </c>
      <c r="I89" s="15">
        <f>'[3]18'!J91</f>
        <v>320</v>
      </c>
      <c r="J89" s="16">
        <f>'[3]18'!K91</f>
        <v>0</v>
      </c>
      <c r="K89" s="16">
        <f>'[3]18'!L91</f>
        <v>451.26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771.26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451.26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771.26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451.26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707.26</v>
      </c>
      <c r="AT89" s="8">
        <v>30.73</v>
      </c>
      <c r="AU89" s="8">
        <v>30.73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30.73</v>
      </c>
      <c r="BM89" s="8">
        <f t="shared" si="54"/>
        <v>30.73</v>
      </c>
      <c r="BN89" s="8">
        <f t="shared" si="55"/>
        <v>32</v>
      </c>
      <c r="BO89" s="8">
        <f t="shared" si="56"/>
        <v>32</v>
      </c>
      <c r="BP89" s="138">
        <f t="shared" si="57"/>
        <v>-1.2699999999999996</v>
      </c>
      <c r="BQ89" s="138">
        <f t="shared" si="58"/>
        <v>-1.2699999999999996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910</v>
      </c>
      <c r="E90" s="16">
        <f>'[3]18'!E92</f>
        <v>0</v>
      </c>
      <c r="F90" s="16">
        <f>'[3]18'!F92</f>
        <v>0</v>
      </c>
      <c r="G90" s="16">
        <f>'[3]18'!G92</f>
        <v>0</v>
      </c>
      <c r="H90" s="17">
        <f t="shared" si="59"/>
        <v>1230</v>
      </c>
      <c r="I90" s="15">
        <f>'[3]18'!J92</f>
        <v>320</v>
      </c>
      <c r="J90" s="16">
        <f>'[3]18'!K92</f>
        <v>0</v>
      </c>
      <c r="K90" s="16">
        <f>'[3]18'!L92</f>
        <v>511.26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831.26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511.26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831.26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511.26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767.26</v>
      </c>
      <c r="AT90" s="8">
        <v>30.73</v>
      </c>
      <c r="AU90" s="8">
        <v>30.73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30.73</v>
      </c>
      <c r="BM90" s="8">
        <f t="shared" si="54"/>
        <v>30.73</v>
      </c>
      <c r="BN90" s="8">
        <f t="shared" si="55"/>
        <v>32</v>
      </c>
      <c r="BO90" s="8">
        <f t="shared" si="56"/>
        <v>32</v>
      </c>
      <c r="BP90" s="138">
        <f t="shared" si="57"/>
        <v>-1.2699999999999996</v>
      </c>
      <c r="BQ90" s="138">
        <f t="shared" si="58"/>
        <v>-1.2699999999999996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910</v>
      </c>
      <c r="E91" s="16">
        <f>'[3]18'!E93</f>
        <v>0</v>
      </c>
      <c r="F91" s="16">
        <f>'[3]18'!F93</f>
        <v>0</v>
      </c>
      <c r="G91" s="16">
        <f>'[3]18'!G93</f>
        <v>0</v>
      </c>
      <c r="H91" s="17">
        <f t="shared" si="59"/>
        <v>1230</v>
      </c>
      <c r="I91" s="15">
        <f>'[3]18'!J93</f>
        <v>320</v>
      </c>
      <c r="J91" s="16">
        <f>'[3]18'!K93</f>
        <v>0</v>
      </c>
      <c r="K91" s="16">
        <f>'[3]18'!L93</f>
        <v>511.26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831.26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511.26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831.26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511.26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767.26</v>
      </c>
      <c r="AT91" s="8">
        <v>30.73</v>
      </c>
      <c r="AU91" s="8">
        <v>30.73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30.73</v>
      </c>
      <c r="BM91" s="8">
        <f t="shared" si="54"/>
        <v>30.73</v>
      </c>
      <c r="BN91" s="8">
        <f t="shared" si="55"/>
        <v>32</v>
      </c>
      <c r="BO91" s="8">
        <f t="shared" si="56"/>
        <v>32</v>
      </c>
      <c r="BP91" s="138">
        <f t="shared" si="57"/>
        <v>-1.2699999999999996</v>
      </c>
      <c r="BQ91" s="138">
        <f t="shared" si="58"/>
        <v>-1.2699999999999996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910</v>
      </c>
      <c r="E92" s="16">
        <f>'[3]18'!E94</f>
        <v>0</v>
      </c>
      <c r="F92" s="16">
        <f>'[3]18'!F94</f>
        <v>0</v>
      </c>
      <c r="G92" s="16">
        <f>'[3]18'!G94</f>
        <v>0</v>
      </c>
      <c r="H92" s="17">
        <f t="shared" si="59"/>
        <v>1230</v>
      </c>
      <c r="I92" s="15">
        <f>'[3]18'!J94</f>
        <v>320</v>
      </c>
      <c r="J92" s="16">
        <f>'[3]18'!K94</f>
        <v>0</v>
      </c>
      <c r="K92" s="16">
        <f>'[3]18'!L94</f>
        <v>551.26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871.26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551.26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871.26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551.26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807.26</v>
      </c>
      <c r="AT92" s="8">
        <v>30.73</v>
      </c>
      <c r="AU92" s="8">
        <v>30.73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30.73</v>
      </c>
      <c r="BM92" s="8">
        <f t="shared" si="54"/>
        <v>30.73</v>
      </c>
      <c r="BN92" s="8">
        <f t="shared" si="55"/>
        <v>32</v>
      </c>
      <c r="BO92" s="8">
        <f t="shared" si="56"/>
        <v>32</v>
      </c>
      <c r="BP92" s="138">
        <f t="shared" si="57"/>
        <v>-1.2699999999999996</v>
      </c>
      <c r="BQ92" s="138">
        <f t="shared" si="58"/>
        <v>-1.2699999999999996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910</v>
      </c>
      <c r="E93" s="16">
        <f>'[3]18'!E95</f>
        <v>0</v>
      </c>
      <c r="F93" s="16">
        <f>'[3]18'!F95</f>
        <v>0</v>
      </c>
      <c r="G93" s="16">
        <f>'[3]18'!G95</f>
        <v>0</v>
      </c>
      <c r="H93" s="17">
        <f t="shared" si="59"/>
        <v>1230</v>
      </c>
      <c r="I93" s="15">
        <f>'[3]18'!J95</f>
        <v>320</v>
      </c>
      <c r="J93" s="16">
        <f>'[3]18'!K95</f>
        <v>0</v>
      </c>
      <c r="K93" s="16">
        <f>'[3]18'!L95</f>
        <v>580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900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580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900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580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836</v>
      </c>
      <c r="AT93" s="8">
        <v>30.73</v>
      </c>
      <c r="AU93" s="8">
        <v>30.73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30.73</v>
      </c>
      <c r="BM93" s="8">
        <f t="shared" si="54"/>
        <v>30.73</v>
      </c>
      <c r="BN93" s="8">
        <f t="shared" si="55"/>
        <v>32</v>
      </c>
      <c r="BO93" s="8">
        <f t="shared" si="56"/>
        <v>32</v>
      </c>
      <c r="BP93" s="138">
        <f t="shared" si="57"/>
        <v>-1.2699999999999996</v>
      </c>
      <c r="BQ93" s="138">
        <f t="shared" si="58"/>
        <v>-1.2699999999999996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910</v>
      </c>
      <c r="E94" s="16">
        <f>'[3]18'!E96</f>
        <v>0</v>
      </c>
      <c r="F94" s="16">
        <f>'[3]18'!F96</f>
        <v>0</v>
      </c>
      <c r="G94" s="16">
        <f>'[3]18'!G96</f>
        <v>0</v>
      </c>
      <c r="H94" s="17">
        <f t="shared" si="59"/>
        <v>1230</v>
      </c>
      <c r="I94" s="15">
        <f>'[3]18'!J96</f>
        <v>320</v>
      </c>
      <c r="J94" s="16">
        <f>'[3]18'!K96</f>
        <v>0</v>
      </c>
      <c r="K94" s="16">
        <f>'[3]18'!L96</f>
        <v>580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900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580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900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580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836</v>
      </c>
      <c r="AT94" s="8">
        <v>30.73</v>
      </c>
      <c r="AU94" s="8">
        <v>30.73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30.73</v>
      </c>
      <c r="BM94" s="8">
        <f t="shared" si="54"/>
        <v>30.73</v>
      </c>
      <c r="BN94" s="8">
        <f t="shared" si="55"/>
        <v>32</v>
      </c>
      <c r="BO94" s="8">
        <f t="shared" si="56"/>
        <v>32</v>
      </c>
      <c r="BP94" s="138">
        <f t="shared" si="57"/>
        <v>-1.2699999999999996</v>
      </c>
      <c r="BQ94" s="138">
        <f t="shared" si="58"/>
        <v>-1.2699999999999996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910</v>
      </c>
      <c r="E95" s="16">
        <f>'[3]18'!E97</f>
        <v>0</v>
      </c>
      <c r="F95" s="16">
        <f>'[3]18'!F97</f>
        <v>0</v>
      </c>
      <c r="G95" s="16">
        <f>'[3]18'!G97</f>
        <v>0</v>
      </c>
      <c r="H95" s="17">
        <f t="shared" si="59"/>
        <v>1230</v>
      </c>
      <c r="I95" s="15">
        <f>'[3]18'!J97</f>
        <v>320</v>
      </c>
      <c r="J95" s="16">
        <f>'[3]18'!K97</f>
        <v>0</v>
      </c>
      <c r="K95" s="16">
        <f>'[3]18'!L97</f>
        <v>580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900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580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900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580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836</v>
      </c>
      <c r="AT95" s="8">
        <v>30.73</v>
      </c>
      <c r="AU95" s="8">
        <v>30.73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30.73</v>
      </c>
      <c r="BM95" s="8">
        <f t="shared" si="54"/>
        <v>30.73</v>
      </c>
      <c r="BN95" s="8">
        <f t="shared" si="55"/>
        <v>32</v>
      </c>
      <c r="BO95" s="8">
        <f t="shared" si="56"/>
        <v>32</v>
      </c>
      <c r="BP95" s="138">
        <f t="shared" si="57"/>
        <v>-1.2699999999999996</v>
      </c>
      <c r="BQ95" s="138">
        <f t="shared" si="58"/>
        <v>-1.2699999999999996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910</v>
      </c>
      <c r="E96" s="16">
        <f>'[3]18'!E98</f>
        <v>0</v>
      </c>
      <c r="F96" s="16">
        <f>'[3]18'!F98</f>
        <v>0</v>
      </c>
      <c r="G96" s="16">
        <f>'[3]18'!G98</f>
        <v>0</v>
      </c>
      <c r="H96" s="17">
        <f t="shared" si="59"/>
        <v>1230</v>
      </c>
      <c r="I96" s="15">
        <f>'[3]18'!J98</f>
        <v>320</v>
      </c>
      <c r="J96" s="16">
        <f>'[3]18'!K98</f>
        <v>0</v>
      </c>
      <c r="K96" s="16">
        <f>'[3]18'!L98</f>
        <v>580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900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580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900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580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836</v>
      </c>
      <c r="AT96" s="8">
        <v>30.73</v>
      </c>
      <c r="AU96" s="8">
        <v>30.73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30.73</v>
      </c>
      <c r="BM96" s="8">
        <f t="shared" si="54"/>
        <v>30.73</v>
      </c>
      <c r="BN96" s="8">
        <f t="shared" si="55"/>
        <v>32</v>
      </c>
      <c r="BO96" s="8">
        <f t="shared" si="56"/>
        <v>32</v>
      </c>
      <c r="BP96" s="138">
        <f t="shared" si="57"/>
        <v>-1.2699999999999996</v>
      </c>
      <c r="BQ96" s="138">
        <f t="shared" si="58"/>
        <v>-1.2699999999999996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910</v>
      </c>
      <c r="E97" s="16">
        <f>'[3]18'!E99</f>
        <v>0</v>
      </c>
      <c r="F97" s="16">
        <f>'[3]18'!F99</f>
        <v>0</v>
      </c>
      <c r="G97" s="16">
        <f>'[3]18'!G99</f>
        <v>0</v>
      </c>
      <c r="H97" s="17">
        <f t="shared" si="59"/>
        <v>1230</v>
      </c>
      <c r="I97" s="15">
        <f>'[3]18'!J99</f>
        <v>320</v>
      </c>
      <c r="J97" s="16">
        <f>'[3]18'!K99</f>
        <v>0</v>
      </c>
      <c r="K97" s="16">
        <f>'[3]18'!L99</f>
        <v>580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900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580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900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580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836</v>
      </c>
      <c r="AT97" s="8">
        <v>30.73</v>
      </c>
      <c r="AU97" s="8">
        <v>30.73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30.73</v>
      </c>
      <c r="BM97" s="8">
        <f t="shared" si="54"/>
        <v>30.73</v>
      </c>
      <c r="BN97" s="8">
        <f t="shared" si="55"/>
        <v>32</v>
      </c>
      <c r="BO97" s="8">
        <f t="shared" si="56"/>
        <v>32</v>
      </c>
      <c r="BP97" s="138">
        <f t="shared" si="57"/>
        <v>-1.2699999999999996</v>
      </c>
      <c r="BQ97" s="138">
        <f t="shared" si="58"/>
        <v>-1.2699999999999996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910</v>
      </c>
      <c r="E98" s="16">
        <f>'[3]18'!E100</f>
        <v>0</v>
      </c>
      <c r="F98" s="16">
        <f>'[3]18'!F100</f>
        <v>0</v>
      </c>
      <c r="G98" s="16">
        <f>'[3]18'!G100</f>
        <v>0</v>
      </c>
      <c r="H98" s="17">
        <f t="shared" si="59"/>
        <v>1230</v>
      </c>
      <c r="I98" s="15">
        <f>'[3]18'!J100</f>
        <v>320</v>
      </c>
      <c r="J98" s="16">
        <f>'[3]18'!K100</f>
        <v>0</v>
      </c>
      <c r="K98" s="16">
        <f>'[3]18'!L100</f>
        <v>531.26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851.26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531.26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851.26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531.26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787.26</v>
      </c>
      <c r="AT98" s="8">
        <v>30.73</v>
      </c>
      <c r="AU98" s="8">
        <v>30.73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30.73</v>
      </c>
      <c r="BM98" s="8">
        <f t="shared" si="54"/>
        <v>30.73</v>
      </c>
      <c r="BN98" s="8">
        <f t="shared" si="55"/>
        <v>32</v>
      </c>
      <c r="BO98" s="8">
        <f t="shared" si="56"/>
        <v>32</v>
      </c>
      <c r="BP98" s="138">
        <f t="shared" si="57"/>
        <v>-1.2699999999999996</v>
      </c>
      <c r="BQ98" s="138">
        <f t="shared" si="58"/>
        <v>-1.2699999999999996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21.594999999999999</v>
      </c>
      <c r="E99" s="15">
        <f t="shared" si="62"/>
        <v>0.21</v>
      </c>
      <c r="F99" s="15">
        <f t="shared" si="62"/>
        <v>0</v>
      </c>
      <c r="G99" s="15">
        <f t="shared" si="62"/>
        <v>0</v>
      </c>
      <c r="H99" s="15">
        <f t="shared" si="62"/>
        <v>29.484999999999999</v>
      </c>
      <c r="I99" s="15">
        <f t="shared" si="62"/>
        <v>7.68</v>
      </c>
      <c r="J99" s="15">
        <f t="shared" si="62"/>
        <v>0</v>
      </c>
      <c r="K99" s="15">
        <f t="shared" si="62"/>
        <v>5.313324999999999</v>
      </c>
      <c r="L99" s="15">
        <f t="shared" si="62"/>
        <v>0.21</v>
      </c>
      <c r="M99" s="15">
        <f t="shared" si="62"/>
        <v>0</v>
      </c>
      <c r="N99" s="15">
        <f t="shared" si="62"/>
        <v>0</v>
      </c>
      <c r="O99" s="15">
        <f t="shared" si="62"/>
        <v>13.203325000000003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5.313324999999999</v>
      </c>
      <c r="T99" s="15">
        <f t="shared" si="62"/>
        <v>0.21</v>
      </c>
      <c r="U99" s="15">
        <f t="shared" si="62"/>
        <v>0</v>
      </c>
      <c r="V99" s="15">
        <f t="shared" si="62"/>
        <v>0</v>
      </c>
      <c r="W99" s="15">
        <f t="shared" si="62"/>
        <v>13.203325000000003</v>
      </c>
      <c r="X99" s="15">
        <f t="shared" si="62"/>
        <v>0.58827500000000055</v>
      </c>
      <c r="Y99" s="15">
        <f t="shared" si="62"/>
        <v>0</v>
      </c>
      <c r="Z99" s="15">
        <f t="shared" si="62"/>
        <v>1.831E-2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0.6065850000000006</v>
      </c>
      <c r="AE99" s="15">
        <f t="shared" si="62"/>
        <v>0.66950000000000043</v>
      </c>
      <c r="AF99" s="15">
        <f t="shared" si="62"/>
        <v>0</v>
      </c>
      <c r="AG99" s="15">
        <f t="shared" si="62"/>
        <v>1.831E-2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0.68781000000000048</v>
      </c>
      <c r="AL99" s="15">
        <f t="shared" si="62"/>
        <v>6.4222249999999956</v>
      </c>
      <c r="AM99" s="15">
        <f t="shared" si="62"/>
        <v>0</v>
      </c>
      <c r="AN99" s="15">
        <f t="shared" si="62"/>
        <v>5.2767049999999989</v>
      </c>
      <c r="AO99" s="15">
        <f t="shared" si="62"/>
        <v>0.21</v>
      </c>
      <c r="AP99" s="15">
        <f t="shared" si="62"/>
        <v>0</v>
      </c>
      <c r="AQ99" s="15">
        <f t="shared" si="62"/>
        <v>0</v>
      </c>
      <c r="AR99" s="15">
        <f t="shared" si="62"/>
        <v>11.908930000000005</v>
      </c>
      <c r="AS99" s="15">
        <f t="shared" si="62"/>
        <v>0</v>
      </c>
      <c r="AT99" s="15">
        <f t="shared" si="62"/>
        <v>0.56495749999999989</v>
      </c>
      <c r="AU99" s="15">
        <f t="shared" si="62"/>
        <v>0.64294249999999986</v>
      </c>
      <c r="AV99" s="15">
        <f t="shared" si="62"/>
        <v>0</v>
      </c>
      <c r="AW99" s="15">
        <f t="shared" si="62"/>
        <v>0.58827500000000055</v>
      </c>
      <c r="AX99" s="15">
        <f t="shared" si="62"/>
        <v>0</v>
      </c>
      <c r="AY99" s="15">
        <f t="shared" si="62"/>
        <v>1.831E-2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0.6065850000000006</v>
      </c>
      <c r="BD99" s="15">
        <f t="shared" si="62"/>
        <v>0.66950000000000043</v>
      </c>
      <c r="BE99" s="15">
        <f t="shared" si="62"/>
        <v>0</v>
      </c>
      <c r="BF99" s="15">
        <f t="shared" si="62"/>
        <v>1.831E-2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0.68781000000000048</v>
      </c>
      <c r="BK99" s="15"/>
      <c r="BL99" s="15">
        <f t="shared" si="63"/>
        <v>0.56495749999999989</v>
      </c>
      <c r="BM99" s="15">
        <f t="shared" si="63"/>
        <v>0.64294249999999986</v>
      </c>
      <c r="BN99" s="15">
        <f t="shared" si="63"/>
        <v>0.6065850000000006</v>
      </c>
      <c r="BO99" s="15">
        <f t="shared" si="63"/>
        <v>0.68781000000000048</v>
      </c>
      <c r="BP99" s="15">
        <f t="shared" si="63"/>
        <v>-4.1627499999999984E-2</v>
      </c>
      <c r="BQ99" s="15">
        <f t="shared" si="63"/>
        <v>-4.4867499999999977E-2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45491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45491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45491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150</v>
      </c>
      <c r="E3">
        <f>PPCL!N3</f>
        <v>0</v>
      </c>
      <c r="F3">
        <f>B3+C3</f>
        <v>290</v>
      </c>
      <c r="G3">
        <f>D3+E3</f>
        <v>150</v>
      </c>
      <c r="H3" s="112"/>
      <c r="I3">
        <f>BRPL_EOD!AE3+BRPL_EOD!AF3</f>
        <v>42.55</v>
      </c>
      <c r="J3">
        <f>BYPL_EOD!AE3+BYPL_EOD!AF3</f>
        <v>24.17</v>
      </c>
      <c r="K3">
        <f>MES_EOD!AE3+MES_EOD!AF3</f>
        <v>9.11</v>
      </c>
      <c r="L3">
        <f>NDMC_EOD!AE3+NDMC_EOD!AF3</f>
        <v>45.17</v>
      </c>
      <c r="M3">
        <f>TPDDL_EOD!AE3+TPDDL_EOD!AF3</f>
        <v>29</v>
      </c>
      <c r="N3">
        <f t="shared" ref="N3:N66" si="0">SUM(I3:M3)</f>
        <v>150</v>
      </c>
      <c r="O3" s="112">
        <f t="shared" ref="O3:O66" si="1">G3-N3</f>
        <v>0</v>
      </c>
      <c r="P3">
        <v>42.55</v>
      </c>
      <c r="Q3">
        <v>24.17</v>
      </c>
      <c r="R3">
        <v>9.11</v>
      </c>
      <c r="S3">
        <v>45.17</v>
      </c>
      <c r="T3">
        <v>29</v>
      </c>
      <c r="U3" s="114">
        <f t="shared" ref="U3:U66" si="2">SUM(P3:T3)</f>
        <v>150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150</v>
      </c>
      <c r="E4">
        <f>PPCL!N4</f>
        <v>0</v>
      </c>
      <c r="F4">
        <f t="shared" ref="F4:F67" si="4">B4+C4</f>
        <v>290</v>
      </c>
      <c r="G4">
        <f t="shared" ref="G4:G67" si="5">D4+E4</f>
        <v>150</v>
      </c>
      <c r="H4" s="112"/>
      <c r="I4">
        <f>BRPL_EOD!AE4+BRPL_EOD!AF4</f>
        <v>42.55</v>
      </c>
      <c r="J4">
        <f>BYPL_EOD!AE4+BYPL_EOD!AF4</f>
        <v>24.17</v>
      </c>
      <c r="K4">
        <f>MES_EOD!AE4+MES_EOD!AF4</f>
        <v>9.11</v>
      </c>
      <c r="L4">
        <f>NDMC_EOD!AE4+NDMC_EOD!AF4</f>
        <v>45.17</v>
      </c>
      <c r="M4">
        <f>TPDDL_EOD!AE4+TPDDL_EOD!AF4</f>
        <v>29</v>
      </c>
      <c r="N4">
        <f t="shared" si="0"/>
        <v>150</v>
      </c>
      <c r="O4" s="112">
        <f t="shared" si="1"/>
        <v>0</v>
      </c>
      <c r="P4">
        <v>42.55</v>
      </c>
      <c r="Q4">
        <v>24.17</v>
      </c>
      <c r="R4">
        <v>9.11</v>
      </c>
      <c r="S4">
        <v>45.17</v>
      </c>
      <c r="T4">
        <v>29</v>
      </c>
      <c r="U4" s="114">
        <f t="shared" si="2"/>
        <v>150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150</v>
      </c>
      <c r="E5">
        <f>PPCL!N5</f>
        <v>0</v>
      </c>
      <c r="F5">
        <f t="shared" si="4"/>
        <v>290</v>
      </c>
      <c r="G5">
        <f t="shared" si="5"/>
        <v>150</v>
      </c>
      <c r="H5" s="112"/>
      <c r="I5">
        <f>BRPL_EOD!AE5+BRPL_EOD!AF5</f>
        <v>42.55</v>
      </c>
      <c r="J5">
        <f>BYPL_EOD!AE5+BYPL_EOD!AF5</f>
        <v>24.17</v>
      </c>
      <c r="K5">
        <f>MES_EOD!AE5+MES_EOD!AF5</f>
        <v>9.11</v>
      </c>
      <c r="L5">
        <f>NDMC_EOD!AE5+NDMC_EOD!AF5</f>
        <v>45.17</v>
      </c>
      <c r="M5">
        <f>TPDDL_EOD!AE5+TPDDL_EOD!AF5</f>
        <v>29</v>
      </c>
      <c r="N5">
        <f t="shared" si="0"/>
        <v>150</v>
      </c>
      <c r="O5" s="112">
        <f t="shared" si="1"/>
        <v>0</v>
      </c>
      <c r="P5">
        <v>42.55</v>
      </c>
      <c r="Q5">
        <v>24.17</v>
      </c>
      <c r="R5">
        <v>9.11</v>
      </c>
      <c r="S5">
        <v>45.17</v>
      </c>
      <c r="T5">
        <v>29</v>
      </c>
      <c r="U5" s="114">
        <f t="shared" si="2"/>
        <v>150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150</v>
      </c>
      <c r="E6">
        <f>PPCL!N6</f>
        <v>0</v>
      </c>
      <c r="F6">
        <f t="shared" si="4"/>
        <v>290</v>
      </c>
      <c r="G6">
        <f t="shared" si="5"/>
        <v>150</v>
      </c>
      <c r="H6" s="112"/>
      <c r="I6">
        <f>BRPL_EOD!AE6+BRPL_EOD!AF6</f>
        <v>42.55</v>
      </c>
      <c r="J6">
        <f>BYPL_EOD!AE6+BYPL_EOD!AF6</f>
        <v>24.17</v>
      </c>
      <c r="K6">
        <f>MES_EOD!AE6+MES_EOD!AF6</f>
        <v>9.11</v>
      </c>
      <c r="L6">
        <f>NDMC_EOD!AE6+NDMC_EOD!AF6</f>
        <v>45.17</v>
      </c>
      <c r="M6">
        <f>TPDDL_EOD!AE6+TPDDL_EOD!AF6</f>
        <v>29</v>
      </c>
      <c r="N6">
        <f t="shared" si="0"/>
        <v>150</v>
      </c>
      <c r="O6" s="112">
        <f t="shared" si="1"/>
        <v>0</v>
      </c>
      <c r="P6">
        <v>42.55</v>
      </c>
      <c r="Q6">
        <v>24.17</v>
      </c>
      <c r="R6">
        <v>9.11</v>
      </c>
      <c r="S6">
        <v>45.17</v>
      </c>
      <c r="T6">
        <v>29</v>
      </c>
      <c r="U6" s="114">
        <f t="shared" si="2"/>
        <v>150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150</v>
      </c>
      <c r="E7">
        <f>PPCL!N7</f>
        <v>0</v>
      </c>
      <c r="F7">
        <f t="shared" si="4"/>
        <v>290</v>
      </c>
      <c r="G7">
        <f t="shared" si="5"/>
        <v>150</v>
      </c>
      <c r="H7" s="112"/>
      <c r="I7">
        <f>BRPL_EOD!AE7+BRPL_EOD!AF7</f>
        <v>42.55</v>
      </c>
      <c r="J7">
        <f>BYPL_EOD!AE7+BYPL_EOD!AF7</f>
        <v>24.17</v>
      </c>
      <c r="K7">
        <f>MES_EOD!AE7+MES_EOD!AF7</f>
        <v>9.11</v>
      </c>
      <c r="L7">
        <f>NDMC_EOD!AE7+NDMC_EOD!AF7</f>
        <v>45.17</v>
      </c>
      <c r="M7">
        <f>TPDDL_EOD!AE7+TPDDL_EOD!AF7</f>
        <v>29</v>
      </c>
      <c r="N7">
        <f t="shared" si="0"/>
        <v>150</v>
      </c>
      <c r="O7" s="112">
        <f t="shared" si="1"/>
        <v>0</v>
      </c>
      <c r="P7">
        <v>42.55</v>
      </c>
      <c r="Q7">
        <v>24.17</v>
      </c>
      <c r="R7">
        <v>9.11</v>
      </c>
      <c r="S7">
        <v>45.17</v>
      </c>
      <c r="T7">
        <v>29</v>
      </c>
      <c r="U7" s="114">
        <f t="shared" si="2"/>
        <v>150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150</v>
      </c>
      <c r="E8">
        <f>PPCL!N8</f>
        <v>0</v>
      </c>
      <c r="F8">
        <f t="shared" si="4"/>
        <v>290</v>
      </c>
      <c r="G8">
        <f t="shared" si="5"/>
        <v>150</v>
      </c>
      <c r="H8" s="112"/>
      <c r="I8">
        <f>BRPL_EOD!AE8+BRPL_EOD!AF8</f>
        <v>42.55</v>
      </c>
      <c r="J8">
        <f>BYPL_EOD!AE8+BYPL_EOD!AF8</f>
        <v>24.17</v>
      </c>
      <c r="K8">
        <f>MES_EOD!AE8+MES_EOD!AF8</f>
        <v>9.11</v>
      </c>
      <c r="L8">
        <f>NDMC_EOD!AE8+NDMC_EOD!AF8</f>
        <v>45.17</v>
      </c>
      <c r="M8">
        <f>TPDDL_EOD!AE8+TPDDL_EOD!AF8</f>
        <v>29</v>
      </c>
      <c r="N8">
        <f t="shared" si="0"/>
        <v>150</v>
      </c>
      <c r="O8" s="112">
        <f t="shared" si="1"/>
        <v>0</v>
      </c>
      <c r="P8">
        <v>42.55</v>
      </c>
      <c r="Q8">
        <v>24.17</v>
      </c>
      <c r="R8">
        <v>9.11</v>
      </c>
      <c r="S8">
        <v>45.17</v>
      </c>
      <c r="T8">
        <v>29</v>
      </c>
      <c r="U8" s="114">
        <f t="shared" si="2"/>
        <v>150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150</v>
      </c>
      <c r="E9">
        <f>PPCL!N9</f>
        <v>0</v>
      </c>
      <c r="F9">
        <f t="shared" si="4"/>
        <v>290</v>
      </c>
      <c r="G9">
        <f t="shared" si="5"/>
        <v>150</v>
      </c>
      <c r="H9" s="112"/>
      <c r="I9">
        <f>BRPL_EOD!AE9+BRPL_EOD!AF9</f>
        <v>42.55</v>
      </c>
      <c r="J9">
        <f>BYPL_EOD!AE9+BYPL_EOD!AF9</f>
        <v>24.17</v>
      </c>
      <c r="K9">
        <f>MES_EOD!AE9+MES_EOD!AF9</f>
        <v>9.11</v>
      </c>
      <c r="L9">
        <f>NDMC_EOD!AE9+NDMC_EOD!AF9</f>
        <v>45.17</v>
      </c>
      <c r="M9">
        <f>TPDDL_EOD!AE9+TPDDL_EOD!AF9</f>
        <v>29</v>
      </c>
      <c r="N9">
        <f t="shared" si="0"/>
        <v>150</v>
      </c>
      <c r="O9" s="112">
        <f t="shared" si="1"/>
        <v>0</v>
      </c>
      <c r="P9">
        <v>42.55</v>
      </c>
      <c r="Q9">
        <v>24.17</v>
      </c>
      <c r="R9">
        <v>9.11</v>
      </c>
      <c r="S9">
        <v>45.17</v>
      </c>
      <c r="T9">
        <v>29</v>
      </c>
      <c r="U9" s="114">
        <f t="shared" si="2"/>
        <v>150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150</v>
      </c>
      <c r="E10">
        <f>PPCL!N10</f>
        <v>0</v>
      </c>
      <c r="F10">
        <f t="shared" si="4"/>
        <v>290</v>
      </c>
      <c r="G10">
        <f t="shared" si="5"/>
        <v>150</v>
      </c>
      <c r="H10" s="112"/>
      <c r="I10">
        <f>BRPL_EOD!AE10+BRPL_EOD!AF10</f>
        <v>42.55</v>
      </c>
      <c r="J10">
        <f>BYPL_EOD!AE10+BYPL_EOD!AF10</f>
        <v>24.17</v>
      </c>
      <c r="K10">
        <f>MES_EOD!AE10+MES_EOD!AF10</f>
        <v>9.11</v>
      </c>
      <c r="L10">
        <f>NDMC_EOD!AE10+NDMC_EOD!AF10</f>
        <v>45.17</v>
      </c>
      <c r="M10">
        <f>TPDDL_EOD!AE10+TPDDL_EOD!AF10</f>
        <v>29</v>
      </c>
      <c r="N10">
        <f t="shared" si="0"/>
        <v>150</v>
      </c>
      <c r="O10" s="112">
        <f t="shared" si="1"/>
        <v>0</v>
      </c>
      <c r="P10">
        <v>42.55</v>
      </c>
      <c r="Q10">
        <v>24.17</v>
      </c>
      <c r="R10">
        <v>9.11</v>
      </c>
      <c r="S10">
        <v>45.17</v>
      </c>
      <c r="T10">
        <v>29</v>
      </c>
      <c r="U10" s="114">
        <f t="shared" si="2"/>
        <v>150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150</v>
      </c>
      <c r="E11">
        <f>PPCL!N11</f>
        <v>0</v>
      </c>
      <c r="F11">
        <f t="shared" si="4"/>
        <v>290</v>
      </c>
      <c r="G11">
        <f t="shared" si="5"/>
        <v>150</v>
      </c>
      <c r="H11" s="112"/>
      <c r="I11">
        <f>BRPL_EOD!AE11+BRPL_EOD!AF11</f>
        <v>42.55</v>
      </c>
      <c r="J11">
        <f>BYPL_EOD!AE11+BYPL_EOD!AF11</f>
        <v>24.17</v>
      </c>
      <c r="K11">
        <f>MES_EOD!AE11+MES_EOD!AF11</f>
        <v>9.11</v>
      </c>
      <c r="L11">
        <f>NDMC_EOD!AE11+NDMC_EOD!AF11</f>
        <v>45.17</v>
      </c>
      <c r="M11">
        <f>TPDDL_EOD!AE11+TPDDL_EOD!AF11</f>
        <v>29</v>
      </c>
      <c r="N11">
        <f t="shared" si="0"/>
        <v>150</v>
      </c>
      <c r="O11" s="112">
        <f t="shared" si="1"/>
        <v>0</v>
      </c>
      <c r="P11">
        <v>42.55</v>
      </c>
      <c r="Q11">
        <v>24.17</v>
      </c>
      <c r="R11">
        <v>9.11</v>
      </c>
      <c r="S11">
        <v>45.17</v>
      </c>
      <c r="T11">
        <v>29</v>
      </c>
      <c r="U11" s="114">
        <f t="shared" si="2"/>
        <v>150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150</v>
      </c>
      <c r="E12">
        <f>PPCL!N12</f>
        <v>0</v>
      </c>
      <c r="F12">
        <f t="shared" si="4"/>
        <v>290</v>
      </c>
      <c r="G12">
        <f t="shared" si="5"/>
        <v>150</v>
      </c>
      <c r="H12" s="112"/>
      <c r="I12">
        <f>BRPL_EOD!AE12+BRPL_EOD!AF12</f>
        <v>42.55</v>
      </c>
      <c r="J12">
        <f>BYPL_EOD!AE12+BYPL_EOD!AF12</f>
        <v>24.17</v>
      </c>
      <c r="K12">
        <f>MES_EOD!AE12+MES_EOD!AF12</f>
        <v>9.11</v>
      </c>
      <c r="L12">
        <f>NDMC_EOD!AE12+NDMC_EOD!AF12</f>
        <v>45.17</v>
      </c>
      <c r="M12">
        <f>TPDDL_EOD!AE12+TPDDL_EOD!AF12</f>
        <v>29</v>
      </c>
      <c r="N12">
        <f t="shared" si="0"/>
        <v>150</v>
      </c>
      <c r="O12" s="112">
        <f t="shared" si="1"/>
        <v>0</v>
      </c>
      <c r="P12">
        <v>42.55</v>
      </c>
      <c r="Q12">
        <v>24.17</v>
      </c>
      <c r="R12">
        <v>9.11</v>
      </c>
      <c r="S12">
        <v>45.17</v>
      </c>
      <c r="T12">
        <v>29</v>
      </c>
      <c r="U12" s="114">
        <f t="shared" si="2"/>
        <v>150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150</v>
      </c>
      <c r="E13">
        <f>PPCL!N13</f>
        <v>0</v>
      </c>
      <c r="F13">
        <f t="shared" si="4"/>
        <v>290</v>
      </c>
      <c r="G13">
        <f t="shared" si="5"/>
        <v>150</v>
      </c>
      <c r="H13" s="112"/>
      <c r="I13">
        <f>BRPL_EOD!AE13+BRPL_EOD!AF13</f>
        <v>42.55</v>
      </c>
      <c r="J13">
        <f>BYPL_EOD!AE13+BYPL_EOD!AF13</f>
        <v>24.17</v>
      </c>
      <c r="K13">
        <f>MES_EOD!AE13+MES_EOD!AF13</f>
        <v>9.11</v>
      </c>
      <c r="L13">
        <f>NDMC_EOD!AE13+NDMC_EOD!AF13</f>
        <v>45.17</v>
      </c>
      <c r="M13">
        <f>TPDDL_EOD!AE13+TPDDL_EOD!AF13</f>
        <v>29</v>
      </c>
      <c r="N13">
        <f t="shared" si="0"/>
        <v>150</v>
      </c>
      <c r="O13" s="112">
        <f t="shared" si="1"/>
        <v>0</v>
      </c>
      <c r="P13">
        <v>42.55</v>
      </c>
      <c r="Q13">
        <v>24.17</v>
      </c>
      <c r="R13">
        <v>9.11</v>
      </c>
      <c r="S13">
        <v>45.17</v>
      </c>
      <c r="T13">
        <v>29</v>
      </c>
      <c r="U13" s="114">
        <f t="shared" si="2"/>
        <v>150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150</v>
      </c>
      <c r="E14">
        <f>PPCL!N14</f>
        <v>0</v>
      </c>
      <c r="F14">
        <f t="shared" si="4"/>
        <v>290</v>
      </c>
      <c r="G14">
        <f t="shared" si="5"/>
        <v>150</v>
      </c>
      <c r="H14" s="112"/>
      <c r="I14">
        <f>BRPL_EOD!AE14+BRPL_EOD!AF14</f>
        <v>42.55</v>
      </c>
      <c r="J14">
        <f>BYPL_EOD!AE14+BYPL_EOD!AF14</f>
        <v>24.17</v>
      </c>
      <c r="K14">
        <f>MES_EOD!AE14+MES_EOD!AF14</f>
        <v>9.11</v>
      </c>
      <c r="L14">
        <f>NDMC_EOD!AE14+NDMC_EOD!AF14</f>
        <v>45.17</v>
      </c>
      <c r="M14">
        <f>TPDDL_EOD!AE14+TPDDL_EOD!AF14</f>
        <v>29</v>
      </c>
      <c r="N14">
        <f t="shared" si="0"/>
        <v>150</v>
      </c>
      <c r="O14" s="112">
        <f t="shared" si="1"/>
        <v>0</v>
      </c>
      <c r="P14">
        <v>42.55</v>
      </c>
      <c r="Q14">
        <v>24.17</v>
      </c>
      <c r="R14">
        <v>9.11</v>
      </c>
      <c r="S14">
        <v>45.17</v>
      </c>
      <c r="T14">
        <v>29</v>
      </c>
      <c r="U14" s="114">
        <f t="shared" si="2"/>
        <v>150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150</v>
      </c>
      <c r="E15">
        <f>PPCL!N15</f>
        <v>0</v>
      </c>
      <c r="F15">
        <f t="shared" si="4"/>
        <v>290</v>
      </c>
      <c r="G15">
        <f t="shared" si="5"/>
        <v>150</v>
      </c>
      <c r="H15" s="112"/>
      <c r="I15">
        <f>BRPL_EOD!AE15+BRPL_EOD!AF15</f>
        <v>42.55</v>
      </c>
      <c r="J15">
        <f>BYPL_EOD!AE15+BYPL_EOD!AF15</f>
        <v>24.17</v>
      </c>
      <c r="K15">
        <f>MES_EOD!AE15+MES_EOD!AF15</f>
        <v>9.11</v>
      </c>
      <c r="L15">
        <f>NDMC_EOD!AE15+NDMC_EOD!AF15</f>
        <v>45.17</v>
      </c>
      <c r="M15">
        <f>TPDDL_EOD!AE15+TPDDL_EOD!AF15</f>
        <v>29</v>
      </c>
      <c r="N15">
        <f t="shared" si="0"/>
        <v>150</v>
      </c>
      <c r="O15" s="112">
        <f t="shared" si="1"/>
        <v>0</v>
      </c>
      <c r="P15">
        <v>42.55</v>
      </c>
      <c r="Q15">
        <v>24.17</v>
      </c>
      <c r="R15">
        <v>9.11</v>
      </c>
      <c r="S15">
        <v>45.17</v>
      </c>
      <c r="T15">
        <v>29</v>
      </c>
      <c r="U15" s="114">
        <f t="shared" si="2"/>
        <v>150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150</v>
      </c>
      <c r="E16">
        <f>PPCL!N16</f>
        <v>0</v>
      </c>
      <c r="F16">
        <f t="shared" si="4"/>
        <v>290</v>
      </c>
      <c r="G16">
        <f t="shared" si="5"/>
        <v>150</v>
      </c>
      <c r="H16" s="112"/>
      <c r="I16">
        <f>BRPL_EOD!AE16+BRPL_EOD!AF16</f>
        <v>42.55</v>
      </c>
      <c r="J16">
        <f>BYPL_EOD!AE16+BYPL_EOD!AF16</f>
        <v>24.17</v>
      </c>
      <c r="K16">
        <f>MES_EOD!AE16+MES_EOD!AF16</f>
        <v>9.11</v>
      </c>
      <c r="L16">
        <f>NDMC_EOD!AE16+NDMC_EOD!AF16</f>
        <v>45.17</v>
      </c>
      <c r="M16">
        <f>TPDDL_EOD!AE16+TPDDL_EOD!AF16</f>
        <v>29</v>
      </c>
      <c r="N16">
        <f t="shared" si="0"/>
        <v>150</v>
      </c>
      <c r="O16" s="112">
        <f t="shared" si="1"/>
        <v>0</v>
      </c>
      <c r="P16">
        <v>42.55</v>
      </c>
      <c r="Q16">
        <v>24.17</v>
      </c>
      <c r="R16">
        <v>9.11</v>
      </c>
      <c r="S16">
        <v>45.17</v>
      </c>
      <c r="T16">
        <v>29</v>
      </c>
      <c r="U16" s="114">
        <f t="shared" si="2"/>
        <v>150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150</v>
      </c>
      <c r="E17">
        <f>PPCL!N17</f>
        <v>0</v>
      </c>
      <c r="F17">
        <f t="shared" si="4"/>
        <v>290</v>
      </c>
      <c r="G17">
        <f t="shared" si="5"/>
        <v>150</v>
      </c>
      <c r="H17" s="112"/>
      <c r="I17">
        <f>BRPL_EOD!AE17+BRPL_EOD!AF17</f>
        <v>42.55</v>
      </c>
      <c r="J17">
        <f>BYPL_EOD!AE17+BYPL_EOD!AF17</f>
        <v>24.17</v>
      </c>
      <c r="K17">
        <f>MES_EOD!AE17+MES_EOD!AF17</f>
        <v>9.11</v>
      </c>
      <c r="L17">
        <f>NDMC_EOD!AE17+NDMC_EOD!AF17</f>
        <v>45.17</v>
      </c>
      <c r="M17">
        <f>TPDDL_EOD!AE17+TPDDL_EOD!AF17</f>
        <v>29</v>
      </c>
      <c r="N17">
        <f t="shared" si="0"/>
        <v>150</v>
      </c>
      <c r="O17" s="112">
        <f t="shared" si="1"/>
        <v>0</v>
      </c>
      <c r="P17">
        <v>42.55</v>
      </c>
      <c r="Q17">
        <v>24.17</v>
      </c>
      <c r="R17">
        <v>9.11</v>
      </c>
      <c r="S17">
        <v>45.17</v>
      </c>
      <c r="T17">
        <v>29</v>
      </c>
      <c r="U17" s="114">
        <f t="shared" si="2"/>
        <v>150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150</v>
      </c>
      <c r="E18">
        <f>PPCL!N18</f>
        <v>0</v>
      </c>
      <c r="F18">
        <f t="shared" si="4"/>
        <v>290</v>
      </c>
      <c r="G18">
        <f t="shared" si="5"/>
        <v>150</v>
      </c>
      <c r="H18" s="112"/>
      <c r="I18">
        <f>BRPL_EOD!AE18+BRPL_EOD!AF18</f>
        <v>42.55</v>
      </c>
      <c r="J18">
        <f>BYPL_EOD!AE18+BYPL_EOD!AF18</f>
        <v>24.17</v>
      </c>
      <c r="K18">
        <f>MES_EOD!AE18+MES_EOD!AF18</f>
        <v>9.11</v>
      </c>
      <c r="L18">
        <f>NDMC_EOD!AE18+NDMC_EOD!AF18</f>
        <v>45.17</v>
      </c>
      <c r="M18">
        <f>TPDDL_EOD!AE18+TPDDL_EOD!AF18</f>
        <v>29</v>
      </c>
      <c r="N18">
        <f t="shared" si="0"/>
        <v>150</v>
      </c>
      <c r="O18" s="112">
        <f t="shared" si="1"/>
        <v>0</v>
      </c>
      <c r="P18">
        <v>42.55</v>
      </c>
      <c r="Q18">
        <v>24.17</v>
      </c>
      <c r="R18">
        <v>9.11</v>
      </c>
      <c r="S18">
        <v>45.17</v>
      </c>
      <c r="T18">
        <v>29</v>
      </c>
      <c r="U18" s="114">
        <f t="shared" si="2"/>
        <v>150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150</v>
      </c>
      <c r="E19">
        <f>PPCL!N19</f>
        <v>0</v>
      </c>
      <c r="F19">
        <f t="shared" si="4"/>
        <v>290</v>
      </c>
      <c r="G19">
        <f t="shared" si="5"/>
        <v>150</v>
      </c>
      <c r="H19" s="112"/>
      <c r="I19">
        <f>BRPL_EOD!AE19+BRPL_EOD!AF19</f>
        <v>42.55</v>
      </c>
      <c r="J19">
        <f>BYPL_EOD!AE19+BYPL_EOD!AF19</f>
        <v>24.17</v>
      </c>
      <c r="K19">
        <f>MES_EOD!AE19+MES_EOD!AF19</f>
        <v>9.11</v>
      </c>
      <c r="L19">
        <f>NDMC_EOD!AE19+NDMC_EOD!AF19</f>
        <v>45.17</v>
      </c>
      <c r="M19">
        <f>TPDDL_EOD!AE19+TPDDL_EOD!AF19</f>
        <v>29</v>
      </c>
      <c r="N19">
        <f t="shared" si="0"/>
        <v>150</v>
      </c>
      <c r="O19" s="112">
        <f t="shared" si="1"/>
        <v>0</v>
      </c>
      <c r="P19">
        <v>42.55</v>
      </c>
      <c r="Q19">
        <v>24.17</v>
      </c>
      <c r="R19">
        <v>9.11</v>
      </c>
      <c r="S19">
        <v>45.17</v>
      </c>
      <c r="T19">
        <v>29</v>
      </c>
      <c r="U19" s="114">
        <f t="shared" si="2"/>
        <v>150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150</v>
      </c>
      <c r="E20">
        <f>PPCL!N20</f>
        <v>0</v>
      </c>
      <c r="F20">
        <f t="shared" si="4"/>
        <v>290</v>
      </c>
      <c r="G20">
        <f t="shared" si="5"/>
        <v>150</v>
      </c>
      <c r="H20" s="112"/>
      <c r="I20">
        <f>BRPL_EOD!AE20+BRPL_EOD!AF20</f>
        <v>42.55</v>
      </c>
      <c r="J20">
        <f>BYPL_EOD!AE20+BYPL_EOD!AF20</f>
        <v>24.17</v>
      </c>
      <c r="K20">
        <f>MES_EOD!AE20+MES_EOD!AF20</f>
        <v>9.11</v>
      </c>
      <c r="L20">
        <f>NDMC_EOD!AE20+NDMC_EOD!AF20</f>
        <v>45.17</v>
      </c>
      <c r="M20">
        <f>TPDDL_EOD!AE20+TPDDL_EOD!AF20</f>
        <v>29</v>
      </c>
      <c r="N20">
        <f t="shared" si="0"/>
        <v>150</v>
      </c>
      <c r="O20" s="112">
        <f t="shared" si="1"/>
        <v>0</v>
      </c>
      <c r="P20">
        <v>42.55</v>
      </c>
      <c r="Q20">
        <v>24.17</v>
      </c>
      <c r="R20">
        <v>9.11</v>
      </c>
      <c r="S20">
        <v>45.17</v>
      </c>
      <c r="T20">
        <v>29</v>
      </c>
      <c r="U20" s="114">
        <f t="shared" si="2"/>
        <v>150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150</v>
      </c>
      <c r="E21">
        <f>PPCL!N21</f>
        <v>0</v>
      </c>
      <c r="F21">
        <f t="shared" si="4"/>
        <v>290</v>
      </c>
      <c r="G21">
        <f t="shared" si="5"/>
        <v>150</v>
      </c>
      <c r="H21" s="112"/>
      <c r="I21">
        <f>BRPL_EOD!AE21+BRPL_EOD!AF21</f>
        <v>42.55</v>
      </c>
      <c r="J21">
        <f>BYPL_EOD!AE21+BYPL_EOD!AF21</f>
        <v>24.17</v>
      </c>
      <c r="K21">
        <f>MES_EOD!AE21+MES_EOD!AF21</f>
        <v>9.11</v>
      </c>
      <c r="L21">
        <f>NDMC_EOD!AE21+NDMC_EOD!AF21</f>
        <v>45.17</v>
      </c>
      <c r="M21">
        <f>TPDDL_EOD!AE21+TPDDL_EOD!AF21</f>
        <v>29</v>
      </c>
      <c r="N21">
        <f t="shared" si="0"/>
        <v>150</v>
      </c>
      <c r="O21" s="112">
        <f t="shared" si="1"/>
        <v>0</v>
      </c>
      <c r="P21">
        <v>42.55</v>
      </c>
      <c r="Q21">
        <v>24.17</v>
      </c>
      <c r="R21">
        <v>9.11</v>
      </c>
      <c r="S21">
        <v>45.17</v>
      </c>
      <c r="T21">
        <v>29</v>
      </c>
      <c r="U21" s="114">
        <f t="shared" si="2"/>
        <v>150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150</v>
      </c>
      <c r="E22">
        <f>PPCL!N22</f>
        <v>0</v>
      </c>
      <c r="F22">
        <f t="shared" si="4"/>
        <v>290</v>
      </c>
      <c r="G22">
        <f t="shared" si="5"/>
        <v>150</v>
      </c>
      <c r="H22" s="112"/>
      <c r="I22">
        <f>BRPL_EOD!AE22+BRPL_EOD!AF22</f>
        <v>42.55</v>
      </c>
      <c r="J22">
        <f>BYPL_EOD!AE22+BYPL_EOD!AF22</f>
        <v>24.17</v>
      </c>
      <c r="K22">
        <f>MES_EOD!AE22+MES_EOD!AF22</f>
        <v>9.11</v>
      </c>
      <c r="L22">
        <f>NDMC_EOD!AE22+NDMC_EOD!AF22</f>
        <v>45.17</v>
      </c>
      <c r="M22">
        <f>TPDDL_EOD!AE22+TPDDL_EOD!AF22</f>
        <v>29</v>
      </c>
      <c r="N22">
        <f t="shared" si="0"/>
        <v>150</v>
      </c>
      <c r="O22" s="112">
        <f t="shared" si="1"/>
        <v>0</v>
      </c>
      <c r="P22">
        <v>42.55</v>
      </c>
      <c r="Q22">
        <v>24.17</v>
      </c>
      <c r="R22">
        <v>9.11</v>
      </c>
      <c r="S22">
        <v>45.17</v>
      </c>
      <c r="T22">
        <v>29</v>
      </c>
      <c r="U22" s="114">
        <f t="shared" si="2"/>
        <v>150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150</v>
      </c>
      <c r="E23">
        <f>PPCL!N23</f>
        <v>0</v>
      </c>
      <c r="F23">
        <f t="shared" si="4"/>
        <v>290</v>
      </c>
      <c r="G23">
        <f t="shared" si="5"/>
        <v>150</v>
      </c>
      <c r="H23" s="112"/>
      <c r="I23">
        <f>BRPL_EOD!AE23+BRPL_EOD!AF23</f>
        <v>42.55</v>
      </c>
      <c r="J23">
        <f>BYPL_EOD!AE23+BYPL_EOD!AF23</f>
        <v>24.17</v>
      </c>
      <c r="K23">
        <f>MES_EOD!AE23+MES_EOD!AF23</f>
        <v>9.11</v>
      </c>
      <c r="L23">
        <f>NDMC_EOD!AE23+NDMC_EOD!AF23</f>
        <v>45.17</v>
      </c>
      <c r="M23">
        <f>TPDDL_EOD!AE23+TPDDL_EOD!AF23</f>
        <v>29</v>
      </c>
      <c r="N23">
        <f t="shared" si="0"/>
        <v>150</v>
      </c>
      <c r="O23" s="112">
        <f t="shared" si="1"/>
        <v>0</v>
      </c>
      <c r="P23">
        <v>42.55</v>
      </c>
      <c r="Q23">
        <v>24.17</v>
      </c>
      <c r="R23">
        <v>9.11</v>
      </c>
      <c r="S23">
        <v>45.17</v>
      </c>
      <c r="T23">
        <v>29</v>
      </c>
      <c r="U23" s="114">
        <f t="shared" si="2"/>
        <v>150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150</v>
      </c>
      <c r="E24">
        <f>PPCL!N24</f>
        <v>0</v>
      </c>
      <c r="F24">
        <f t="shared" si="4"/>
        <v>290</v>
      </c>
      <c r="G24">
        <f t="shared" si="5"/>
        <v>150</v>
      </c>
      <c r="H24" s="112"/>
      <c r="I24">
        <f>BRPL_EOD!AE24+BRPL_EOD!AF24</f>
        <v>42.55</v>
      </c>
      <c r="J24">
        <f>BYPL_EOD!AE24+BYPL_EOD!AF24</f>
        <v>24.17</v>
      </c>
      <c r="K24">
        <f>MES_EOD!AE24+MES_EOD!AF24</f>
        <v>9.11</v>
      </c>
      <c r="L24">
        <f>NDMC_EOD!AE24+NDMC_EOD!AF24</f>
        <v>45.17</v>
      </c>
      <c r="M24">
        <f>TPDDL_EOD!AE24+TPDDL_EOD!AF24</f>
        <v>29</v>
      </c>
      <c r="N24">
        <f t="shared" si="0"/>
        <v>150</v>
      </c>
      <c r="O24" s="112">
        <f t="shared" si="1"/>
        <v>0</v>
      </c>
      <c r="P24">
        <v>42.55</v>
      </c>
      <c r="Q24">
        <v>24.17</v>
      </c>
      <c r="R24">
        <v>9.11</v>
      </c>
      <c r="S24">
        <v>45.17</v>
      </c>
      <c r="T24">
        <v>29</v>
      </c>
      <c r="U24" s="114">
        <f t="shared" si="2"/>
        <v>150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150</v>
      </c>
      <c r="E25">
        <f>PPCL!N25</f>
        <v>0</v>
      </c>
      <c r="F25">
        <f t="shared" si="4"/>
        <v>290</v>
      </c>
      <c r="G25">
        <f t="shared" si="5"/>
        <v>150</v>
      </c>
      <c r="H25" s="112"/>
      <c r="I25">
        <f>BRPL_EOD!AE25+BRPL_EOD!AF25</f>
        <v>42.55</v>
      </c>
      <c r="J25">
        <f>BYPL_EOD!AE25+BYPL_EOD!AF25</f>
        <v>24.17</v>
      </c>
      <c r="K25">
        <f>MES_EOD!AE25+MES_EOD!AF25</f>
        <v>9.11</v>
      </c>
      <c r="L25">
        <f>NDMC_EOD!AE25+NDMC_EOD!AF25</f>
        <v>45.17</v>
      </c>
      <c r="M25">
        <f>TPDDL_EOD!AE25+TPDDL_EOD!AF25</f>
        <v>29</v>
      </c>
      <c r="N25">
        <f t="shared" si="0"/>
        <v>150</v>
      </c>
      <c r="O25" s="112">
        <f t="shared" si="1"/>
        <v>0</v>
      </c>
      <c r="P25">
        <v>42.55</v>
      </c>
      <c r="Q25">
        <v>24.17</v>
      </c>
      <c r="R25">
        <v>9.11</v>
      </c>
      <c r="S25">
        <v>45.17</v>
      </c>
      <c r="T25">
        <v>29</v>
      </c>
      <c r="U25" s="114">
        <f t="shared" si="2"/>
        <v>150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150</v>
      </c>
      <c r="E26">
        <f>PPCL!N26</f>
        <v>0</v>
      </c>
      <c r="F26">
        <f t="shared" si="4"/>
        <v>290</v>
      </c>
      <c r="G26">
        <f t="shared" si="5"/>
        <v>150</v>
      </c>
      <c r="H26" s="112"/>
      <c r="I26">
        <f>BRPL_EOD!AE26+BRPL_EOD!AF26</f>
        <v>42.55</v>
      </c>
      <c r="J26">
        <f>BYPL_EOD!AE26+BYPL_EOD!AF26</f>
        <v>24.17</v>
      </c>
      <c r="K26">
        <f>MES_EOD!AE26+MES_EOD!AF26</f>
        <v>9.11</v>
      </c>
      <c r="L26">
        <f>NDMC_EOD!AE26+NDMC_EOD!AF26</f>
        <v>45.17</v>
      </c>
      <c r="M26">
        <f>TPDDL_EOD!AE26+TPDDL_EOD!AF26</f>
        <v>29</v>
      </c>
      <c r="N26">
        <f t="shared" si="0"/>
        <v>150</v>
      </c>
      <c r="O26" s="112">
        <f t="shared" si="1"/>
        <v>0</v>
      </c>
      <c r="P26">
        <v>42.55</v>
      </c>
      <c r="Q26">
        <v>24.17</v>
      </c>
      <c r="R26">
        <v>9.11</v>
      </c>
      <c r="S26">
        <v>45.17</v>
      </c>
      <c r="T26">
        <v>29</v>
      </c>
      <c r="U26" s="114">
        <f t="shared" si="2"/>
        <v>150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150</v>
      </c>
      <c r="E27">
        <f>PPCL!N27</f>
        <v>0</v>
      </c>
      <c r="F27">
        <f t="shared" si="4"/>
        <v>290</v>
      </c>
      <c r="G27">
        <f t="shared" si="5"/>
        <v>150</v>
      </c>
      <c r="H27" s="112"/>
      <c r="I27">
        <f>BRPL_EOD!AE27+BRPL_EOD!AF27</f>
        <v>42.55</v>
      </c>
      <c r="J27">
        <f>BYPL_EOD!AE27+BYPL_EOD!AF27</f>
        <v>24.17</v>
      </c>
      <c r="K27">
        <f>MES_EOD!AE27+MES_EOD!AF27</f>
        <v>9.11</v>
      </c>
      <c r="L27">
        <f>NDMC_EOD!AE27+NDMC_EOD!AF27</f>
        <v>45.17</v>
      </c>
      <c r="M27">
        <f>TPDDL_EOD!AE27+TPDDL_EOD!AF27</f>
        <v>29</v>
      </c>
      <c r="N27">
        <f t="shared" si="0"/>
        <v>150</v>
      </c>
      <c r="O27" s="112">
        <f t="shared" si="1"/>
        <v>0</v>
      </c>
      <c r="P27">
        <v>42.55</v>
      </c>
      <c r="Q27">
        <v>24.17</v>
      </c>
      <c r="R27">
        <v>9.11</v>
      </c>
      <c r="S27">
        <v>45.17</v>
      </c>
      <c r="T27">
        <v>29</v>
      </c>
      <c r="U27" s="114">
        <f t="shared" si="2"/>
        <v>150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150</v>
      </c>
      <c r="E28">
        <f>PPCL!N28</f>
        <v>0</v>
      </c>
      <c r="F28">
        <f t="shared" si="4"/>
        <v>290</v>
      </c>
      <c r="G28">
        <f t="shared" si="5"/>
        <v>150</v>
      </c>
      <c r="H28" s="112"/>
      <c r="I28">
        <f>BRPL_EOD!AE28+BRPL_EOD!AF28</f>
        <v>42.55</v>
      </c>
      <c r="J28">
        <f>BYPL_EOD!AE28+BYPL_EOD!AF28</f>
        <v>24.17</v>
      </c>
      <c r="K28">
        <f>MES_EOD!AE28+MES_EOD!AF28</f>
        <v>9.11</v>
      </c>
      <c r="L28">
        <f>NDMC_EOD!AE28+NDMC_EOD!AF28</f>
        <v>45.17</v>
      </c>
      <c r="M28">
        <f>TPDDL_EOD!AE28+TPDDL_EOD!AF28</f>
        <v>29</v>
      </c>
      <c r="N28">
        <f t="shared" si="0"/>
        <v>150</v>
      </c>
      <c r="O28" s="112">
        <f t="shared" si="1"/>
        <v>0</v>
      </c>
      <c r="P28">
        <v>42.55</v>
      </c>
      <c r="Q28">
        <v>24.17</v>
      </c>
      <c r="R28">
        <v>9.11</v>
      </c>
      <c r="S28">
        <v>45.17</v>
      </c>
      <c r="T28">
        <v>29</v>
      </c>
      <c r="U28" s="114">
        <f t="shared" si="2"/>
        <v>150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150</v>
      </c>
      <c r="E29">
        <f>PPCL!N29</f>
        <v>0</v>
      </c>
      <c r="F29">
        <f t="shared" si="4"/>
        <v>290</v>
      </c>
      <c r="G29">
        <f t="shared" si="5"/>
        <v>150</v>
      </c>
      <c r="H29" s="112"/>
      <c r="I29">
        <f>BRPL_EOD!AE29+BRPL_EOD!AF29</f>
        <v>42.55</v>
      </c>
      <c r="J29">
        <f>BYPL_EOD!AE29+BYPL_EOD!AF29</f>
        <v>24.17</v>
      </c>
      <c r="K29">
        <f>MES_EOD!AE29+MES_EOD!AF29</f>
        <v>9.11</v>
      </c>
      <c r="L29">
        <f>NDMC_EOD!AE29+NDMC_EOD!AF29</f>
        <v>45.17</v>
      </c>
      <c r="M29">
        <f>TPDDL_EOD!AE29+TPDDL_EOD!AF29</f>
        <v>29</v>
      </c>
      <c r="N29">
        <f t="shared" si="0"/>
        <v>150</v>
      </c>
      <c r="O29" s="112">
        <f t="shared" si="1"/>
        <v>0</v>
      </c>
      <c r="P29">
        <v>42.55</v>
      </c>
      <c r="Q29">
        <v>24.17</v>
      </c>
      <c r="R29">
        <v>9.11</v>
      </c>
      <c r="S29">
        <v>45.17</v>
      </c>
      <c r="T29">
        <v>29</v>
      </c>
      <c r="U29" s="114">
        <f t="shared" si="2"/>
        <v>150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150</v>
      </c>
      <c r="E30">
        <f>PPCL!N30</f>
        <v>0</v>
      </c>
      <c r="F30">
        <f t="shared" si="4"/>
        <v>290</v>
      </c>
      <c r="G30">
        <f t="shared" si="5"/>
        <v>150</v>
      </c>
      <c r="H30" s="112"/>
      <c r="I30">
        <f>BRPL_EOD!AE30+BRPL_EOD!AF30</f>
        <v>42.55</v>
      </c>
      <c r="J30">
        <f>BYPL_EOD!AE30+BYPL_EOD!AF30</f>
        <v>24.17</v>
      </c>
      <c r="K30">
        <f>MES_EOD!AE30+MES_EOD!AF30</f>
        <v>9.11</v>
      </c>
      <c r="L30">
        <f>NDMC_EOD!AE30+NDMC_EOD!AF30</f>
        <v>45.17</v>
      </c>
      <c r="M30">
        <f>TPDDL_EOD!AE30+TPDDL_EOD!AF30</f>
        <v>29</v>
      </c>
      <c r="N30">
        <f t="shared" si="0"/>
        <v>150</v>
      </c>
      <c r="O30" s="112">
        <f t="shared" si="1"/>
        <v>0</v>
      </c>
      <c r="P30">
        <v>42.55</v>
      </c>
      <c r="Q30">
        <v>24.17</v>
      </c>
      <c r="R30">
        <v>9.11</v>
      </c>
      <c r="S30">
        <v>45.17</v>
      </c>
      <c r="T30">
        <v>29</v>
      </c>
      <c r="U30" s="114">
        <f t="shared" si="2"/>
        <v>150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150</v>
      </c>
      <c r="E31">
        <f>PPCL!N31</f>
        <v>0</v>
      </c>
      <c r="F31">
        <f t="shared" si="4"/>
        <v>290</v>
      </c>
      <c r="G31">
        <f t="shared" si="5"/>
        <v>150</v>
      </c>
      <c r="H31" s="112"/>
      <c r="I31">
        <f>BRPL_EOD!AE31+BRPL_EOD!AF31</f>
        <v>42.55</v>
      </c>
      <c r="J31">
        <f>BYPL_EOD!AE31+BYPL_EOD!AF31</f>
        <v>24.17</v>
      </c>
      <c r="K31">
        <f>MES_EOD!AE31+MES_EOD!AF31</f>
        <v>9.11</v>
      </c>
      <c r="L31">
        <f>NDMC_EOD!AE31+NDMC_EOD!AF31</f>
        <v>45.17</v>
      </c>
      <c r="M31">
        <f>TPDDL_EOD!AE31+TPDDL_EOD!AF31</f>
        <v>29</v>
      </c>
      <c r="N31">
        <f t="shared" si="0"/>
        <v>150</v>
      </c>
      <c r="O31" s="112">
        <f t="shared" si="1"/>
        <v>0</v>
      </c>
      <c r="P31">
        <v>42.55</v>
      </c>
      <c r="Q31">
        <v>24.17</v>
      </c>
      <c r="R31">
        <v>9.11</v>
      </c>
      <c r="S31">
        <v>45.17</v>
      </c>
      <c r="T31">
        <v>29</v>
      </c>
      <c r="U31" s="114">
        <f t="shared" si="2"/>
        <v>150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150</v>
      </c>
      <c r="E32">
        <f>PPCL!N32</f>
        <v>0</v>
      </c>
      <c r="F32">
        <f t="shared" si="4"/>
        <v>290</v>
      </c>
      <c r="G32">
        <f t="shared" si="5"/>
        <v>150</v>
      </c>
      <c r="H32" s="112"/>
      <c r="I32">
        <f>BRPL_EOD!AE32+BRPL_EOD!AF32</f>
        <v>42.55</v>
      </c>
      <c r="J32">
        <f>BYPL_EOD!AE32+BYPL_EOD!AF32</f>
        <v>24.17</v>
      </c>
      <c r="K32">
        <f>MES_EOD!AE32+MES_EOD!AF32</f>
        <v>9.11</v>
      </c>
      <c r="L32">
        <f>NDMC_EOD!AE32+NDMC_EOD!AF32</f>
        <v>45.17</v>
      </c>
      <c r="M32">
        <f>TPDDL_EOD!AE32+TPDDL_EOD!AF32</f>
        <v>29</v>
      </c>
      <c r="N32">
        <f t="shared" si="0"/>
        <v>150</v>
      </c>
      <c r="O32" s="112">
        <f t="shared" si="1"/>
        <v>0</v>
      </c>
      <c r="P32">
        <v>42.55</v>
      </c>
      <c r="Q32">
        <v>24.17</v>
      </c>
      <c r="R32">
        <v>9.11</v>
      </c>
      <c r="S32">
        <v>45.17</v>
      </c>
      <c r="T32">
        <v>29</v>
      </c>
      <c r="U32" s="114">
        <f t="shared" si="2"/>
        <v>150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150</v>
      </c>
      <c r="E33">
        <f>PPCL!N33</f>
        <v>0</v>
      </c>
      <c r="F33">
        <f t="shared" si="4"/>
        <v>290</v>
      </c>
      <c r="G33">
        <f t="shared" si="5"/>
        <v>150</v>
      </c>
      <c r="H33" s="112"/>
      <c r="I33">
        <f>BRPL_EOD!AE33+BRPL_EOD!AF33</f>
        <v>42.55</v>
      </c>
      <c r="J33">
        <f>BYPL_EOD!AE33+BYPL_EOD!AF33</f>
        <v>24.17</v>
      </c>
      <c r="K33">
        <f>MES_EOD!AE33+MES_EOD!AF33</f>
        <v>9.11</v>
      </c>
      <c r="L33">
        <f>NDMC_EOD!AE33+NDMC_EOD!AF33</f>
        <v>45.17</v>
      </c>
      <c r="M33">
        <f>TPDDL_EOD!AE33+TPDDL_EOD!AF33</f>
        <v>29</v>
      </c>
      <c r="N33">
        <f t="shared" si="0"/>
        <v>150</v>
      </c>
      <c r="O33" s="112">
        <f t="shared" si="1"/>
        <v>0</v>
      </c>
      <c r="P33">
        <v>42.55</v>
      </c>
      <c r="Q33">
        <v>24.17</v>
      </c>
      <c r="R33">
        <v>9.11</v>
      </c>
      <c r="S33">
        <v>45.17</v>
      </c>
      <c r="T33">
        <v>29</v>
      </c>
      <c r="U33" s="114">
        <f t="shared" si="2"/>
        <v>150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150</v>
      </c>
      <c r="E34">
        <f>PPCL!N34</f>
        <v>0</v>
      </c>
      <c r="F34">
        <f t="shared" si="4"/>
        <v>290</v>
      </c>
      <c r="G34">
        <f t="shared" si="5"/>
        <v>150</v>
      </c>
      <c r="H34" s="112"/>
      <c r="I34">
        <f>BRPL_EOD!AE34+BRPL_EOD!AF34</f>
        <v>42.55</v>
      </c>
      <c r="J34">
        <f>BYPL_EOD!AE34+BYPL_EOD!AF34</f>
        <v>24.17</v>
      </c>
      <c r="K34">
        <f>MES_EOD!AE34+MES_EOD!AF34</f>
        <v>9.11</v>
      </c>
      <c r="L34">
        <f>NDMC_EOD!AE34+NDMC_EOD!AF34</f>
        <v>45.17</v>
      </c>
      <c r="M34">
        <f>TPDDL_EOD!AE34+TPDDL_EOD!AF34</f>
        <v>29</v>
      </c>
      <c r="N34">
        <f t="shared" si="0"/>
        <v>150</v>
      </c>
      <c r="O34" s="112">
        <f t="shared" si="1"/>
        <v>0</v>
      </c>
      <c r="P34">
        <v>42.55</v>
      </c>
      <c r="Q34">
        <v>24.17</v>
      </c>
      <c r="R34">
        <v>9.11</v>
      </c>
      <c r="S34">
        <v>45.17</v>
      </c>
      <c r="T34">
        <v>29</v>
      </c>
      <c r="U34" s="114">
        <f t="shared" si="2"/>
        <v>150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150</v>
      </c>
      <c r="E35">
        <f>PPCL!N35</f>
        <v>0</v>
      </c>
      <c r="F35">
        <f t="shared" si="4"/>
        <v>290</v>
      </c>
      <c r="G35">
        <f t="shared" si="5"/>
        <v>150</v>
      </c>
      <c r="H35" s="112"/>
      <c r="I35">
        <f>BRPL_EOD!AE35+BRPL_EOD!AF35</f>
        <v>42.55</v>
      </c>
      <c r="J35">
        <f>BYPL_EOD!AE35+BYPL_EOD!AF35</f>
        <v>24.17</v>
      </c>
      <c r="K35">
        <f>MES_EOD!AE35+MES_EOD!AF35</f>
        <v>9.11</v>
      </c>
      <c r="L35">
        <f>NDMC_EOD!AE35+NDMC_EOD!AF35</f>
        <v>45.17</v>
      </c>
      <c r="M35">
        <f>TPDDL_EOD!AE35+TPDDL_EOD!AF35</f>
        <v>29</v>
      </c>
      <c r="N35">
        <f t="shared" si="0"/>
        <v>150</v>
      </c>
      <c r="O35" s="112">
        <f t="shared" si="1"/>
        <v>0</v>
      </c>
      <c r="P35">
        <v>42.55</v>
      </c>
      <c r="Q35">
        <v>24.17</v>
      </c>
      <c r="R35">
        <v>9.11</v>
      </c>
      <c r="S35">
        <v>45.17</v>
      </c>
      <c r="T35">
        <v>29</v>
      </c>
      <c r="U35" s="114">
        <f t="shared" si="2"/>
        <v>150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150</v>
      </c>
      <c r="E36">
        <f>PPCL!N36</f>
        <v>0</v>
      </c>
      <c r="F36">
        <f t="shared" si="4"/>
        <v>290</v>
      </c>
      <c r="G36">
        <f t="shared" si="5"/>
        <v>150</v>
      </c>
      <c r="H36" s="112"/>
      <c r="I36">
        <f>BRPL_EOD!AE36+BRPL_EOD!AF36</f>
        <v>42.55</v>
      </c>
      <c r="J36">
        <f>BYPL_EOD!AE36+BYPL_EOD!AF36</f>
        <v>24.17</v>
      </c>
      <c r="K36">
        <f>MES_EOD!AE36+MES_EOD!AF36</f>
        <v>9.11</v>
      </c>
      <c r="L36">
        <f>NDMC_EOD!AE36+NDMC_EOD!AF36</f>
        <v>45.17</v>
      </c>
      <c r="M36">
        <f>TPDDL_EOD!AE36+TPDDL_EOD!AF36</f>
        <v>29</v>
      </c>
      <c r="N36">
        <f t="shared" si="0"/>
        <v>150</v>
      </c>
      <c r="O36" s="112">
        <f t="shared" si="1"/>
        <v>0</v>
      </c>
      <c r="P36">
        <v>42.55</v>
      </c>
      <c r="Q36">
        <v>24.17</v>
      </c>
      <c r="R36">
        <v>9.11</v>
      </c>
      <c r="S36">
        <v>45.17</v>
      </c>
      <c r="T36">
        <v>29</v>
      </c>
      <c r="U36" s="114">
        <f t="shared" si="2"/>
        <v>150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150</v>
      </c>
      <c r="E37">
        <f>PPCL!N37</f>
        <v>0</v>
      </c>
      <c r="F37">
        <f t="shared" si="4"/>
        <v>290</v>
      </c>
      <c r="G37">
        <f t="shared" si="5"/>
        <v>150</v>
      </c>
      <c r="H37" s="112"/>
      <c r="I37">
        <f>BRPL_EOD!AE37+BRPL_EOD!AF37</f>
        <v>42.55</v>
      </c>
      <c r="J37">
        <f>BYPL_EOD!AE37+BYPL_EOD!AF37</f>
        <v>24.17</v>
      </c>
      <c r="K37">
        <f>MES_EOD!AE37+MES_EOD!AF37</f>
        <v>9.11</v>
      </c>
      <c r="L37">
        <f>NDMC_EOD!AE37+NDMC_EOD!AF37</f>
        <v>45.17</v>
      </c>
      <c r="M37">
        <f>TPDDL_EOD!AE37+TPDDL_EOD!AF37</f>
        <v>29</v>
      </c>
      <c r="N37">
        <f t="shared" si="0"/>
        <v>150</v>
      </c>
      <c r="O37" s="112">
        <f t="shared" si="1"/>
        <v>0</v>
      </c>
      <c r="P37">
        <v>42.55</v>
      </c>
      <c r="Q37">
        <v>24.17</v>
      </c>
      <c r="R37">
        <v>9.11</v>
      </c>
      <c r="S37">
        <v>45.17</v>
      </c>
      <c r="T37">
        <v>29</v>
      </c>
      <c r="U37" s="114">
        <f t="shared" si="2"/>
        <v>150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150</v>
      </c>
      <c r="E38">
        <f>PPCL!N38</f>
        <v>0</v>
      </c>
      <c r="F38">
        <f t="shared" si="4"/>
        <v>290</v>
      </c>
      <c r="G38">
        <f t="shared" si="5"/>
        <v>150</v>
      </c>
      <c r="H38" s="112"/>
      <c r="I38">
        <f>BRPL_EOD!AE38+BRPL_EOD!AF38</f>
        <v>42.55</v>
      </c>
      <c r="J38">
        <f>BYPL_EOD!AE38+BYPL_EOD!AF38</f>
        <v>24.17</v>
      </c>
      <c r="K38">
        <f>MES_EOD!AE38+MES_EOD!AF38</f>
        <v>9.11</v>
      </c>
      <c r="L38">
        <f>NDMC_EOD!AE38+NDMC_EOD!AF38</f>
        <v>45.17</v>
      </c>
      <c r="M38">
        <f>TPDDL_EOD!AE38+TPDDL_EOD!AF38</f>
        <v>29</v>
      </c>
      <c r="N38">
        <f t="shared" si="0"/>
        <v>150</v>
      </c>
      <c r="O38" s="112">
        <f t="shared" si="1"/>
        <v>0</v>
      </c>
      <c r="P38">
        <v>42.55</v>
      </c>
      <c r="Q38">
        <v>24.17</v>
      </c>
      <c r="R38">
        <v>9.11</v>
      </c>
      <c r="S38">
        <v>45.17</v>
      </c>
      <c r="T38">
        <v>29</v>
      </c>
      <c r="U38" s="114">
        <f t="shared" si="2"/>
        <v>150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148</v>
      </c>
      <c r="E39">
        <f>PPCL!N39</f>
        <v>0</v>
      </c>
      <c r="F39">
        <f t="shared" si="4"/>
        <v>290</v>
      </c>
      <c r="G39">
        <f t="shared" si="5"/>
        <v>148</v>
      </c>
      <c r="H39" s="112"/>
      <c r="I39">
        <f>BRPL_EOD!AE39+BRPL_EOD!AF39</f>
        <v>41.72</v>
      </c>
      <c r="J39">
        <f>BYPL_EOD!AE39+BYPL_EOD!AF39</f>
        <v>24</v>
      </c>
      <c r="K39">
        <f>MES_EOD!AE39+MES_EOD!AF39</f>
        <v>9</v>
      </c>
      <c r="L39">
        <f>NDMC_EOD!AE39+NDMC_EOD!AF39</f>
        <v>44.28</v>
      </c>
      <c r="M39">
        <f>TPDDL_EOD!AE39+TPDDL_EOD!AF39</f>
        <v>29</v>
      </c>
      <c r="N39">
        <f t="shared" si="0"/>
        <v>148</v>
      </c>
      <c r="O39" s="112">
        <f t="shared" si="1"/>
        <v>0</v>
      </c>
      <c r="P39">
        <v>41.72</v>
      </c>
      <c r="Q39">
        <v>24</v>
      </c>
      <c r="R39">
        <v>9</v>
      </c>
      <c r="S39">
        <v>44.28</v>
      </c>
      <c r="T39">
        <v>29</v>
      </c>
      <c r="U39" s="114">
        <f t="shared" si="2"/>
        <v>148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148</v>
      </c>
      <c r="E40">
        <f>PPCL!N40</f>
        <v>0</v>
      </c>
      <c r="F40">
        <f t="shared" si="4"/>
        <v>290</v>
      </c>
      <c r="G40">
        <f t="shared" si="5"/>
        <v>148</v>
      </c>
      <c r="H40" s="112"/>
      <c r="I40">
        <f>BRPL_EOD!AE40+BRPL_EOD!AF40</f>
        <v>41.72</v>
      </c>
      <c r="J40">
        <f>BYPL_EOD!AE40+BYPL_EOD!AF40</f>
        <v>24</v>
      </c>
      <c r="K40">
        <f>MES_EOD!AE40+MES_EOD!AF40</f>
        <v>9</v>
      </c>
      <c r="L40">
        <f>NDMC_EOD!AE40+NDMC_EOD!AF40</f>
        <v>44.28</v>
      </c>
      <c r="M40">
        <f>TPDDL_EOD!AE40+TPDDL_EOD!AF40</f>
        <v>29</v>
      </c>
      <c r="N40">
        <f t="shared" si="0"/>
        <v>148</v>
      </c>
      <c r="O40" s="112">
        <f t="shared" si="1"/>
        <v>0</v>
      </c>
      <c r="P40">
        <v>41.72</v>
      </c>
      <c r="Q40">
        <v>24</v>
      </c>
      <c r="R40">
        <v>9</v>
      </c>
      <c r="S40">
        <v>44.28</v>
      </c>
      <c r="T40">
        <v>29</v>
      </c>
      <c r="U40" s="114">
        <f t="shared" si="2"/>
        <v>148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148</v>
      </c>
      <c r="E41">
        <f>PPCL!N41</f>
        <v>0</v>
      </c>
      <c r="F41">
        <f t="shared" si="4"/>
        <v>290</v>
      </c>
      <c r="G41">
        <f t="shared" si="5"/>
        <v>148</v>
      </c>
      <c r="H41" s="112"/>
      <c r="I41">
        <f>BRPL_EOD!AE41+BRPL_EOD!AF41</f>
        <v>41.72</v>
      </c>
      <c r="J41">
        <f>BYPL_EOD!AE41+BYPL_EOD!AF41</f>
        <v>24</v>
      </c>
      <c r="K41">
        <f>MES_EOD!AE41+MES_EOD!AF41</f>
        <v>9</v>
      </c>
      <c r="L41">
        <f>NDMC_EOD!AE41+NDMC_EOD!AF41</f>
        <v>44.28</v>
      </c>
      <c r="M41">
        <f>TPDDL_EOD!AE41+TPDDL_EOD!AF41</f>
        <v>29</v>
      </c>
      <c r="N41">
        <f t="shared" si="0"/>
        <v>148</v>
      </c>
      <c r="O41" s="112">
        <f t="shared" si="1"/>
        <v>0</v>
      </c>
      <c r="P41">
        <v>41.72</v>
      </c>
      <c r="Q41">
        <v>24</v>
      </c>
      <c r="R41">
        <v>9</v>
      </c>
      <c r="S41">
        <v>44.28</v>
      </c>
      <c r="T41">
        <v>29</v>
      </c>
      <c r="U41" s="114">
        <f t="shared" si="2"/>
        <v>148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148</v>
      </c>
      <c r="E42">
        <f>PPCL!N42</f>
        <v>0</v>
      </c>
      <c r="F42">
        <f t="shared" si="4"/>
        <v>290</v>
      </c>
      <c r="G42">
        <f t="shared" si="5"/>
        <v>148</v>
      </c>
      <c r="H42" s="112"/>
      <c r="I42">
        <f>BRPL_EOD!AE42+BRPL_EOD!AF42</f>
        <v>41.72</v>
      </c>
      <c r="J42">
        <f>BYPL_EOD!AE42+BYPL_EOD!AF42</f>
        <v>24</v>
      </c>
      <c r="K42">
        <f>MES_EOD!AE42+MES_EOD!AF42</f>
        <v>9</v>
      </c>
      <c r="L42">
        <f>NDMC_EOD!AE42+NDMC_EOD!AF42</f>
        <v>44.28</v>
      </c>
      <c r="M42">
        <f>TPDDL_EOD!AE42+TPDDL_EOD!AF42</f>
        <v>29</v>
      </c>
      <c r="N42">
        <f t="shared" si="0"/>
        <v>148</v>
      </c>
      <c r="O42" s="112">
        <f t="shared" si="1"/>
        <v>0</v>
      </c>
      <c r="P42">
        <v>41.72</v>
      </c>
      <c r="Q42">
        <v>24</v>
      </c>
      <c r="R42">
        <v>9</v>
      </c>
      <c r="S42">
        <v>44.28</v>
      </c>
      <c r="T42">
        <v>29</v>
      </c>
      <c r="U42" s="114">
        <f t="shared" si="2"/>
        <v>148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148</v>
      </c>
      <c r="E43">
        <f>PPCL!N43</f>
        <v>0</v>
      </c>
      <c r="F43">
        <f t="shared" si="4"/>
        <v>290</v>
      </c>
      <c r="G43">
        <f t="shared" si="5"/>
        <v>148</v>
      </c>
      <c r="H43" s="112"/>
      <c r="I43">
        <f>BRPL_EOD!AE43+BRPL_EOD!AF43</f>
        <v>41.72</v>
      </c>
      <c r="J43">
        <f>BYPL_EOD!AE43+BYPL_EOD!AF43</f>
        <v>24</v>
      </c>
      <c r="K43">
        <f>MES_EOD!AE43+MES_EOD!AF43</f>
        <v>9</v>
      </c>
      <c r="L43">
        <f>NDMC_EOD!AE43+NDMC_EOD!AF43</f>
        <v>44.28</v>
      </c>
      <c r="M43">
        <f>TPDDL_EOD!AE43+TPDDL_EOD!AF43</f>
        <v>29</v>
      </c>
      <c r="N43">
        <f t="shared" si="0"/>
        <v>148</v>
      </c>
      <c r="O43" s="112">
        <f t="shared" si="1"/>
        <v>0</v>
      </c>
      <c r="P43">
        <v>41.72</v>
      </c>
      <c r="Q43">
        <v>24</v>
      </c>
      <c r="R43">
        <v>9</v>
      </c>
      <c r="S43">
        <v>44.28</v>
      </c>
      <c r="T43">
        <v>29</v>
      </c>
      <c r="U43" s="114">
        <f t="shared" si="2"/>
        <v>148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148</v>
      </c>
      <c r="E44">
        <f>PPCL!N44</f>
        <v>0</v>
      </c>
      <c r="F44">
        <f t="shared" si="4"/>
        <v>290</v>
      </c>
      <c r="G44">
        <f t="shared" si="5"/>
        <v>148</v>
      </c>
      <c r="H44" s="112"/>
      <c r="I44">
        <f>BRPL_EOD!AE44+BRPL_EOD!AF44</f>
        <v>41.72</v>
      </c>
      <c r="J44">
        <f>BYPL_EOD!AE44+BYPL_EOD!AF44</f>
        <v>24</v>
      </c>
      <c r="K44">
        <f>MES_EOD!AE44+MES_EOD!AF44</f>
        <v>9</v>
      </c>
      <c r="L44">
        <f>NDMC_EOD!AE44+NDMC_EOD!AF44</f>
        <v>44.28</v>
      </c>
      <c r="M44">
        <f>TPDDL_EOD!AE44+TPDDL_EOD!AF44</f>
        <v>29</v>
      </c>
      <c r="N44">
        <f t="shared" si="0"/>
        <v>148</v>
      </c>
      <c r="O44" s="112">
        <f t="shared" si="1"/>
        <v>0</v>
      </c>
      <c r="P44">
        <v>41.72</v>
      </c>
      <c r="Q44">
        <v>24</v>
      </c>
      <c r="R44">
        <v>9</v>
      </c>
      <c r="S44">
        <v>44.28</v>
      </c>
      <c r="T44">
        <v>29</v>
      </c>
      <c r="U44" s="114">
        <f t="shared" si="2"/>
        <v>148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148</v>
      </c>
      <c r="E45">
        <f>PPCL!N45</f>
        <v>0</v>
      </c>
      <c r="F45">
        <f t="shared" si="4"/>
        <v>290</v>
      </c>
      <c r="G45">
        <f t="shared" si="5"/>
        <v>148</v>
      </c>
      <c r="H45" s="112"/>
      <c r="I45">
        <f>BRPL_EOD!AE45+BRPL_EOD!AF45</f>
        <v>41.72</v>
      </c>
      <c r="J45">
        <f>BYPL_EOD!AE45+BYPL_EOD!AF45</f>
        <v>24</v>
      </c>
      <c r="K45">
        <f>MES_EOD!AE45+MES_EOD!AF45</f>
        <v>9</v>
      </c>
      <c r="L45">
        <f>NDMC_EOD!AE45+NDMC_EOD!AF45</f>
        <v>44.28</v>
      </c>
      <c r="M45">
        <f>TPDDL_EOD!AE45+TPDDL_EOD!AF45</f>
        <v>29</v>
      </c>
      <c r="N45">
        <f t="shared" si="0"/>
        <v>148</v>
      </c>
      <c r="O45" s="112">
        <f t="shared" si="1"/>
        <v>0</v>
      </c>
      <c r="P45">
        <v>41.72</v>
      </c>
      <c r="Q45">
        <v>24</v>
      </c>
      <c r="R45">
        <v>9</v>
      </c>
      <c r="S45">
        <v>44.28</v>
      </c>
      <c r="T45">
        <v>29</v>
      </c>
      <c r="U45" s="114">
        <f t="shared" si="2"/>
        <v>148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148</v>
      </c>
      <c r="E46">
        <f>PPCL!N46</f>
        <v>0</v>
      </c>
      <c r="F46">
        <f t="shared" si="4"/>
        <v>290</v>
      </c>
      <c r="G46">
        <f t="shared" si="5"/>
        <v>148</v>
      </c>
      <c r="H46" s="112"/>
      <c r="I46">
        <f>BRPL_EOD!AE46+BRPL_EOD!AF46</f>
        <v>41.72</v>
      </c>
      <c r="J46">
        <f>BYPL_EOD!AE46+BYPL_EOD!AF46</f>
        <v>24</v>
      </c>
      <c r="K46">
        <f>MES_EOD!AE46+MES_EOD!AF46</f>
        <v>9</v>
      </c>
      <c r="L46">
        <f>NDMC_EOD!AE46+NDMC_EOD!AF46</f>
        <v>44.28</v>
      </c>
      <c r="M46">
        <f>TPDDL_EOD!AE46+TPDDL_EOD!AF46</f>
        <v>29</v>
      </c>
      <c r="N46">
        <f t="shared" si="0"/>
        <v>148</v>
      </c>
      <c r="O46" s="112">
        <f t="shared" si="1"/>
        <v>0</v>
      </c>
      <c r="P46">
        <v>41.72</v>
      </c>
      <c r="Q46">
        <v>24</v>
      </c>
      <c r="R46">
        <v>9</v>
      </c>
      <c r="S46">
        <v>44.28</v>
      </c>
      <c r="T46">
        <v>29</v>
      </c>
      <c r="U46" s="114">
        <f t="shared" si="2"/>
        <v>148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148</v>
      </c>
      <c r="E47">
        <f>PPCL!N47</f>
        <v>0</v>
      </c>
      <c r="F47">
        <f t="shared" si="4"/>
        <v>290</v>
      </c>
      <c r="G47">
        <f t="shared" si="5"/>
        <v>148</v>
      </c>
      <c r="H47" s="112"/>
      <c r="I47">
        <f>BRPL_EOD!AE47+BRPL_EOD!AF47</f>
        <v>41.72</v>
      </c>
      <c r="J47">
        <f>BYPL_EOD!AE47+BYPL_EOD!AF47</f>
        <v>24</v>
      </c>
      <c r="K47">
        <f>MES_EOD!AE47+MES_EOD!AF47</f>
        <v>9</v>
      </c>
      <c r="L47">
        <f>NDMC_EOD!AE47+NDMC_EOD!AF47</f>
        <v>44.28</v>
      </c>
      <c r="M47">
        <f>TPDDL_EOD!AE47+TPDDL_EOD!AF47</f>
        <v>29</v>
      </c>
      <c r="N47">
        <f t="shared" si="0"/>
        <v>148</v>
      </c>
      <c r="O47" s="112">
        <f t="shared" si="1"/>
        <v>0</v>
      </c>
      <c r="P47">
        <v>41.72</v>
      </c>
      <c r="Q47">
        <v>24</v>
      </c>
      <c r="R47">
        <v>9</v>
      </c>
      <c r="S47">
        <v>44.28</v>
      </c>
      <c r="T47">
        <v>29</v>
      </c>
      <c r="U47" s="114">
        <f t="shared" si="2"/>
        <v>148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148</v>
      </c>
      <c r="E48">
        <f>PPCL!N48</f>
        <v>0</v>
      </c>
      <c r="F48">
        <f t="shared" si="4"/>
        <v>290</v>
      </c>
      <c r="G48">
        <f t="shared" si="5"/>
        <v>148</v>
      </c>
      <c r="H48" s="112"/>
      <c r="I48">
        <f>BRPL_EOD!AE48+BRPL_EOD!AF48</f>
        <v>41.72</v>
      </c>
      <c r="J48">
        <f>BYPL_EOD!AE48+BYPL_EOD!AF48</f>
        <v>24</v>
      </c>
      <c r="K48">
        <f>MES_EOD!AE48+MES_EOD!AF48</f>
        <v>9</v>
      </c>
      <c r="L48">
        <f>NDMC_EOD!AE48+NDMC_EOD!AF48</f>
        <v>44.28</v>
      </c>
      <c r="M48">
        <f>TPDDL_EOD!AE48+TPDDL_EOD!AF48</f>
        <v>29</v>
      </c>
      <c r="N48">
        <f t="shared" si="0"/>
        <v>148</v>
      </c>
      <c r="O48" s="112">
        <f t="shared" si="1"/>
        <v>0</v>
      </c>
      <c r="P48">
        <v>41.72</v>
      </c>
      <c r="Q48">
        <v>24</v>
      </c>
      <c r="R48">
        <v>9</v>
      </c>
      <c r="S48">
        <v>44.28</v>
      </c>
      <c r="T48">
        <v>29</v>
      </c>
      <c r="U48" s="114">
        <f t="shared" si="2"/>
        <v>148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290</v>
      </c>
      <c r="G49">
        <f t="shared" si="5"/>
        <v>148</v>
      </c>
      <c r="H49" s="112"/>
      <c r="I49">
        <f>BRPL_EOD!AE49+BRPL_EOD!AF49</f>
        <v>41.72</v>
      </c>
      <c r="J49">
        <f>BYPL_EOD!AE49+BYPL_EOD!AF49</f>
        <v>24</v>
      </c>
      <c r="K49">
        <f>MES_EOD!AE49+MES_EOD!AF49</f>
        <v>9</v>
      </c>
      <c r="L49">
        <f>NDMC_EOD!AE49+NDMC_EOD!AF49</f>
        <v>44.28</v>
      </c>
      <c r="M49">
        <f>TPDDL_EOD!AE49+TPDDL_EOD!AF49</f>
        <v>29</v>
      </c>
      <c r="N49">
        <f t="shared" si="0"/>
        <v>148</v>
      </c>
      <c r="O49" s="112">
        <f t="shared" si="1"/>
        <v>0</v>
      </c>
      <c r="P49">
        <v>41.72</v>
      </c>
      <c r="Q49">
        <v>24</v>
      </c>
      <c r="R49">
        <v>9</v>
      </c>
      <c r="S49">
        <v>44.28</v>
      </c>
      <c r="T49">
        <v>29</v>
      </c>
      <c r="U49" s="114">
        <f t="shared" si="2"/>
        <v>148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290</v>
      </c>
      <c r="G50">
        <f t="shared" si="5"/>
        <v>148</v>
      </c>
      <c r="H50" s="112"/>
      <c r="I50">
        <f>BRPL_EOD!AE50+BRPL_EOD!AF50</f>
        <v>41.72</v>
      </c>
      <c r="J50">
        <f>BYPL_EOD!AE50+BYPL_EOD!AF50</f>
        <v>24</v>
      </c>
      <c r="K50">
        <f>MES_EOD!AE50+MES_EOD!AF50</f>
        <v>9</v>
      </c>
      <c r="L50">
        <f>NDMC_EOD!AE50+NDMC_EOD!AF50</f>
        <v>44.28</v>
      </c>
      <c r="M50">
        <f>TPDDL_EOD!AE50+TPDDL_EOD!AF50</f>
        <v>29</v>
      </c>
      <c r="N50">
        <f t="shared" si="0"/>
        <v>148</v>
      </c>
      <c r="O50" s="112">
        <f t="shared" si="1"/>
        <v>0</v>
      </c>
      <c r="P50">
        <v>41.72</v>
      </c>
      <c r="Q50">
        <v>24</v>
      </c>
      <c r="R50">
        <v>9</v>
      </c>
      <c r="S50">
        <v>44.28</v>
      </c>
      <c r="T50">
        <v>29</v>
      </c>
      <c r="U50" s="114">
        <f t="shared" si="2"/>
        <v>148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148</v>
      </c>
      <c r="E51">
        <f>PPCL!N51</f>
        <v>0</v>
      </c>
      <c r="F51">
        <f t="shared" si="4"/>
        <v>290</v>
      </c>
      <c r="G51">
        <f t="shared" si="5"/>
        <v>148</v>
      </c>
      <c r="H51" s="112"/>
      <c r="I51">
        <f>BRPL_EOD!AE51+BRPL_EOD!AF51</f>
        <v>41.72</v>
      </c>
      <c r="J51">
        <f>BYPL_EOD!AE51+BYPL_EOD!AF51</f>
        <v>24</v>
      </c>
      <c r="K51">
        <f>MES_EOD!AE51+MES_EOD!AF51</f>
        <v>9</v>
      </c>
      <c r="L51">
        <f>NDMC_EOD!AE51+NDMC_EOD!AF51</f>
        <v>44.28</v>
      </c>
      <c r="M51">
        <f>TPDDL_EOD!AE51+TPDDL_EOD!AF51</f>
        <v>29</v>
      </c>
      <c r="N51">
        <f t="shared" si="0"/>
        <v>148</v>
      </c>
      <c r="O51" s="112">
        <f t="shared" si="1"/>
        <v>0</v>
      </c>
      <c r="P51">
        <v>41.72</v>
      </c>
      <c r="Q51">
        <v>24</v>
      </c>
      <c r="R51">
        <v>9</v>
      </c>
      <c r="S51">
        <v>44.28</v>
      </c>
      <c r="T51">
        <v>29</v>
      </c>
      <c r="U51" s="114">
        <f t="shared" si="2"/>
        <v>148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148</v>
      </c>
      <c r="E52">
        <f>PPCL!N52</f>
        <v>0</v>
      </c>
      <c r="F52">
        <f t="shared" si="4"/>
        <v>290</v>
      </c>
      <c r="G52">
        <f t="shared" si="5"/>
        <v>148</v>
      </c>
      <c r="H52" s="112"/>
      <c r="I52">
        <f>BRPL_EOD!AE52+BRPL_EOD!AF52</f>
        <v>41.72</v>
      </c>
      <c r="J52">
        <f>BYPL_EOD!AE52+BYPL_EOD!AF52</f>
        <v>24</v>
      </c>
      <c r="K52">
        <f>MES_EOD!AE52+MES_EOD!AF52</f>
        <v>9</v>
      </c>
      <c r="L52">
        <f>NDMC_EOD!AE52+NDMC_EOD!AF52</f>
        <v>44.28</v>
      </c>
      <c r="M52">
        <f>TPDDL_EOD!AE52+TPDDL_EOD!AF52</f>
        <v>29</v>
      </c>
      <c r="N52">
        <f t="shared" si="0"/>
        <v>148</v>
      </c>
      <c r="O52" s="112">
        <f t="shared" si="1"/>
        <v>0</v>
      </c>
      <c r="P52">
        <v>41.72</v>
      </c>
      <c r="Q52">
        <v>24</v>
      </c>
      <c r="R52">
        <v>9</v>
      </c>
      <c r="S52">
        <v>44.28</v>
      </c>
      <c r="T52">
        <v>29</v>
      </c>
      <c r="U52" s="114">
        <f t="shared" si="2"/>
        <v>148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20</v>
      </c>
      <c r="D53">
        <f>PPCL!M53</f>
        <v>148</v>
      </c>
      <c r="E53">
        <f>PPCL!N53</f>
        <v>20</v>
      </c>
      <c r="F53">
        <f t="shared" si="4"/>
        <v>310</v>
      </c>
      <c r="G53">
        <f t="shared" si="5"/>
        <v>168</v>
      </c>
      <c r="H53" s="112"/>
      <c r="I53">
        <f>BRPL_EOD!AE53+BRPL_EOD!AF53</f>
        <v>47.39</v>
      </c>
      <c r="J53">
        <f>BYPL_EOD!AE53+BYPL_EOD!AF53</f>
        <v>27.22</v>
      </c>
      <c r="K53">
        <f>MES_EOD!AE53+MES_EOD!AF53</f>
        <v>10.220000000000001</v>
      </c>
      <c r="L53">
        <f>NDMC_EOD!AE53+NDMC_EOD!AF53</f>
        <v>50.3</v>
      </c>
      <c r="M53">
        <f>TPDDL_EOD!AE53+TPDDL_EOD!AF53</f>
        <v>32.869999999999997</v>
      </c>
      <c r="N53">
        <f t="shared" si="0"/>
        <v>168</v>
      </c>
      <c r="O53" s="112">
        <f t="shared" si="1"/>
        <v>0</v>
      </c>
      <c r="P53">
        <v>47.39</v>
      </c>
      <c r="Q53">
        <v>27.22</v>
      </c>
      <c r="R53">
        <v>10.220000000000001</v>
      </c>
      <c r="S53">
        <v>50.3</v>
      </c>
      <c r="T53">
        <v>32.869999999999997</v>
      </c>
      <c r="U53" s="114">
        <f t="shared" si="2"/>
        <v>168</v>
      </c>
      <c r="V53" s="112">
        <f t="shared" si="3"/>
        <v>0</v>
      </c>
    </row>
    <row r="54" spans="1:22">
      <c r="A54" t="s">
        <v>96</v>
      </c>
      <c r="B54">
        <f>PPCL!B54</f>
        <v>270</v>
      </c>
      <c r="C54">
        <f>PPCL!C54</f>
        <v>20</v>
      </c>
      <c r="D54">
        <f>PPCL!M54</f>
        <v>148</v>
      </c>
      <c r="E54">
        <f>PPCL!N54</f>
        <v>20</v>
      </c>
      <c r="F54">
        <f t="shared" si="4"/>
        <v>290</v>
      </c>
      <c r="G54">
        <f t="shared" si="5"/>
        <v>168</v>
      </c>
      <c r="H54" s="112"/>
      <c r="I54">
        <f>BRPL_EOD!AE54+BRPL_EOD!AF54</f>
        <v>47.39</v>
      </c>
      <c r="J54">
        <f>BYPL_EOD!AE54+BYPL_EOD!AF54</f>
        <v>27.22</v>
      </c>
      <c r="K54">
        <f>MES_EOD!AE54+MES_EOD!AF54</f>
        <v>10.220000000000001</v>
      </c>
      <c r="L54">
        <f>NDMC_EOD!AE54+NDMC_EOD!AF54</f>
        <v>50.3</v>
      </c>
      <c r="M54">
        <f>TPDDL_EOD!AE54+TPDDL_EOD!AF54</f>
        <v>32.869999999999997</v>
      </c>
      <c r="N54">
        <f t="shared" si="0"/>
        <v>168</v>
      </c>
      <c r="O54" s="112">
        <f t="shared" si="1"/>
        <v>0</v>
      </c>
      <c r="P54">
        <v>47.39</v>
      </c>
      <c r="Q54">
        <v>27.22</v>
      </c>
      <c r="R54">
        <v>10.220000000000001</v>
      </c>
      <c r="S54">
        <v>50.3</v>
      </c>
      <c r="T54">
        <v>32.869999999999997</v>
      </c>
      <c r="U54" s="114">
        <f t="shared" si="2"/>
        <v>168</v>
      </c>
      <c r="V54" s="112">
        <f t="shared" si="3"/>
        <v>0</v>
      </c>
    </row>
    <row r="55" spans="1:22">
      <c r="A55" t="s">
        <v>97</v>
      </c>
      <c r="B55">
        <f>PPCL!B55</f>
        <v>250</v>
      </c>
      <c r="C55">
        <f>PPCL!C55</f>
        <v>40</v>
      </c>
      <c r="D55">
        <f>PPCL!M55</f>
        <v>148</v>
      </c>
      <c r="E55">
        <f>PPCL!N55</f>
        <v>40</v>
      </c>
      <c r="F55">
        <f t="shared" si="4"/>
        <v>290</v>
      </c>
      <c r="G55">
        <f t="shared" si="5"/>
        <v>188</v>
      </c>
      <c r="H55" s="112"/>
      <c r="I55">
        <f>BRPL_EOD!AE55+BRPL_EOD!AF55</f>
        <v>53.07</v>
      </c>
      <c r="J55">
        <f>BYPL_EOD!AE55+BYPL_EOD!AF55</f>
        <v>30.45</v>
      </c>
      <c r="K55">
        <f>MES_EOD!AE55+MES_EOD!AF55</f>
        <v>11.43</v>
      </c>
      <c r="L55">
        <f>NDMC_EOD!AE55+NDMC_EOD!AF55</f>
        <v>56.32</v>
      </c>
      <c r="M55">
        <f>TPDDL_EOD!AE55+TPDDL_EOD!AF55</f>
        <v>36.730000000000004</v>
      </c>
      <c r="N55">
        <f t="shared" si="0"/>
        <v>188</v>
      </c>
      <c r="O55" s="112">
        <f t="shared" si="1"/>
        <v>0</v>
      </c>
      <c r="P55">
        <v>53.07</v>
      </c>
      <c r="Q55">
        <v>30.45</v>
      </c>
      <c r="R55">
        <v>11.43</v>
      </c>
      <c r="S55">
        <v>56.32</v>
      </c>
      <c r="T55">
        <v>36.730000000000004</v>
      </c>
      <c r="U55" s="114">
        <f t="shared" si="2"/>
        <v>188</v>
      </c>
      <c r="V55" s="112">
        <f t="shared" si="3"/>
        <v>0</v>
      </c>
    </row>
    <row r="56" spans="1:22">
      <c r="A56" t="s">
        <v>98</v>
      </c>
      <c r="B56">
        <f>PPCL!B56</f>
        <v>250</v>
      </c>
      <c r="C56">
        <f>PPCL!C56</f>
        <v>40</v>
      </c>
      <c r="D56">
        <f>PPCL!M56</f>
        <v>148</v>
      </c>
      <c r="E56">
        <f>PPCL!N56</f>
        <v>0</v>
      </c>
      <c r="F56">
        <f t="shared" si="4"/>
        <v>290</v>
      </c>
      <c r="G56">
        <f t="shared" si="5"/>
        <v>148</v>
      </c>
      <c r="H56" s="112"/>
      <c r="I56">
        <f>BRPL_EOD!AE56+BRPL_EOD!AF56</f>
        <v>41.72</v>
      </c>
      <c r="J56">
        <f>BYPL_EOD!AE56+BYPL_EOD!AF56</f>
        <v>24</v>
      </c>
      <c r="K56">
        <f>MES_EOD!AE56+MES_EOD!AF56</f>
        <v>9</v>
      </c>
      <c r="L56">
        <f>NDMC_EOD!AE56+NDMC_EOD!AF56</f>
        <v>44.28</v>
      </c>
      <c r="M56">
        <f>TPDDL_EOD!AE56+TPDDL_EOD!AF56</f>
        <v>29</v>
      </c>
      <c r="N56">
        <f t="shared" si="0"/>
        <v>148</v>
      </c>
      <c r="O56" s="112">
        <f t="shared" si="1"/>
        <v>0</v>
      </c>
      <c r="P56">
        <v>41.72</v>
      </c>
      <c r="Q56">
        <v>24</v>
      </c>
      <c r="R56">
        <v>9</v>
      </c>
      <c r="S56">
        <v>44.28</v>
      </c>
      <c r="T56">
        <v>29</v>
      </c>
      <c r="U56" s="114">
        <f t="shared" si="2"/>
        <v>148</v>
      </c>
      <c r="V56" s="112">
        <f t="shared" si="3"/>
        <v>0</v>
      </c>
    </row>
    <row r="57" spans="1:22">
      <c r="A57" t="s">
        <v>99</v>
      </c>
      <c r="B57">
        <f>PPCL!B57</f>
        <v>230</v>
      </c>
      <c r="C57">
        <f>PPCL!C57</f>
        <v>60</v>
      </c>
      <c r="D57">
        <f>PPCL!M57</f>
        <v>148</v>
      </c>
      <c r="E57">
        <f>PPCL!N57</f>
        <v>0</v>
      </c>
      <c r="F57">
        <f t="shared" si="4"/>
        <v>290</v>
      </c>
      <c r="G57">
        <f t="shared" si="5"/>
        <v>148</v>
      </c>
      <c r="H57" s="112"/>
      <c r="I57">
        <f>BRPL_EOD!AE57+BRPL_EOD!AF57</f>
        <v>41.72</v>
      </c>
      <c r="J57">
        <f>BYPL_EOD!AE57+BYPL_EOD!AF57</f>
        <v>24</v>
      </c>
      <c r="K57">
        <f>MES_EOD!AE57+MES_EOD!AF57</f>
        <v>9</v>
      </c>
      <c r="L57">
        <f>NDMC_EOD!AE57+NDMC_EOD!AF57</f>
        <v>44.28</v>
      </c>
      <c r="M57">
        <f>TPDDL_EOD!AE57+TPDDL_EOD!AF57</f>
        <v>29</v>
      </c>
      <c r="N57">
        <f t="shared" si="0"/>
        <v>148</v>
      </c>
      <c r="O57" s="112">
        <f t="shared" si="1"/>
        <v>0</v>
      </c>
      <c r="P57">
        <v>41.72</v>
      </c>
      <c r="Q57">
        <v>24</v>
      </c>
      <c r="R57">
        <v>9</v>
      </c>
      <c r="S57">
        <v>44.28</v>
      </c>
      <c r="T57">
        <v>29</v>
      </c>
      <c r="U57" s="114">
        <f t="shared" si="2"/>
        <v>148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148</v>
      </c>
      <c r="E58">
        <f>PPCL!N58</f>
        <v>0</v>
      </c>
      <c r="F58">
        <f t="shared" si="4"/>
        <v>290</v>
      </c>
      <c r="G58">
        <f t="shared" si="5"/>
        <v>148</v>
      </c>
      <c r="H58" s="112"/>
      <c r="I58">
        <f>BRPL_EOD!AE58+BRPL_EOD!AF58</f>
        <v>41.72</v>
      </c>
      <c r="J58">
        <f>BYPL_EOD!AE58+BYPL_EOD!AF58</f>
        <v>24</v>
      </c>
      <c r="K58">
        <f>MES_EOD!AE58+MES_EOD!AF58</f>
        <v>9</v>
      </c>
      <c r="L58">
        <f>NDMC_EOD!AE58+NDMC_EOD!AF58</f>
        <v>44.28</v>
      </c>
      <c r="M58">
        <f>TPDDL_EOD!AE58+TPDDL_EOD!AF58</f>
        <v>29</v>
      </c>
      <c r="N58">
        <f t="shared" si="0"/>
        <v>148</v>
      </c>
      <c r="O58" s="112">
        <f t="shared" si="1"/>
        <v>0</v>
      </c>
      <c r="P58">
        <v>41.72</v>
      </c>
      <c r="Q58">
        <v>24</v>
      </c>
      <c r="R58">
        <v>9</v>
      </c>
      <c r="S58">
        <v>44.28</v>
      </c>
      <c r="T58">
        <v>29</v>
      </c>
      <c r="U58" s="114">
        <f t="shared" si="2"/>
        <v>148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148</v>
      </c>
      <c r="E59">
        <f>PPCL!N59</f>
        <v>0</v>
      </c>
      <c r="F59">
        <f t="shared" si="4"/>
        <v>290</v>
      </c>
      <c r="G59">
        <f t="shared" si="5"/>
        <v>148</v>
      </c>
      <c r="H59" s="112"/>
      <c r="I59">
        <f>BRPL_EOD!AE59+BRPL_EOD!AF59</f>
        <v>41.72</v>
      </c>
      <c r="J59">
        <f>BYPL_EOD!AE59+BYPL_EOD!AF59</f>
        <v>24</v>
      </c>
      <c r="K59">
        <f>MES_EOD!AE59+MES_EOD!AF59</f>
        <v>9</v>
      </c>
      <c r="L59">
        <f>NDMC_EOD!AE59+NDMC_EOD!AF59</f>
        <v>44.28</v>
      </c>
      <c r="M59">
        <f>TPDDL_EOD!AE59+TPDDL_EOD!AF59</f>
        <v>29</v>
      </c>
      <c r="N59">
        <f t="shared" si="0"/>
        <v>148</v>
      </c>
      <c r="O59" s="112">
        <f t="shared" si="1"/>
        <v>0</v>
      </c>
      <c r="P59">
        <v>41.72</v>
      </c>
      <c r="Q59">
        <v>24</v>
      </c>
      <c r="R59">
        <v>9</v>
      </c>
      <c r="S59">
        <v>44.28</v>
      </c>
      <c r="T59">
        <v>29</v>
      </c>
      <c r="U59" s="114">
        <f t="shared" si="2"/>
        <v>148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148</v>
      </c>
      <c r="E60">
        <f>PPCL!N60</f>
        <v>0</v>
      </c>
      <c r="F60">
        <f t="shared" si="4"/>
        <v>290</v>
      </c>
      <c r="G60">
        <f t="shared" si="5"/>
        <v>148</v>
      </c>
      <c r="H60" s="112"/>
      <c r="I60">
        <f>BRPL_EOD!AE60+BRPL_EOD!AF60</f>
        <v>41.72</v>
      </c>
      <c r="J60">
        <f>BYPL_EOD!AE60+BYPL_EOD!AF60</f>
        <v>24</v>
      </c>
      <c r="K60">
        <f>MES_EOD!AE60+MES_EOD!AF60</f>
        <v>9</v>
      </c>
      <c r="L60">
        <f>NDMC_EOD!AE60+NDMC_EOD!AF60</f>
        <v>44.28</v>
      </c>
      <c r="M60">
        <f>TPDDL_EOD!AE60+TPDDL_EOD!AF60</f>
        <v>29</v>
      </c>
      <c r="N60">
        <f t="shared" si="0"/>
        <v>148</v>
      </c>
      <c r="O60" s="112">
        <f t="shared" si="1"/>
        <v>0</v>
      </c>
      <c r="P60">
        <v>41.72</v>
      </c>
      <c r="Q60">
        <v>24</v>
      </c>
      <c r="R60">
        <v>9</v>
      </c>
      <c r="S60">
        <v>44.28</v>
      </c>
      <c r="T60">
        <v>29</v>
      </c>
      <c r="U60" s="114">
        <f t="shared" si="2"/>
        <v>148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148</v>
      </c>
      <c r="E61">
        <f>PPCL!N61</f>
        <v>0</v>
      </c>
      <c r="F61">
        <f t="shared" si="4"/>
        <v>290</v>
      </c>
      <c r="G61">
        <f t="shared" si="5"/>
        <v>148</v>
      </c>
      <c r="H61" s="112"/>
      <c r="I61">
        <f>BRPL_EOD!AE61+BRPL_EOD!AF61</f>
        <v>41.72</v>
      </c>
      <c r="J61">
        <f>BYPL_EOD!AE61+BYPL_EOD!AF61</f>
        <v>24</v>
      </c>
      <c r="K61">
        <f>MES_EOD!AE61+MES_EOD!AF61</f>
        <v>9</v>
      </c>
      <c r="L61">
        <f>NDMC_EOD!AE61+NDMC_EOD!AF61</f>
        <v>44.28</v>
      </c>
      <c r="M61">
        <f>TPDDL_EOD!AE61+TPDDL_EOD!AF61</f>
        <v>29</v>
      </c>
      <c r="N61">
        <f t="shared" si="0"/>
        <v>148</v>
      </c>
      <c r="O61" s="112">
        <f t="shared" si="1"/>
        <v>0</v>
      </c>
      <c r="P61">
        <v>41.72</v>
      </c>
      <c r="Q61">
        <v>24</v>
      </c>
      <c r="R61">
        <v>9</v>
      </c>
      <c r="S61">
        <v>44.28</v>
      </c>
      <c r="T61">
        <v>29</v>
      </c>
      <c r="U61" s="114">
        <f t="shared" si="2"/>
        <v>148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148</v>
      </c>
      <c r="E62">
        <f>PPCL!N62</f>
        <v>0</v>
      </c>
      <c r="F62">
        <f t="shared" si="4"/>
        <v>290</v>
      </c>
      <c r="G62">
        <f t="shared" si="5"/>
        <v>148</v>
      </c>
      <c r="H62" s="112"/>
      <c r="I62">
        <f>BRPL_EOD!AE62+BRPL_EOD!AF62</f>
        <v>41.72</v>
      </c>
      <c r="J62">
        <f>BYPL_EOD!AE62+BYPL_EOD!AF62</f>
        <v>24</v>
      </c>
      <c r="K62">
        <f>MES_EOD!AE62+MES_EOD!AF62</f>
        <v>9</v>
      </c>
      <c r="L62">
        <f>NDMC_EOD!AE62+NDMC_EOD!AF62</f>
        <v>44.28</v>
      </c>
      <c r="M62">
        <f>TPDDL_EOD!AE62+TPDDL_EOD!AF62</f>
        <v>29</v>
      </c>
      <c r="N62">
        <f t="shared" si="0"/>
        <v>148</v>
      </c>
      <c r="O62" s="112">
        <f t="shared" si="1"/>
        <v>0</v>
      </c>
      <c r="P62">
        <v>41.72</v>
      </c>
      <c r="Q62">
        <v>24</v>
      </c>
      <c r="R62">
        <v>9</v>
      </c>
      <c r="S62">
        <v>44.28</v>
      </c>
      <c r="T62">
        <v>29</v>
      </c>
      <c r="U62" s="114">
        <f t="shared" si="2"/>
        <v>148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148</v>
      </c>
      <c r="E63">
        <f>PPCL!N63</f>
        <v>0</v>
      </c>
      <c r="F63">
        <f t="shared" si="4"/>
        <v>290</v>
      </c>
      <c r="G63">
        <f t="shared" si="5"/>
        <v>148</v>
      </c>
      <c r="H63" s="112"/>
      <c r="I63">
        <f>BRPL_EOD!AE63+BRPL_EOD!AF63</f>
        <v>41.72</v>
      </c>
      <c r="J63">
        <f>BYPL_EOD!AE63+BYPL_EOD!AF63</f>
        <v>24</v>
      </c>
      <c r="K63">
        <f>MES_EOD!AE63+MES_EOD!AF63</f>
        <v>9</v>
      </c>
      <c r="L63">
        <f>NDMC_EOD!AE63+NDMC_EOD!AF63</f>
        <v>44.28</v>
      </c>
      <c r="M63">
        <f>TPDDL_EOD!AE63+TPDDL_EOD!AF63</f>
        <v>29</v>
      </c>
      <c r="N63">
        <f t="shared" si="0"/>
        <v>148</v>
      </c>
      <c r="O63" s="112">
        <f t="shared" si="1"/>
        <v>0</v>
      </c>
      <c r="P63">
        <v>41.72</v>
      </c>
      <c r="Q63">
        <v>24</v>
      </c>
      <c r="R63">
        <v>9</v>
      </c>
      <c r="S63">
        <v>44.28</v>
      </c>
      <c r="T63">
        <v>29</v>
      </c>
      <c r="U63" s="114">
        <f t="shared" si="2"/>
        <v>148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148</v>
      </c>
      <c r="E64">
        <f>PPCL!N64</f>
        <v>0</v>
      </c>
      <c r="F64">
        <f t="shared" si="4"/>
        <v>290</v>
      </c>
      <c r="G64">
        <f t="shared" si="5"/>
        <v>148</v>
      </c>
      <c r="H64" s="112"/>
      <c r="I64">
        <f>BRPL_EOD!AE64+BRPL_EOD!AF64</f>
        <v>41.72</v>
      </c>
      <c r="J64">
        <f>BYPL_EOD!AE64+BYPL_EOD!AF64</f>
        <v>24</v>
      </c>
      <c r="K64">
        <f>MES_EOD!AE64+MES_EOD!AF64</f>
        <v>9</v>
      </c>
      <c r="L64">
        <f>NDMC_EOD!AE64+NDMC_EOD!AF64</f>
        <v>44.28</v>
      </c>
      <c r="M64">
        <f>TPDDL_EOD!AE64+TPDDL_EOD!AF64</f>
        <v>29</v>
      </c>
      <c r="N64">
        <f t="shared" si="0"/>
        <v>148</v>
      </c>
      <c r="O64" s="112">
        <f t="shared" si="1"/>
        <v>0</v>
      </c>
      <c r="P64">
        <v>41.72</v>
      </c>
      <c r="Q64">
        <v>24</v>
      </c>
      <c r="R64">
        <v>9</v>
      </c>
      <c r="S64">
        <v>44.28</v>
      </c>
      <c r="T64">
        <v>29</v>
      </c>
      <c r="U64" s="114">
        <f t="shared" si="2"/>
        <v>148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148</v>
      </c>
      <c r="E65">
        <f>PPCL!N65</f>
        <v>0</v>
      </c>
      <c r="F65">
        <f t="shared" si="4"/>
        <v>290</v>
      </c>
      <c r="G65">
        <f t="shared" si="5"/>
        <v>148</v>
      </c>
      <c r="H65" s="112"/>
      <c r="I65">
        <f>BRPL_EOD!AE65+BRPL_EOD!AF65</f>
        <v>41.72</v>
      </c>
      <c r="J65">
        <f>BYPL_EOD!AE65+BYPL_EOD!AF65</f>
        <v>24</v>
      </c>
      <c r="K65">
        <f>MES_EOD!AE65+MES_EOD!AF65</f>
        <v>9</v>
      </c>
      <c r="L65">
        <f>NDMC_EOD!AE65+NDMC_EOD!AF65</f>
        <v>44.28</v>
      </c>
      <c r="M65">
        <f>TPDDL_EOD!AE65+TPDDL_EOD!AF65</f>
        <v>29</v>
      </c>
      <c r="N65">
        <f t="shared" si="0"/>
        <v>148</v>
      </c>
      <c r="O65" s="112">
        <f t="shared" si="1"/>
        <v>0</v>
      </c>
      <c r="P65">
        <v>41.72</v>
      </c>
      <c r="Q65">
        <v>24</v>
      </c>
      <c r="R65">
        <v>9</v>
      </c>
      <c r="S65">
        <v>44.28</v>
      </c>
      <c r="T65">
        <v>29</v>
      </c>
      <c r="U65" s="114">
        <f t="shared" si="2"/>
        <v>148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148</v>
      </c>
      <c r="E66">
        <f>PPCL!N66</f>
        <v>0</v>
      </c>
      <c r="F66">
        <f t="shared" si="4"/>
        <v>290</v>
      </c>
      <c r="G66">
        <f t="shared" si="5"/>
        <v>148</v>
      </c>
      <c r="H66" s="112"/>
      <c r="I66">
        <f>BRPL_EOD!AE66+BRPL_EOD!AF66</f>
        <v>41.72</v>
      </c>
      <c r="J66">
        <f>BYPL_EOD!AE66+BYPL_EOD!AF66</f>
        <v>24</v>
      </c>
      <c r="K66">
        <f>MES_EOD!AE66+MES_EOD!AF66</f>
        <v>9</v>
      </c>
      <c r="L66">
        <f>NDMC_EOD!AE66+NDMC_EOD!AF66</f>
        <v>44.28</v>
      </c>
      <c r="M66">
        <f>TPDDL_EOD!AE66+TPDDL_EOD!AF66</f>
        <v>29</v>
      </c>
      <c r="N66">
        <f t="shared" si="0"/>
        <v>148</v>
      </c>
      <c r="O66" s="112">
        <f t="shared" si="1"/>
        <v>0</v>
      </c>
      <c r="P66">
        <v>41.72</v>
      </c>
      <c r="Q66">
        <v>24</v>
      </c>
      <c r="R66">
        <v>9</v>
      </c>
      <c r="S66">
        <v>44.28</v>
      </c>
      <c r="T66">
        <v>29</v>
      </c>
      <c r="U66" s="114">
        <f t="shared" si="2"/>
        <v>148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148</v>
      </c>
      <c r="E67">
        <f>PPCL!N67</f>
        <v>0</v>
      </c>
      <c r="F67">
        <f t="shared" si="4"/>
        <v>290</v>
      </c>
      <c r="G67">
        <f t="shared" si="5"/>
        <v>148</v>
      </c>
      <c r="H67" s="112"/>
      <c r="I67">
        <f>BRPL_EOD!AE67+BRPL_EOD!AF67</f>
        <v>41.72</v>
      </c>
      <c r="J67">
        <f>BYPL_EOD!AE67+BYPL_EOD!AF67</f>
        <v>24</v>
      </c>
      <c r="K67">
        <f>MES_EOD!AE67+MES_EOD!AF67</f>
        <v>9</v>
      </c>
      <c r="L67">
        <f>NDMC_EOD!AE67+NDMC_EOD!AF67</f>
        <v>44.28</v>
      </c>
      <c r="M67">
        <f>TPDDL_EOD!AE67+TPDDL_EOD!AF67</f>
        <v>29</v>
      </c>
      <c r="N67">
        <f t="shared" ref="N67:N98" si="6">SUM(I67:M67)</f>
        <v>148</v>
      </c>
      <c r="O67" s="112">
        <f t="shared" ref="O67:O98" si="7">G67-N67</f>
        <v>0</v>
      </c>
      <c r="P67">
        <v>41.72</v>
      </c>
      <c r="Q67">
        <v>24</v>
      </c>
      <c r="R67">
        <v>9</v>
      </c>
      <c r="S67">
        <v>44.28</v>
      </c>
      <c r="T67">
        <v>29</v>
      </c>
      <c r="U67" s="114">
        <f t="shared" ref="U67:U98" si="8">SUM(P67:T67)</f>
        <v>148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148</v>
      </c>
      <c r="E68">
        <f>PPCL!N68</f>
        <v>0</v>
      </c>
      <c r="F68">
        <f t="shared" ref="F68:F98" si="10">B68+C68</f>
        <v>290</v>
      </c>
      <c r="G68">
        <f t="shared" ref="G68:G98" si="11">D68+E68</f>
        <v>148</v>
      </c>
      <c r="H68" s="112"/>
      <c r="I68">
        <f>BRPL_EOD!AE68+BRPL_EOD!AF68</f>
        <v>41.72</v>
      </c>
      <c r="J68">
        <f>BYPL_EOD!AE68+BYPL_EOD!AF68</f>
        <v>24</v>
      </c>
      <c r="K68">
        <f>MES_EOD!AE68+MES_EOD!AF68</f>
        <v>9</v>
      </c>
      <c r="L68">
        <f>NDMC_EOD!AE68+NDMC_EOD!AF68</f>
        <v>44.28</v>
      </c>
      <c r="M68">
        <f>TPDDL_EOD!AE68+TPDDL_EOD!AF68</f>
        <v>29</v>
      </c>
      <c r="N68">
        <f t="shared" si="6"/>
        <v>148</v>
      </c>
      <c r="O68" s="112">
        <f t="shared" si="7"/>
        <v>0</v>
      </c>
      <c r="P68">
        <v>41.72</v>
      </c>
      <c r="Q68">
        <v>24</v>
      </c>
      <c r="R68">
        <v>9</v>
      </c>
      <c r="S68">
        <v>44.28</v>
      </c>
      <c r="T68">
        <v>29</v>
      </c>
      <c r="U68" s="114">
        <f t="shared" si="8"/>
        <v>148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148</v>
      </c>
      <c r="E69">
        <f>PPCL!N69</f>
        <v>0</v>
      </c>
      <c r="F69">
        <f t="shared" si="10"/>
        <v>290</v>
      </c>
      <c r="G69">
        <f t="shared" si="11"/>
        <v>148</v>
      </c>
      <c r="H69" s="112"/>
      <c r="I69">
        <f>BRPL_EOD!AE69+BRPL_EOD!AF69</f>
        <v>41.72</v>
      </c>
      <c r="J69">
        <f>BYPL_EOD!AE69+BYPL_EOD!AF69</f>
        <v>24</v>
      </c>
      <c r="K69">
        <f>MES_EOD!AE69+MES_EOD!AF69</f>
        <v>9</v>
      </c>
      <c r="L69">
        <f>NDMC_EOD!AE69+NDMC_EOD!AF69</f>
        <v>44.28</v>
      </c>
      <c r="M69">
        <f>TPDDL_EOD!AE69+TPDDL_EOD!AF69</f>
        <v>29</v>
      </c>
      <c r="N69">
        <f t="shared" si="6"/>
        <v>148</v>
      </c>
      <c r="O69" s="112">
        <f t="shared" si="7"/>
        <v>0</v>
      </c>
      <c r="P69">
        <v>41.72</v>
      </c>
      <c r="Q69">
        <v>24</v>
      </c>
      <c r="R69">
        <v>9</v>
      </c>
      <c r="S69">
        <v>44.28</v>
      </c>
      <c r="T69">
        <v>29</v>
      </c>
      <c r="U69" s="114">
        <f t="shared" si="8"/>
        <v>148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148</v>
      </c>
      <c r="E70">
        <f>PPCL!N70</f>
        <v>0</v>
      </c>
      <c r="F70">
        <f t="shared" si="10"/>
        <v>290</v>
      </c>
      <c r="G70">
        <f t="shared" si="11"/>
        <v>148</v>
      </c>
      <c r="H70" s="112"/>
      <c r="I70">
        <f>BRPL_EOD!AE70+BRPL_EOD!AF70</f>
        <v>41.72</v>
      </c>
      <c r="J70">
        <f>BYPL_EOD!AE70+BYPL_EOD!AF70</f>
        <v>24</v>
      </c>
      <c r="K70">
        <f>MES_EOD!AE70+MES_EOD!AF70</f>
        <v>9</v>
      </c>
      <c r="L70">
        <f>NDMC_EOD!AE70+NDMC_EOD!AF70</f>
        <v>44.28</v>
      </c>
      <c r="M70">
        <f>TPDDL_EOD!AE70+TPDDL_EOD!AF70</f>
        <v>29</v>
      </c>
      <c r="N70">
        <f t="shared" si="6"/>
        <v>148</v>
      </c>
      <c r="O70" s="112">
        <f t="shared" si="7"/>
        <v>0</v>
      </c>
      <c r="P70">
        <v>41.72</v>
      </c>
      <c r="Q70">
        <v>24</v>
      </c>
      <c r="R70">
        <v>9</v>
      </c>
      <c r="S70">
        <v>44.28</v>
      </c>
      <c r="T70">
        <v>29</v>
      </c>
      <c r="U70" s="114">
        <f t="shared" si="8"/>
        <v>148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148</v>
      </c>
      <c r="E71">
        <f>PPCL!N71</f>
        <v>0</v>
      </c>
      <c r="F71">
        <f t="shared" si="10"/>
        <v>290</v>
      </c>
      <c r="G71">
        <f t="shared" si="11"/>
        <v>148</v>
      </c>
      <c r="H71" s="112"/>
      <c r="I71">
        <f>BRPL_EOD!AE71+BRPL_EOD!AF71</f>
        <v>41.72</v>
      </c>
      <c r="J71">
        <f>BYPL_EOD!AE71+BYPL_EOD!AF71</f>
        <v>24</v>
      </c>
      <c r="K71">
        <f>MES_EOD!AE71+MES_EOD!AF71</f>
        <v>9</v>
      </c>
      <c r="L71">
        <f>NDMC_EOD!AE71+NDMC_EOD!AF71</f>
        <v>44.28</v>
      </c>
      <c r="M71">
        <f>TPDDL_EOD!AE71+TPDDL_EOD!AF71</f>
        <v>29</v>
      </c>
      <c r="N71">
        <f t="shared" si="6"/>
        <v>148</v>
      </c>
      <c r="O71" s="112">
        <f t="shared" si="7"/>
        <v>0</v>
      </c>
      <c r="P71">
        <v>41.72</v>
      </c>
      <c r="Q71">
        <v>24</v>
      </c>
      <c r="R71">
        <v>9</v>
      </c>
      <c r="S71">
        <v>44.28</v>
      </c>
      <c r="T71">
        <v>29</v>
      </c>
      <c r="U71" s="114">
        <f t="shared" si="8"/>
        <v>148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148</v>
      </c>
      <c r="E72">
        <f>PPCL!N72</f>
        <v>0</v>
      </c>
      <c r="F72">
        <f t="shared" si="10"/>
        <v>290</v>
      </c>
      <c r="G72">
        <f t="shared" si="11"/>
        <v>148</v>
      </c>
      <c r="H72" s="112"/>
      <c r="I72">
        <f>BRPL_EOD!AE72+BRPL_EOD!AF72</f>
        <v>41.72</v>
      </c>
      <c r="J72">
        <f>BYPL_EOD!AE72+BYPL_EOD!AF72</f>
        <v>24</v>
      </c>
      <c r="K72">
        <f>MES_EOD!AE72+MES_EOD!AF72</f>
        <v>9</v>
      </c>
      <c r="L72">
        <f>NDMC_EOD!AE72+NDMC_EOD!AF72</f>
        <v>44.28</v>
      </c>
      <c r="M72">
        <f>TPDDL_EOD!AE72+TPDDL_EOD!AF72</f>
        <v>29</v>
      </c>
      <c r="N72">
        <f t="shared" si="6"/>
        <v>148</v>
      </c>
      <c r="O72" s="112">
        <f t="shared" si="7"/>
        <v>0</v>
      </c>
      <c r="P72">
        <v>41.72</v>
      </c>
      <c r="Q72">
        <v>24</v>
      </c>
      <c r="R72">
        <v>9</v>
      </c>
      <c r="S72">
        <v>44.28</v>
      </c>
      <c r="T72">
        <v>29</v>
      </c>
      <c r="U72" s="114">
        <f t="shared" si="8"/>
        <v>148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148</v>
      </c>
      <c r="E73">
        <f>PPCL!N73</f>
        <v>0</v>
      </c>
      <c r="F73">
        <f t="shared" si="10"/>
        <v>290</v>
      </c>
      <c r="G73">
        <f t="shared" si="11"/>
        <v>148</v>
      </c>
      <c r="H73" s="112"/>
      <c r="I73">
        <f>BRPL_EOD!AE73+BRPL_EOD!AF73</f>
        <v>41.72</v>
      </c>
      <c r="J73">
        <f>BYPL_EOD!AE73+BYPL_EOD!AF73</f>
        <v>24</v>
      </c>
      <c r="K73">
        <f>MES_EOD!AE73+MES_EOD!AF73</f>
        <v>9</v>
      </c>
      <c r="L73">
        <f>NDMC_EOD!AE73+NDMC_EOD!AF73</f>
        <v>44.28</v>
      </c>
      <c r="M73">
        <f>TPDDL_EOD!AE73+TPDDL_EOD!AF73</f>
        <v>29</v>
      </c>
      <c r="N73">
        <f t="shared" si="6"/>
        <v>148</v>
      </c>
      <c r="O73" s="112">
        <f t="shared" si="7"/>
        <v>0</v>
      </c>
      <c r="P73">
        <v>41.72</v>
      </c>
      <c r="Q73">
        <v>24</v>
      </c>
      <c r="R73">
        <v>9</v>
      </c>
      <c r="S73">
        <v>44.28</v>
      </c>
      <c r="T73">
        <v>29</v>
      </c>
      <c r="U73" s="114">
        <f t="shared" si="8"/>
        <v>148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148</v>
      </c>
      <c r="E74">
        <f>PPCL!N74</f>
        <v>0</v>
      </c>
      <c r="F74">
        <f t="shared" si="10"/>
        <v>290</v>
      </c>
      <c r="G74">
        <f t="shared" si="11"/>
        <v>148</v>
      </c>
      <c r="H74" s="112"/>
      <c r="I74">
        <f>BRPL_EOD!AE74+BRPL_EOD!AF74</f>
        <v>41.72</v>
      </c>
      <c r="J74">
        <f>BYPL_EOD!AE74+BYPL_EOD!AF74</f>
        <v>24</v>
      </c>
      <c r="K74">
        <f>MES_EOD!AE74+MES_EOD!AF74</f>
        <v>9</v>
      </c>
      <c r="L74">
        <f>NDMC_EOD!AE74+NDMC_EOD!AF74</f>
        <v>44.28</v>
      </c>
      <c r="M74">
        <f>TPDDL_EOD!AE74+TPDDL_EOD!AF74</f>
        <v>29</v>
      </c>
      <c r="N74">
        <f t="shared" si="6"/>
        <v>148</v>
      </c>
      <c r="O74" s="112">
        <f t="shared" si="7"/>
        <v>0</v>
      </c>
      <c r="P74">
        <v>41.72</v>
      </c>
      <c r="Q74">
        <v>24</v>
      </c>
      <c r="R74">
        <v>9</v>
      </c>
      <c r="S74">
        <v>44.28</v>
      </c>
      <c r="T74">
        <v>29</v>
      </c>
      <c r="U74" s="114">
        <f t="shared" si="8"/>
        <v>148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148</v>
      </c>
      <c r="E75">
        <f>PPCL!N75</f>
        <v>0</v>
      </c>
      <c r="F75">
        <f t="shared" si="10"/>
        <v>290</v>
      </c>
      <c r="G75">
        <f t="shared" si="11"/>
        <v>148</v>
      </c>
      <c r="H75" s="112"/>
      <c r="I75">
        <f>BRPL_EOD!AE75+BRPL_EOD!AF75</f>
        <v>41.72</v>
      </c>
      <c r="J75">
        <f>BYPL_EOD!AE75+BYPL_EOD!AF75</f>
        <v>24</v>
      </c>
      <c r="K75">
        <f>MES_EOD!AE75+MES_EOD!AF75</f>
        <v>9</v>
      </c>
      <c r="L75">
        <f>NDMC_EOD!AE75+NDMC_EOD!AF75</f>
        <v>44.28</v>
      </c>
      <c r="M75">
        <f>TPDDL_EOD!AE75+TPDDL_EOD!AF75</f>
        <v>29</v>
      </c>
      <c r="N75">
        <f t="shared" si="6"/>
        <v>148</v>
      </c>
      <c r="O75" s="112">
        <f t="shared" si="7"/>
        <v>0</v>
      </c>
      <c r="P75">
        <v>41.72</v>
      </c>
      <c r="Q75">
        <v>24</v>
      </c>
      <c r="R75">
        <v>9</v>
      </c>
      <c r="S75">
        <v>44.28</v>
      </c>
      <c r="T75">
        <v>29</v>
      </c>
      <c r="U75" s="114">
        <f t="shared" si="8"/>
        <v>148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148</v>
      </c>
      <c r="E76">
        <f>PPCL!N76</f>
        <v>0</v>
      </c>
      <c r="F76">
        <f t="shared" si="10"/>
        <v>290</v>
      </c>
      <c r="G76">
        <f t="shared" si="11"/>
        <v>148</v>
      </c>
      <c r="H76" s="112"/>
      <c r="I76">
        <f>BRPL_EOD!AE76+BRPL_EOD!AF76</f>
        <v>41.72</v>
      </c>
      <c r="J76">
        <f>BYPL_EOD!AE76+BYPL_EOD!AF76</f>
        <v>24</v>
      </c>
      <c r="K76">
        <f>MES_EOD!AE76+MES_EOD!AF76</f>
        <v>9</v>
      </c>
      <c r="L76">
        <f>NDMC_EOD!AE76+NDMC_EOD!AF76</f>
        <v>44.28</v>
      </c>
      <c r="M76">
        <f>TPDDL_EOD!AE76+TPDDL_EOD!AF76</f>
        <v>29</v>
      </c>
      <c r="N76">
        <f t="shared" si="6"/>
        <v>148</v>
      </c>
      <c r="O76" s="112">
        <f t="shared" si="7"/>
        <v>0</v>
      </c>
      <c r="P76">
        <v>41.72</v>
      </c>
      <c r="Q76">
        <v>24</v>
      </c>
      <c r="R76">
        <v>9</v>
      </c>
      <c r="S76">
        <v>44.28</v>
      </c>
      <c r="T76">
        <v>29</v>
      </c>
      <c r="U76" s="114">
        <f t="shared" si="8"/>
        <v>148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148</v>
      </c>
      <c r="E77">
        <f>PPCL!N77</f>
        <v>0</v>
      </c>
      <c r="F77">
        <f t="shared" si="10"/>
        <v>290</v>
      </c>
      <c r="G77">
        <f t="shared" si="11"/>
        <v>148</v>
      </c>
      <c r="H77" s="112"/>
      <c r="I77">
        <f>BRPL_EOD!AE77+BRPL_EOD!AF77</f>
        <v>41.72</v>
      </c>
      <c r="J77">
        <f>BYPL_EOD!AE77+BYPL_EOD!AF77</f>
        <v>24</v>
      </c>
      <c r="K77">
        <f>MES_EOD!AE77+MES_EOD!AF77</f>
        <v>9</v>
      </c>
      <c r="L77">
        <f>NDMC_EOD!AE77+NDMC_EOD!AF77</f>
        <v>44.28</v>
      </c>
      <c r="M77">
        <f>TPDDL_EOD!AE77+TPDDL_EOD!AF77</f>
        <v>29</v>
      </c>
      <c r="N77">
        <f t="shared" si="6"/>
        <v>148</v>
      </c>
      <c r="O77" s="112">
        <f t="shared" si="7"/>
        <v>0</v>
      </c>
      <c r="P77">
        <v>41.72</v>
      </c>
      <c r="Q77">
        <v>24</v>
      </c>
      <c r="R77">
        <v>9</v>
      </c>
      <c r="S77">
        <v>44.28</v>
      </c>
      <c r="T77">
        <v>29</v>
      </c>
      <c r="U77" s="114">
        <f t="shared" si="8"/>
        <v>148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148</v>
      </c>
      <c r="E78">
        <f>PPCL!N78</f>
        <v>0</v>
      </c>
      <c r="F78">
        <f t="shared" si="10"/>
        <v>290</v>
      </c>
      <c r="G78">
        <f t="shared" si="11"/>
        <v>148</v>
      </c>
      <c r="H78" s="112"/>
      <c r="I78">
        <f>BRPL_EOD!AE78+BRPL_EOD!AF78</f>
        <v>41.72</v>
      </c>
      <c r="J78">
        <f>BYPL_EOD!AE78+BYPL_EOD!AF78</f>
        <v>24</v>
      </c>
      <c r="K78">
        <f>MES_EOD!AE78+MES_EOD!AF78</f>
        <v>9</v>
      </c>
      <c r="L78">
        <f>NDMC_EOD!AE78+NDMC_EOD!AF78</f>
        <v>44.28</v>
      </c>
      <c r="M78">
        <f>TPDDL_EOD!AE78+TPDDL_EOD!AF78</f>
        <v>29</v>
      </c>
      <c r="N78">
        <f t="shared" si="6"/>
        <v>148</v>
      </c>
      <c r="O78" s="112">
        <f t="shared" si="7"/>
        <v>0</v>
      </c>
      <c r="P78">
        <v>41.72</v>
      </c>
      <c r="Q78">
        <v>24</v>
      </c>
      <c r="R78">
        <v>9</v>
      </c>
      <c r="S78">
        <v>44.28</v>
      </c>
      <c r="T78">
        <v>29</v>
      </c>
      <c r="U78" s="114">
        <f t="shared" si="8"/>
        <v>148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151</v>
      </c>
      <c r="E79">
        <f>PPCL!N79</f>
        <v>0</v>
      </c>
      <c r="F79">
        <f t="shared" si="10"/>
        <v>290</v>
      </c>
      <c r="G79">
        <f t="shared" si="11"/>
        <v>151</v>
      </c>
      <c r="H79" s="112"/>
      <c r="I79">
        <f>BRPL_EOD!AE79+BRPL_EOD!AF79</f>
        <v>42.83</v>
      </c>
      <c r="J79">
        <f>BYPL_EOD!AE79+BYPL_EOD!AF79</f>
        <v>24.33</v>
      </c>
      <c r="K79">
        <f>MES_EOD!AE79+MES_EOD!AF79</f>
        <v>9.18</v>
      </c>
      <c r="L79">
        <f>NDMC_EOD!AE79+NDMC_EOD!AF79</f>
        <v>45.47</v>
      </c>
      <c r="M79">
        <f>TPDDL_EOD!AE79+TPDDL_EOD!AF79</f>
        <v>29.19</v>
      </c>
      <c r="N79">
        <f t="shared" si="6"/>
        <v>151</v>
      </c>
      <c r="O79" s="112">
        <f t="shared" si="7"/>
        <v>0</v>
      </c>
      <c r="P79">
        <v>42.83</v>
      </c>
      <c r="Q79">
        <v>24.33</v>
      </c>
      <c r="R79">
        <v>9.18</v>
      </c>
      <c r="S79">
        <v>45.47</v>
      </c>
      <c r="T79">
        <v>29.19</v>
      </c>
      <c r="U79" s="114">
        <f t="shared" si="8"/>
        <v>151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151</v>
      </c>
      <c r="E80">
        <f>PPCL!N80</f>
        <v>0</v>
      </c>
      <c r="F80">
        <f t="shared" si="10"/>
        <v>290</v>
      </c>
      <c r="G80">
        <f t="shared" si="11"/>
        <v>151</v>
      </c>
      <c r="H80" s="112"/>
      <c r="I80">
        <f>BRPL_EOD!AE80+BRPL_EOD!AF80</f>
        <v>42.83</v>
      </c>
      <c r="J80">
        <f>BYPL_EOD!AE80+BYPL_EOD!AF80</f>
        <v>24.33</v>
      </c>
      <c r="K80">
        <f>MES_EOD!AE80+MES_EOD!AF80</f>
        <v>9.18</v>
      </c>
      <c r="L80">
        <f>NDMC_EOD!AE80+NDMC_EOD!AF80</f>
        <v>45.47</v>
      </c>
      <c r="M80">
        <f>TPDDL_EOD!AE80+TPDDL_EOD!AF80</f>
        <v>29.19</v>
      </c>
      <c r="N80">
        <f t="shared" si="6"/>
        <v>151</v>
      </c>
      <c r="O80" s="112">
        <f t="shared" si="7"/>
        <v>0</v>
      </c>
      <c r="P80">
        <v>42.83</v>
      </c>
      <c r="Q80">
        <v>24.33</v>
      </c>
      <c r="R80">
        <v>9.18</v>
      </c>
      <c r="S80">
        <v>45.47</v>
      </c>
      <c r="T80">
        <v>29.19</v>
      </c>
      <c r="U80" s="114">
        <f t="shared" si="8"/>
        <v>151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151</v>
      </c>
      <c r="E81">
        <f>PPCL!N81</f>
        <v>0</v>
      </c>
      <c r="F81">
        <f t="shared" si="10"/>
        <v>290</v>
      </c>
      <c r="G81">
        <f t="shared" si="11"/>
        <v>151</v>
      </c>
      <c r="H81" s="112"/>
      <c r="I81">
        <f>BRPL_EOD!AE81+BRPL_EOD!AF81</f>
        <v>42.83</v>
      </c>
      <c r="J81">
        <f>BYPL_EOD!AE81+BYPL_EOD!AF81</f>
        <v>24.33</v>
      </c>
      <c r="K81">
        <f>MES_EOD!AE81+MES_EOD!AF81</f>
        <v>9.18</v>
      </c>
      <c r="L81">
        <f>NDMC_EOD!AE81+NDMC_EOD!AF81</f>
        <v>45.47</v>
      </c>
      <c r="M81">
        <f>TPDDL_EOD!AE81+TPDDL_EOD!AF81</f>
        <v>29.19</v>
      </c>
      <c r="N81">
        <f t="shared" si="6"/>
        <v>151</v>
      </c>
      <c r="O81" s="112">
        <f t="shared" si="7"/>
        <v>0</v>
      </c>
      <c r="P81">
        <v>42.83</v>
      </c>
      <c r="Q81">
        <v>24.33</v>
      </c>
      <c r="R81">
        <v>9.18</v>
      </c>
      <c r="S81">
        <v>45.47</v>
      </c>
      <c r="T81">
        <v>29.19</v>
      </c>
      <c r="U81" s="114">
        <f t="shared" si="8"/>
        <v>151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151</v>
      </c>
      <c r="E82">
        <f>PPCL!N82</f>
        <v>0</v>
      </c>
      <c r="F82">
        <f t="shared" si="10"/>
        <v>290</v>
      </c>
      <c r="G82">
        <f t="shared" si="11"/>
        <v>151</v>
      </c>
      <c r="H82" s="112"/>
      <c r="I82">
        <f>BRPL_EOD!AE82+BRPL_EOD!AF82</f>
        <v>42.83</v>
      </c>
      <c r="J82">
        <f>BYPL_EOD!AE82+BYPL_EOD!AF82</f>
        <v>24.33</v>
      </c>
      <c r="K82">
        <f>MES_EOD!AE82+MES_EOD!AF82</f>
        <v>9.18</v>
      </c>
      <c r="L82">
        <f>NDMC_EOD!AE82+NDMC_EOD!AF82</f>
        <v>45.47</v>
      </c>
      <c r="M82">
        <f>TPDDL_EOD!AE82+TPDDL_EOD!AF82</f>
        <v>29.19</v>
      </c>
      <c r="N82">
        <f t="shared" si="6"/>
        <v>151</v>
      </c>
      <c r="O82" s="112">
        <f t="shared" si="7"/>
        <v>0</v>
      </c>
      <c r="P82">
        <v>42.83</v>
      </c>
      <c r="Q82">
        <v>24.33</v>
      </c>
      <c r="R82">
        <v>9.18</v>
      </c>
      <c r="S82">
        <v>45.47</v>
      </c>
      <c r="T82">
        <v>29.19</v>
      </c>
      <c r="U82" s="114">
        <f t="shared" si="8"/>
        <v>151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151</v>
      </c>
      <c r="E83">
        <f>PPCL!N83</f>
        <v>0</v>
      </c>
      <c r="F83">
        <f t="shared" si="10"/>
        <v>290</v>
      </c>
      <c r="G83">
        <f t="shared" si="11"/>
        <v>151</v>
      </c>
      <c r="H83" s="112"/>
      <c r="I83">
        <f>BRPL_EOD!AE83+BRPL_EOD!AF83</f>
        <v>42.83</v>
      </c>
      <c r="J83">
        <f>BYPL_EOD!AE83+BYPL_EOD!AF83</f>
        <v>24.33</v>
      </c>
      <c r="K83">
        <f>MES_EOD!AE83+MES_EOD!AF83</f>
        <v>9.18</v>
      </c>
      <c r="L83">
        <f>NDMC_EOD!AE83+NDMC_EOD!AF83</f>
        <v>45.47</v>
      </c>
      <c r="M83">
        <f>TPDDL_EOD!AE83+TPDDL_EOD!AF83</f>
        <v>29.19</v>
      </c>
      <c r="N83">
        <f t="shared" si="6"/>
        <v>151</v>
      </c>
      <c r="O83" s="112">
        <f t="shared" si="7"/>
        <v>0</v>
      </c>
      <c r="P83">
        <v>42.83</v>
      </c>
      <c r="Q83">
        <v>24.33</v>
      </c>
      <c r="R83">
        <v>9.18</v>
      </c>
      <c r="S83">
        <v>45.47</v>
      </c>
      <c r="T83">
        <v>29.19</v>
      </c>
      <c r="U83" s="114">
        <f t="shared" si="8"/>
        <v>151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151</v>
      </c>
      <c r="E84">
        <f>PPCL!N84</f>
        <v>0</v>
      </c>
      <c r="F84">
        <f t="shared" si="10"/>
        <v>290</v>
      </c>
      <c r="G84">
        <f t="shared" si="11"/>
        <v>151</v>
      </c>
      <c r="H84" s="112"/>
      <c r="I84">
        <f>BRPL_EOD!AE84+BRPL_EOD!AF84</f>
        <v>42.83</v>
      </c>
      <c r="J84">
        <f>BYPL_EOD!AE84+BYPL_EOD!AF84</f>
        <v>24.33</v>
      </c>
      <c r="K84">
        <f>MES_EOD!AE84+MES_EOD!AF84</f>
        <v>9.18</v>
      </c>
      <c r="L84">
        <f>NDMC_EOD!AE84+NDMC_EOD!AF84</f>
        <v>45.47</v>
      </c>
      <c r="M84">
        <f>TPDDL_EOD!AE84+TPDDL_EOD!AF84</f>
        <v>29.19</v>
      </c>
      <c r="N84">
        <f t="shared" si="6"/>
        <v>151</v>
      </c>
      <c r="O84" s="112">
        <f t="shared" si="7"/>
        <v>0</v>
      </c>
      <c r="P84">
        <v>42.83</v>
      </c>
      <c r="Q84">
        <v>24.33</v>
      </c>
      <c r="R84">
        <v>9.18</v>
      </c>
      <c r="S84">
        <v>45.47</v>
      </c>
      <c r="T84">
        <v>29.19</v>
      </c>
      <c r="U84" s="114">
        <f t="shared" si="8"/>
        <v>151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151</v>
      </c>
      <c r="E85">
        <f>PPCL!N85</f>
        <v>0</v>
      </c>
      <c r="F85">
        <f t="shared" si="10"/>
        <v>290</v>
      </c>
      <c r="G85">
        <f t="shared" si="11"/>
        <v>151</v>
      </c>
      <c r="H85" s="112"/>
      <c r="I85">
        <f>BRPL_EOD!AE85+BRPL_EOD!AF85</f>
        <v>42.83</v>
      </c>
      <c r="J85">
        <f>BYPL_EOD!AE85+BYPL_EOD!AF85</f>
        <v>24.33</v>
      </c>
      <c r="K85">
        <f>MES_EOD!AE85+MES_EOD!AF85</f>
        <v>9.18</v>
      </c>
      <c r="L85">
        <f>NDMC_EOD!AE85+NDMC_EOD!AF85</f>
        <v>45.47</v>
      </c>
      <c r="M85">
        <f>TPDDL_EOD!AE85+TPDDL_EOD!AF85</f>
        <v>29.19</v>
      </c>
      <c r="N85">
        <f t="shared" si="6"/>
        <v>151</v>
      </c>
      <c r="O85" s="112">
        <f t="shared" si="7"/>
        <v>0</v>
      </c>
      <c r="P85">
        <v>42.83</v>
      </c>
      <c r="Q85">
        <v>24.33</v>
      </c>
      <c r="R85">
        <v>9.18</v>
      </c>
      <c r="S85">
        <v>45.47</v>
      </c>
      <c r="T85">
        <v>29.19</v>
      </c>
      <c r="U85" s="114">
        <f t="shared" si="8"/>
        <v>151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151</v>
      </c>
      <c r="E86">
        <f>PPCL!N86</f>
        <v>0</v>
      </c>
      <c r="F86">
        <f t="shared" si="10"/>
        <v>290</v>
      </c>
      <c r="G86">
        <f t="shared" si="11"/>
        <v>151</v>
      </c>
      <c r="H86" s="112"/>
      <c r="I86">
        <f>BRPL_EOD!AE86+BRPL_EOD!AF86</f>
        <v>40</v>
      </c>
      <c r="J86">
        <f>BYPL_EOD!AE86+BYPL_EOD!AF86</f>
        <v>24</v>
      </c>
      <c r="K86">
        <f>MES_EOD!AE86+MES_EOD!AF86</f>
        <v>16</v>
      </c>
      <c r="L86">
        <f>NDMC_EOD!AE86+NDMC_EOD!AF86</f>
        <v>42</v>
      </c>
      <c r="M86">
        <f>TPDDL_EOD!AE86+TPDDL_EOD!AF86</f>
        <v>29</v>
      </c>
      <c r="N86">
        <f t="shared" si="6"/>
        <v>151</v>
      </c>
      <c r="O86" s="112">
        <f t="shared" si="7"/>
        <v>0</v>
      </c>
      <c r="P86">
        <v>40</v>
      </c>
      <c r="Q86">
        <v>24</v>
      </c>
      <c r="R86">
        <v>16</v>
      </c>
      <c r="S86">
        <v>42</v>
      </c>
      <c r="T86">
        <v>29</v>
      </c>
      <c r="U86" s="114">
        <f t="shared" si="8"/>
        <v>151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151</v>
      </c>
      <c r="E87">
        <f>PPCL!N87</f>
        <v>0</v>
      </c>
      <c r="F87">
        <f t="shared" si="10"/>
        <v>290</v>
      </c>
      <c r="G87">
        <f t="shared" si="11"/>
        <v>151</v>
      </c>
      <c r="H87" s="112"/>
      <c r="I87">
        <f>BRPL_EOD!AE87+BRPL_EOD!AF87</f>
        <v>40</v>
      </c>
      <c r="J87">
        <f>BYPL_EOD!AE87+BYPL_EOD!AF87</f>
        <v>24</v>
      </c>
      <c r="K87">
        <f>MES_EOD!AE87+MES_EOD!AF87</f>
        <v>16</v>
      </c>
      <c r="L87">
        <f>NDMC_EOD!AE87+NDMC_EOD!AF87</f>
        <v>42</v>
      </c>
      <c r="M87">
        <f>TPDDL_EOD!AE87+TPDDL_EOD!AF87</f>
        <v>29</v>
      </c>
      <c r="N87">
        <f t="shared" si="6"/>
        <v>151</v>
      </c>
      <c r="O87" s="112">
        <f t="shared" si="7"/>
        <v>0</v>
      </c>
      <c r="P87">
        <v>40</v>
      </c>
      <c r="Q87">
        <v>24</v>
      </c>
      <c r="R87">
        <v>16</v>
      </c>
      <c r="S87">
        <v>42</v>
      </c>
      <c r="T87">
        <v>29</v>
      </c>
      <c r="U87" s="114">
        <f t="shared" si="8"/>
        <v>151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151</v>
      </c>
      <c r="E88">
        <f>PPCL!N88</f>
        <v>0</v>
      </c>
      <c r="F88">
        <f t="shared" si="10"/>
        <v>290</v>
      </c>
      <c r="G88">
        <f t="shared" si="11"/>
        <v>151</v>
      </c>
      <c r="H88" s="112"/>
      <c r="I88">
        <f>BRPL_EOD!AE88+BRPL_EOD!AF88</f>
        <v>40</v>
      </c>
      <c r="J88">
        <f>BYPL_EOD!AE88+BYPL_EOD!AF88</f>
        <v>24</v>
      </c>
      <c r="K88">
        <f>MES_EOD!AE88+MES_EOD!AF88</f>
        <v>16</v>
      </c>
      <c r="L88">
        <f>NDMC_EOD!AE88+NDMC_EOD!AF88</f>
        <v>42</v>
      </c>
      <c r="M88">
        <f>TPDDL_EOD!AE88+TPDDL_EOD!AF88</f>
        <v>29</v>
      </c>
      <c r="N88">
        <f t="shared" si="6"/>
        <v>151</v>
      </c>
      <c r="O88" s="112">
        <f t="shared" si="7"/>
        <v>0</v>
      </c>
      <c r="P88">
        <v>40</v>
      </c>
      <c r="Q88">
        <v>24</v>
      </c>
      <c r="R88">
        <v>16</v>
      </c>
      <c r="S88">
        <v>42</v>
      </c>
      <c r="T88">
        <v>29</v>
      </c>
      <c r="U88" s="114">
        <f t="shared" si="8"/>
        <v>151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151</v>
      </c>
      <c r="E89">
        <f>PPCL!N89</f>
        <v>0</v>
      </c>
      <c r="F89">
        <f t="shared" si="10"/>
        <v>290</v>
      </c>
      <c r="G89">
        <f t="shared" si="11"/>
        <v>151</v>
      </c>
      <c r="H89" s="112"/>
      <c r="I89">
        <f>BRPL_EOD!AE89+BRPL_EOD!AF89</f>
        <v>40</v>
      </c>
      <c r="J89">
        <f>BYPL_EOD!AE89+BYPL_EOD!AF89</f>
        <v>24</v>
      </c>
      <c r="K89">
        <f>MES_EOD!AE89+MES_EOD!AF89</f>
        <v>16</v>
      </c>
      <c r="L89">
        <f>NDMC_EOD!AE89+NDMC_EOD!AF89</f>
        <v>42</v>
      </c>
      <c r="M89">
        <f>TPDDL_EOD!AE89+TPDDL_EOD!AF89</f>
        <v>29</v>
      </c>
      <c r="N89">
        <f t="shared" si="6"/>
        <v>151</v>
      </c>
      <c r="O89" s="112">
        <f t="shared" si="7"/>
        <v>0</v>
      </c>
      <c r="P89">
        <v>40</v>
      </c>
      <c r="Q89">
        <v>24</v>
      </c>
      <c r="R89">
        <v>16</v>
      </c>
      <c r="S89">
        <v>42</v>
      </c>
      <c r="T89">
        <v>29</v>
      </c>
      <c r="U89" s="114">
        <f t="shared" si="8"/>
        <v>151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151</v>
      </c>
      <c r="E90">
        <f>PPCL!N90</f>
        <v>0</v>
      </c>
      <c r="F90">
        <f t="shared" si="10"/>
        <v>290</v>
      </c>
      <c r="G90">
        <f t="shared" si="11"/>
        <v>151</v>
      </c>
      <c r="H90" s="112"/>
      <c r="I90">
        <f>BRPL_EOD!AE90+BRPL_EOD!AF90</f>
        <v>40</v>
      </c>
      <c r="J90">
        <f>BYPL_EOD!AE90+BYPL_EOD!AF90</f>
        <v>24</v>
      </c>
      <c r="K90">
        <f>MES_EOD!AE90+MES_EOD!AF90</f>
        <v>16</v>
      </c>
      <c r="L90">
        <f>NDMC_EOD!AE90+NDMC_EOD!AF90</f>
        <v>42</v>
      </c>
      <c r="M90">
        <f>TPDDL_EOD!AE90+TPDDL_EOD!AF90</f>
        <v>29</v>
      </c>
      <c r="N90">
        <f t="shared" si="6"/>
        <v>151</v>
      </c>
      <c r="O90" s="112">
        <f t="shared" si="7"/>
        <v>0</v>
      </c>
      <c r="P90">
        <v>40</v>
      </c>
      <c r="Q90">
        <v>24</v>
      </c>
      <c r="R90">
        <v>16</v>
      </c>
      <c r="S90">
        <v>42</v>
      </c>
      <c r="T90">
        <v>29</v>
      </c>
      <c r="U90" s="114">
        <f t="shared" si="8"/>
        <v>151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151</v>
      </c>
      <c r="E91">
        <f>PPCL!N91</f>
        <v>0</v>
      </c>
      <c r="F91">
        <f t="shared" si="10"/>
        <v>290</v>
      </c>
      <c r="G91">
        <f t="shared" si="11"/>
        <v>151</v>
      </c>
      <c r="H91" s="112"/>
      <c r="I91">
        <f>BRPL_EOD!AE91+BRPL_EOD!AF91</f>
        <v>40</v>
      </c>
      <c r="J91">
        <f>BYPL_EOD!AE91+BYPL_EOD!AF91</f>
        <v>24</v>
      </c>
      <c r="K91">
        <f>MES_EOD!AE91+MES_EOD!AF91</f>
        <v>16</v>
      </c>
      <c r="L91">
        <f>NDMC_EOD!AE91+NDMC_EOD!AF91</f>
        <v>42</v>
      </c>
      <c r="M91">
        <f>TPDDL_EOD!AE91+TPDDL_EOD!AF91</f>
        <v>29</v>
      </c>
      <c r="N91">
        <f t="shared" si="6"/>
        <v>151</v>
      </c>
      <c r="O91" s="112">
        <f t="shared" si="7"/>
        <v>0</v>
      </c>
      <c r="P91">
        <v>40</v>
      </c>
      <c r="Q91">
        <v>24</v>
      </c>
      <c r="R91">
        <v>16</v>
      </c>
      <c r="S91">
        <v>42</v>
      </c>
      <c r="T91">
        <v>29</v>
      </c>
      <c r="U91" s="114">
        <f t="shared" si="8"/>
        <v>151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151</v>
      </c>
      <c r="E92">
        <f>PPCL!N92</f>
        <v>0</v>
      </c>
      <c r="F92">
        <f t="shared" si="10"/>
        <v>290</v>
      </c>
      <c r="G92">
        <f t="shared" si="11"/>
        <v>151</v>
      </c>
      <c r="H92" s="112"/>
      <c r="I92">
        <f>BRPL_EOD!AE92+BRPL_EOD!AF92</f>
        <v>40</v>
      </c>
      <c r="J92">
        <f>BYPL_EOD!AE92+BYPL_EOD!AF92</f>
        <v>24</v>
      </c>
      <c r="K92">
        <f>MES_EOD!AE92+MES_EOD!AF92</f>
        <v>16</v>
      </c>
      <c r="L92">
        <f>NDMC_EOD!AE92+NDMC_EOD!AF92</f>
        <v>42</v>
      </c>
      <c r="M92">
        <f>TPDDL_EOD!AE92+TPDDL_EOD!AF92</f>
        <v>29</v>
      </c>
      <c r="N92">
        <f t="shared" si="6"/>
        <v>151</v>
      </c>
      <c r="O92" s="112">
        <f t="shared" si="7"/>
        <v>0</v>
      </c>
      <c r="P92">
        <v>40</v>
      </c>
      <c r="Q92">
        <v>24</v>
      </c>
      <c r="R92">
        <v>16</v>
      </c>
      <c r="S92">
        <v>42</v>
      </c>
      <c r="T92">
        <v>29</v>
      </c>
      <c r="U92" s="114">
        <f t="shared" si="8"/>
        <v>151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151</v>
      </c>
      <c r="E93">
        <f>PPCL!N93</f>
        <v>0</v>
      </c>
      <c r="F93">
        <f t="shared" si="10"/>
        <v>290</v>
      </c>
      <c r="G93">
        <f t="shared" si="11"/>
        <v>151</v>
      </c>
      <c r="H93" s="112"/>
      <c r="I93">
        <f>BRPL_EOD!AE93+BRPL_EOD!AF93</f>
        <v>40</v>
      </c>
      <c r="J93">
        <f>BYPL_EOD!AE93+BYPL_EOD!AF93</f>
        <v>24</v>
      </c>
      <c r="K93">
        <f>MES_EOD!AE93+MES_EOD!AF93</f>
        <v>16</v>
      </c>
      <c r="L93">
        <f>NDMC_EOD!AE93+NDMC_EOD!AF93</f>
        <v>42</v>
      </c>
      <c r="M93">
        <f>TPDDL_EOD!AE93+TPDDL_EOD!AF93</f>
        <v>29</v>
      </c>
      <c r="N93">
        <f t="shared" si="6"/>
        <v>151</v>
      </c>
      <c r="O93" s="112">
        <f t="shared" si="7"/>
        <v>0</v>
      </c>
      <c r="P93">
        <v>40</v>
      </c>
      <c r="Q93">
        <v>24</v>
      </c>
      <c r="R93">
        <v>16</v>
      </c>
      <c r="S93">
        <v>42</v>
      </c>
      <c r="T93">
        <v>29</v>
      </c>
      <c r="U93" s="114">
        <f t="shared" si="8"/>
        <v>151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151</v>
      </c>
      <c r="E94">
        <f>PPCL!N94</f>
        <v>0</v>
      </c>
      <c r="F94">
        <f t="shared" si="10"/>
        <v>290</v>
      </c>
      <c r="G94">
        <f t="shared" si="11"/>
        <v>151</v>
      </c>
      <c r="H94" s="112"/>
      <c r="I94">
        <f>BRPL_EOD!AE94+BRPL_EOD!AF94</f>
        <v>40</v>
      </c>
      <c r="J94">
        <f>BYPL_EOD!AE94+BYPL_EOD!AF94</f>
        <v>24</v>
      </c>
      <c r="K94">
        <f>MES_EOD!AE94+MES_EOD!AF94</f>
        <v>16</v>
      </c>
      <c r="L94">
        <f>NDMC_EOD!AE94+NDMC_EOD!AF94</f>
        <v>42</v>
      </c>
      <c r="M94">
        <f>TPDDL_EOD!AE94+TPDDL_EOD!AF94</f>
        <v>29</v>
      </c>
      <c r="N94">
        <f t="shared" si="6"/>
        <v>151</v>
      </c>
      <c r="O94" s="112">
        <f t="shared" si="7"/>
        <v>0</v>
      </c>
      <c r="P94">
        <v>40</v>
      </c>
      <c r="Q94">
        <v>24</v>
      </c>
      <c r="R94">
        <v>16</v>
      </c>
      <c r="S94">
        <v>42</v>
      </c>
      <c r="T94">
        <v>29</v>
      </c>
      <c r="U94" s="114">
        <f t="shared" si="8"/>
        <v>151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151</v>
      </c>
      <c r="E95">
        <f>PPCL!N95</f>
        <v>0</v>
      </c>
      <c r="F95">
        <f t="shared" si="10"/>
        <v>290</v>
      </c>
      <c r="G95">
        <f t="shared" si="11"/>
        <v>151</v>
      </c>
      <c r="H95" s="112"/>
      <c r="I95">
        <f>BRPL_EOD!AE95+BRPL_EOD!AF95</f>
        <v>40</v>
      </c>
      <c r="J95">
        <f>BYPL_EOD!AE95+BYPL_EOD!AF95</f>
        <v>24</v>
      </c>
      <c r="K95">
        <f>MES_EOD!AE95+MES_EOD!AF95</f>
        <v>16</v>
      </c>
      <c r="L95">
        <f>NDMC_EOD!AE95+NDMC_EOD!AF95</f>
        <v>42</v>
      </c>
      <c r="M95">
        <f>TPDDL_EOD!AE95+TPDDL_EOD!AF95</f>
        <v>29</v>
      </c>
      <c r="N95">
        <f t="shared" si="6"/>
        <v>151</v>
      </c>
      <c r="O95" s="112">
        <f t="shared" si="7"/>
        <v>0</v>
      </c>
      <c r="P95">
        <v>40</v>
      </c>
      <c r="Q95">
        <v>24</v>
      </c>
      <c r="R95">
        <v>16</v>
      </c>
      <c r="S95">
        <v>42</v>
      </c>
      <c r="T95">
        <v>29</v>
      </c>
      <c r="U95" s="114">
        <f t="shared" si="8"/>
        <v>151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151</v>
      </c>
      <c r="E96">
        <f>PPCL!N96</f>
        <v>0</v>
      </c>
      <c r="F96">
        <f t="shared" si="10"/>
        <v>290</v>
      </c>
      <c r="G96">
        <f t="shared" si="11"/>
        <v>151</v>
      </c>
      <c r="H96" s="112"/>
      <c r="I96">
        <f>BRPL_EOD!AE96+BRPL_EOD!AF96</f>
        <v>40</v>
      </c>
      <c r="J96">
        <f>BYPL_EOD!AE96+BYPL_EOD!AF96</f>
        <v>24</v>
      </c>
      <c r="K96">
        <f>MES_EOD!AE96+MES_EOD!AF96</f>
        <v>16</v>
      </c>
      <c r="L96">
        <f>NDMC_EOD!AE96+NDMC_EOD!AF96</f>
        <v>42</v>
      </c>
      <c r="M96">
        <f>TPDDL_EOD!AE96+TPDDL_EOD!AF96</f>
        <v>29</v>
      </c>
      <c r="N96">
        <f t="shared" si="6"/>
        <v>151</v>
      </c>
      <c r="O96" s="112">
        <f t="shared" si="7"/>
        <v>0</v>
      </c>
      <c r="P96">
        <v>40</v>
      </c>
      <c r="Q96">
        <v>24</v>
      </c>
      <c r="R96">
        <v>16</v>
      </c>
      <c r="S96">
        <v>42</v>
      </c>
      <c r="T96">
        <v>29</v>
      </c>
      <c r="U96" s="114">
        <f t="shared" si="8"/>
        <v>151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151</v>
      </c>
      <c r="E97">
        <f>PPCL!N97</f>
        <v>0</v>
      </c>
      <c r="F97">
        <f t="shared" si="10"/>
        <v>290</v>
      </c>
      <c r="G97">
        <f t="shared" si="11"/>
        <v>151</v>
      </c>
      <c r="H97" s="112"/>
      <c r="I97">
        <f>BRPL_EOD!AE97+BRPL_EOD!AF97</f>
        <v>40</v>
      </c>
      <c r="J97">
        <f>BYPL_EOD!AE97+BYPL_EOD!AF97</f>
        <v>24</v>
      </c>
      <c r="K97">
        <f>MES_EOD!AE97+MES_EOD!AF97</f>
        <v>16</v>
      </c>
      <c r="L97">
        <f>NDMC_EOD!AE97+NDMC_EOD!AF97</f>
        <v>42</v>
      </c>
      <c r="M97">
        <f>TPDDL_EOD!AE97+TPDDL_EOD!AF97</f>
        <v>29</v>
      </c>
      <c r="N97">
        <f t="shared" si="6"/>
        <v>151</v>
      </c>
      <c r="O97" s="112">
        <f t="shared" si="7"/>
        <v>0</v>
      </c>
      <c r="P97">
        <v>40</v>
      </c>
      <c r="Q97">
        <v>24</v>
      </c>
      <c r="R97">
        <v>16</v>
      </c>
      <c r="S97">
        <v>42</v>
      </c>
      <c r="T97">
        <v>29</v>
      </c>
      <c r="U97" s="114">
        <f t="shared" si="8"/>
        <v>151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151</v>
      </c>
      <c r="E98">
        <f>PPCL!N98</f>
        <v>0</v>
      </c>
      <c r="F98">
        <f t="shared" si="10"/>
        <v>290</v>
      </c>
      <c r="G98">
        <f t="shared" si="11"/>
        <v>151</v>
      </c>
      <c r="H98" s="112"/>
      <c r="I98">
        <f>BRPL_EOD!AE98+BRPL_EOD!AF98</f>
        <v>40</v>
      </c>
      <c r="J98">
        <f>BYPL_EOD!AE98+BYPL_EOD!AF98</f>
        <v>24</v>
      </c>
      <c r="K98">
        <f>MES_EOD!AE98+MES_EOD!AF98</f>
        <v>16</v>
      </c>
      <c r="L98">
        <f>NDMC_EOD!AE98+NDMC_EOD!AF98</f>
        <v>42</v>
      </c>
      <c r="M98">
        <f>TPDDL_EOD!AE98+TPDDL_EOD!AF98</f>
        <v>29</v>
      </c>
      <c r="N98">
        <f t="shared" si="6"/>
        <v>151</v>
      </c>
      <c r="O98" s="112">
        <f t="shared" si="7"/>
        <v>0</v>
      </c>
      <c r="P98">
        <v>40</v>
      </c>
      <c r="Q98">
        <v>24</v>
      </c>
      <c r="R98">
        <v>16</v>
      </c>
      <c r="S98">
        <v>42</v>
      </c>
      <c r="T98">
        <v>29</v>
      </c>
      <c r="U98" s="114">
        <f t="shared" si="8"/>
        <v>151</v>
      </c>
      <c r="V98" s="112">
        <f t="shared" si="9"/>
        <v>0</v>
      </c>
    </row>
    <row r="99" spans="1:22">
      <c r="A99" s="114" t="s">
        <v>324</v>
      </c>
      <c r="B99" s="114">
        <f>SUM(B3:B98)/4000</f>
        <v>6.92</v>
      </c>
      <c r="C99" s="114">
        <f t="shared" ref="C99:U99" si="12">SUM(C3:C98)/4000</f>
        <v>4.4999999999999998E-2</v>
      </c>
      <c r="D99" s="114">
        <f t="shared" si="12"/>
        <v>3.585</v>
      </c>
      <c r="E99" s="114">
        <f t="shared" si="12"/>
        <v>0.02</v>
      </c>
      <c r="F99" s="114">
        <f t="shared" si="12"/>
        <v>6.9649999999999999</v>
      </c>
      <c r="G99" s="114">
        <f t="shared" si="12"/>
        <v>3.605</v>
      </c>
      <c r="H99" s="114"/>
      <c r="I99" s="114">
        <f t="shared" si="12"/>
        <v>1.0107749999999984</v>
      </c>
      <c r="J99" s="114">
        <f t="shared" si="12"/>
        <v>0.58132999999999979</v>
      </c>
      <c r="K99" s="114">
        <f t="shared" si="12"/>
        <v>0.2412725</v>
      </c>
      <c r="L99" s="114">
        <f t="shared" si="12"/>
        <v>1.0714225000000013</v>
      </c>
      <c r="M99" s="114">
        <f t="shared" si="12"/>
        <v>0.70020000000000004</v>
      </c>
      <c r="N99" s="114">
        <f t="shared" si="12"/>
        <v>3.605</v>
      </c>
      <c r="O99" s="114">
        <f t="shared" si="12"/>
        <v>0</v>
      </c>
      <c r="P99" s="114">
        <f t="shared" si="12"/>
        <v>1.0107749999999984</v>
      </c>
      <c r="Q99" s="114">
        <f t="shared" si="12"/>
        <v>0.58132999999999979</v>
      </c>
      <c r="R99" s="114">
        <f t="shared" si="12"/>
        <v>0.2412725</v>
      </c>
      <c r="S99" s="114">
        <f t="shared" si="12"/>
        <v>1.0714225000000013</v>
      </c>
      <c r="T99" s="114">
        <f t="shared" si="12"/>
        <v>0.70020000000000004</v>
      </c>
      <c r="U99" s="114">
        <f t="shared" si="12"/>
        <v>3.605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80</v>
      </c>
      <c r="C3">
        <f>GT!C3</f>
        <v>0</v>
      </c>
      <c r="D3">
        <f>GT!M3</f>
        <v>-0.4</v>
      </c>
      <c r="E3">
        <f>GT!N3</f>
        <v>0</v>
      </c>
      <c r="F3">
        <f>B3+C3</f>
        <v>80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80</v>
      </c>
      <c r="C4">
        <f>GT!C4</f>
        <v>0</v>
      </c>
      <c r="D4">
        <f>GT!M4</f>
        <v>-0.4</v>
      </c>
      <c r="E4">
        <f>GT!N4</f>
        <v>0</v>
      </c>
      <c r="F4">
        <f t="shared" ref="F4:F67" si="4">B4+C4</f>
        <v>80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80</v>
      </c>
      <c r="C5">
        <f>GT!C5</f>
        <v>0</v>
      </c>
      <c r="D5">
        <f>GT!M5</f>
        <v>-0.4</v>
      </c>
      <c r="E5">
        <f>GT!N5</f>
        <v>0</v>
      </c>
      <c r="F5">
        <f t="shared" si="4"/>
        <v>80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80</v>
      </c>
      <c r="C6">
        <f>GT!C6</f>
        <v>0</v>
      </c>
      <c r="D6">
        <f>GT!M6</f>
        <v>-0.4</v>
      </c>
      <c r="E6">
        <f>GT!N6</f>
        <v>0</v>
      </c>
      <c r="F6">
        <f t="shared" si="4"/>
        <v>80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80</v>
      </c>
      <c r="C7">
        <f>GT!C7</f>
        <v>0</v>
      </c>
      <c r="D7">
        <f>GT!M7</f>
        <v>-0.4</v>
      </c>
      <c r="E7">
        <f>GT!N7</f>
        <v>0</v>
      </c>
      <c r="F7">
        <f t="shared" si="4"/>
        <v>80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80</v>
      </c>
      <c r="C8">
        <f>GT!C8</f>
        <v>0</v>
      </c>
      <c r="D8">
        <f>GT!M8</f>
        <v>-0.4</v>
      </c>
      <c r="E8">
        <f>GT!N8</f>
        <v>0</v>
      </c>
      <c r="F8">
        <f t="shared" si="4"/>
        <v>80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80</v>
      </c>
      <c r="C9">
        <f>GT!C9</f>
        <v>0</v>
      </c>
      <c r="D9">
        <f>GT!M9</f>
        <v>-0.4</v>
      </c>
      <c r="E9">
        <f>GT!N9</f>
        <v>0</v>
      </c>
      <c r="F9">
        <f t="shared" si="4"/>
        <v>80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80</v>
      </c>
      <c r="C10">
        <f>GT!C10</f>
        <v>0</v>
      </c>
      <c r="D10">
        <f>GT!M10</f>
        <v>-0.4</v>
      </c>
      <c r="E10">
        <f>GT!N10</f>
        <v>0</v>
      </c>
      <c r="F10">
        <f t="shared" si="4"/>
        <v>80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80</v>
      </c>
      <c r="C11">
        <f>GT!C11</f>
        <v>0</v>
      </c>
      <c r="D11">
        <f>GT!M11</f>
        <v>-0.4</v>
      </c>
      <c r="E11">
        <f>GT!N11</f>
        <v>0</v>
      </c>
      <c r="F11">
        <f t="shared" si="4"/>
        <v>80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80</v>
      </c>
      <c r="C12">
        <f>GT!C12</f>
        <v>0</v>
      </c>
      <c r="D12">
        <f>GT!M12</f>
        <v>-0.4</v>
      </c>
      <c r="E12">
        <f>GT!N12</f>
        <v>0</v>
      </c>
      <c r="F12">
        <f t="shared" si="4"/>
        <v>80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80</v>
      </c>
      <c r="C13">
        <f>GT!C13</f>
        <v>0</v>
      </c>
      <c r="D13">
        <f>GT!M13</f>
        <v>-0.4</v>
      </c>
      <c r="E13">
        <f>GT!N13</f>
        <v>0</v>
      </c>
      <c r="F13">
        <f t="shared" si="4"/>
        <v>80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80</v>
      </c>
      <c r="C14">
        <f>GT!C14</f>
        <v>0</v>
      </c>
      <c r="D14">
        <f>GT!M14</f>
        <v>-0.4</v>
      </c>
      <c r="E14">
        <f>GT!N14</f>
        <v>0</v>
      </c>
      <c r="F14">
        <f t="shared" si="4"/>
        <v>80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80</v>
      </c>
      <c r="C15">
        <f>GT!C15</f>
        <v>0</v>
      </c>
      <c r="D15">
        <f>GT!M15</f>
        <v>-0.4</v>
      </c>
      <c r="E15">
        <f>GT!N15</f>
        <v>0</v>
      </c>
      <c r="F15">
        <f t="shared" si="4"/>
        <v>80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80</v>
      </c>
      <c r="C16">
        <f>GT!C16</f>
        <v>0</v>
      </c>
      <c r="D16">
        <f>GT!M16</f>
        <v>-0.4</v>
      </c>
      <c r="E16">
        <f>GT!N16</f>
        <v>0</v>
      </c>
      <c r="F16">
        <f t="shared" si="4"/>
        <v>80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80</v>
      </c>
      <c r="C17">
        <f>GT!C17</f>
        <v>0</v>
      </c>
      <c r="D17">
        <f>GT!M17</f>
        <v>-0.4</v>
      </c>
      <c r="E17">
        <f>GT!N17</f>
        <v>0</v>
      </c>
      <c r="F17">
        <f t="shared" si="4"/>
        <v>80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80</v>
      </c>
      <c r="C18">
        <f>GT!C18</f>
        <v>0</v>
      </c>
      <c r="D18">
        <f>GT!M18</f>
        <v>-0.4</v>
      </c>
      <c r="E18">
        <f>GT!N18</f>
        <v>0</v>
      </c>
      <c r="F18">
        <f t="shared" si="4"/>
        <v>80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80</v>
      </c>
      <c r="C19">
        <f>GT!C19</f>
        <v>0</v>
      </c>
      <c r="D19">
        <f>GT!M19</f>
        <v>-0.4</v>
      </c>
      <c r="E19">
        <f>GT!N19</f>
        <v>0</v>
      </c>
      <c r="F19">
        <f t="shared" si="4"/>
        <v>80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80</v>
      </c>
      <c r="C20">
        <f>GT!C20</f>
        <v>0</v>
      </c>
      <c r="D20">
        <f>GT!M20</f>
        <v>-0.4</v>
      </c>
      <c r="E20">
        <f>GT!N20</f>
        <v>0</v>
      </c>
      <c r="F20">
        <f t="shared" si="4"/>
        <v>80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80</v>
      </c>
      <c r="C21">
        <f>GT!C21</f>
        <v>0</v>
      </c>
      <c r="D21">
        <f>GT!M21</f>
        <v>-0.4</v>
      </c>
      <c r="E21">
        <f>GT!N21</f>
        <v>0</v>
      </c>
      <c r="F21">
        <f t="shared" si="4"/>
        <v>80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80</v>
      </c>
      <c r="C22">
        <f>GT!C22</f>
        <v>0</v>
      </c>
      <c r="D22">
        <f>GT!M22</f>
        <v>-0.4</v>
      </c>
      <c r="E22">
        <f>GT!N22</f>
        <v>0</v>
      </c>
      <c r="F22">
        <f t="shared" si="4"/>
        <v>80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80</v>
      </c>
      <c r="C23">
        <f>GT!C23</f>
        <v>0</v>
      </c>
      <c r="D23">
        <f>GT!M23</f>
        <v>-0.4</v>
      </c>
      <c r="E23">
        <f>GT!N23</f>
        <v>0</v>
      </c>
      <c r="F23">
        <f t="shared" si="4"/>
        <v>80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80</v>
      </c>
      <c r="C24">
        <f>GT!C24</f>
        <v>0</v>
      </c>
      <c r="D24">
        <f>GT!M24</f>
        <v>-0.4</v>
      </c>
      <c r="E24">
        <f>GT!N24</f>
        <v>0</v>
      </c>
      <c r="F24">
        <f t="shared" si="4"/>
        <v>80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80</v>
      </c>
      <c r="C25">
        <f>GT!C25</f>
        <v>0</v>
      </c>
      <c r="D25">
        <f>GT!M25</f>
        <v>-0.4</v>
      </c>
      <c r="E25">
        <f>GT!N25</f>
        <v>0</v>
      </c>
      <c r="F25">
        <f t="shared" si="4"/>
        <v>80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80</v>
      </c>
      <c r="C26">
        <f>GT!C26</f>
        <v>0</v>
      </c>
      <c r="D26">
        <f>GT!M26</f>
        <v>-0.4</v>
      </c>
      <c r="E26">
        <f>GT!N26</f>
        <v>0</v>
      </c>
      <c r="F26">
        <f t="shared" si="4"/>
        <v>80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80</v>
      </c>
      <c r="C27">
        <f>GT!C27</f>
        <v>0</v>
      </c>
      <c r="D27">
        <f>GT!M27</f>
        <v>-0.4</v>
      </c>
      <c r="E27">
        <f>GT!N27</f>
        <v>0</v>
      </c>
      <c r="F27">
        <f t="shared" si="4"/>
        <v>80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80</v>
      </c>
      <c r="C28">
        <f>GT!C28</f>
        <v>0</v>
      </c>
      <c r="D28">
        <f>GT!M28</f>
        <v>-0.4</v>
      </c>
      <c r="E28">
        <f>GT!N28</f>
        <v>0</v>
      </c>
      <c r="F28">
        <f t="shared" si="4"/>
        <v>80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80</v>
      </c>
      <c r="C29">
        <f>GT!C29</f>
        <v>0</v>
      </c>
      <c r="D29">
        <f>GT!M29</f>
        <v>-0.4</v>
      </c>
      <c r="E29">
        <f>GT!N29</f>
        <v>0</v>
      </c>
      <c r="F29">
        <f t="shared" si="4"/>
        <v>80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80</v>
      </c>
      <c r="C30">
        <f>GT!C30</f>
        <v>0</v>
      </c>
      <c r="D30">
        <f>GT!M30</f>
        <v>-0.4</v>
      </c>
      <c r="E30">
        <f>GT!N30</f>
        <v>0</v>
      </c>
      <c r="F30">
        <f t="shared" si="4"/>
        <v>80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80</v>
      </c>
      <c r="C31">
        <f>GT!C31</f>
        <v>0</v>
      </c>
      <c r="D31">
        <f>GT!M31</f>
        <v>-0.4</v>
      </c>
      <c r="E31">
        <f>GT!N31</f>
        <v>0</v>
      </c>
      <c r="F31">
        <f t="shared" si="4"/>
        <v>80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80</v>
      </c>
      <c r="C32">
        <f>GT!C32</f>
        <v>0</v>
      </c>
      <c r="D32">
        <f>GT!M32</f>
        <v>-0.4</v>
      </c>
      <c r="E32">
        <f>GT!N32</f>
        <v>0</v>
      </c>
      <c r="F32">
        <f t="shared" si="4"/>
        <v>80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80</v>
      </c>
      <c r="C33">
        <f>GT!C33</f>
        <v>0</v>
      </c>
      <c r="D33">
        <f>GT!M33</f>
        <v>-0.4</v>
      </c>
      <c r="E33">
        <f>GT!N33</f>
        <v>0</v>
      </c>
      <c r="F33">
        <f t="shared" si="4"/>
        <v>80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80</v>
      </c>
      <c r="C34">
        <f>GT!C34</f>
        <v>0</v>
      </c>
      <c r="D34">
        <f>GT!M34</f>
        <v>-0.4</v>
      </c>
      <c r="E34">
        <f>GT!N34</f>
        <v>0</v>
      </c>
      <c r="F34">
        <f t="shared" si="4"/>
        <v>80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80</v>
      </c>
      <c r="C35">
        <f>GT!C35</f>
        <v>0</v>
      </c>
      <c r="D35">
        <f>GT!M35</f>
        <v>-0.4</v>
      </c>
      <c r="E35">
        <f>GT!N35</f>
        <v>0</v>
      </c>
      <c r="F35">
        <f t="shared" si="4"/>
        <v>80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80</v>
      </c>
      <c r="C36">
        <f>GT!C36</f>
        <v>0</v>
      </c>
      <c r="D36">
        <f>GT!M36</f>
        <v>-0.4</v>
      </c>
      <c r="E36">
        <f>GT!N36</f>
        <v>0</v>
      </c>
      <c r="F36">
        <f t="shared" si="4"/>
        <v>80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80</v>
      </c>
      <c r="C37">
        <f>GT!C37</f>
        <v>0</v>
      </c>
      <c r="D37">
        <f>GT!M37</f>
        <v>-0.4</v>
      </c>
      <c r="E37">
        <f>GT!N37</f>
        <v>0</v>
      </c>
      <c r="F37">
        <f t="shared" si="4"/>
        <v>80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80</v>
      </c>
      <c r="C38">
        <f>GT!C38</f>
        <v>0</v>
      </c>
      <c r="D38">
        <f>GT!M38</f>
        <v>-0.4</v>
      </c>
      <c r="E38">
        <f>GT!N38</f>
        <v>0</v>
      </c>
      <c r="F38">
        <f t="shared" si="4"/>
        <v>80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80</v>
      </c>
      <c r="C39">
        <f>GT!C39</f>
        <v>0</v>
      </c>
      <c r="D39">
        <f>GT!M39</f>
        <v>-0.7</v>
      </c>
      <c r="E39">
        <f>GT!N39</f>
        <v>0</v>
      </c>
      <c r="F39">
        <f t="shared" si="4"/>
        <v>80</v>
      </c>
      <c r="G39">
        <f t="shared" si="5"/>
        <v>-0.7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-0.7</v>
      </c>
      <c r="P39">
        <v>-0.29070999999999997</v>
      </c>
      <c r="Q39">
        <v>-0.15917999999999999</v>
      </c>
      <c r="R39">
        <v>0</v>
      </c>
      <c r="S39">
        <v>-3.465E-2</v>
      </c>
      <c r="T39">
        <v>-0.20768999999999999</v>
      </c>
      <c r="U39" s="114">
        <f t="shared" si="2"/>
        <v>-0.6922299999999999</v>
      </c>
      <c r="V39" s="112">
        <f t="shared" si="3"/>
        <v>-7.7700000000000546E-3</v>
      </c>
      <c r="X39" s="117"/>
    </row>
    <row r="40" spans="1:24">
      <c r="A40" t="s">
        <v>82</v>
      </c>
      <c r="B40">
        <f>GT!B40</f>
        <v>80</v>
      </c>
      <c r="C40">
        <f>GT!C40</f>
        <v>0</v>
      </c>
      <c r="D40">
        <f>GT!M40</f>
        <v>-0.7</v>
      </c>
      <c r="E40">
        <f>GT!N40</f>
        <v>0</v>
      </c>
      <c r="F40">
        <f t="shared" si="4"/>
        <v>80</v>
      </c>
      <c r="G40">
        <f t="shared" si="5"/>
        <v>-0.7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-0.7</v>
      </c>
      <c r="P40">
        <v>-0.29070999999999997</v>
      </c>
      <c r="Q40">
        <v>-0.15917999999999999</v>
      </c>
      <c r="R40">
        <v>0</v>
      </c>
      <c r="S40">
        <v>-3.465E-2</v>
      </c>
      <c r="T40">
        <v>-0.20768999999999999</v>
      </c>
      <c r="U40" s="114">
        <f t="shared" si="2"/>
        <v>-0.6922299999999999</v>
      </c>
      <c r="V40" s="112">
        <f t="shared" si="3"/>
        <v>-7.7700000000000546E-3</v>
      </c>
      <c r="X40" s="117"/>
    </row>
    <row r="41" spans="1:24">
      <c r="A41" t="s">
        <v>83</v>
      </c>
      <c r="B41">
        <f>GT!B41</f>
        <v>80</v>
      </c>
      <c r="C41">
        <f>GT!C41</f>
        <v>0</v>
      </c>
      <c r="D41">
        <f>GT!M41</f>
        <v>-0.7</v>
      </c>
      <c r="E41">
        <f>GT!N41</f>
        <v>0</v>
      </c>
      <c r="F41">
        <f t="shared" si="4"/>
        <v>80</v>
      </c>
      <c r="G41">
        <f t="shared" si="5"/>
        <v>-0.7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-0.7</v>
      </c>
      <c r="P41">
        <v>-0.29070999999999997</v>
      </c>
      <c r="Q41">
        <v>-0.15917999999999999</v>
      </c>
      <c r="R41">
        <v>0</v>
      </c>
      <c r="S41">
        <v>-3.465E-2</v>
      </c>
      <c r="T41">
        <v>-0.20768999999999999</v>
      </c>
      <c r="U41" s="114">
        <f t="shared" si="2"/>
        <v>-0.6922299999999999</v>
      </c>
      <c r="V41" s="112">
        <f t="shared" si="3"/>
        <v>-7.7700000000000546E-3</v>
      </c>
      <c r="X41" s="117"/>
    </row>
    <row r="42" spans="1:24">
      <c r="A42" t="s">
        <v>84</v>
      </c>
      <c r="B42">
        <f>GT!B42</f>
        <v>80</v>
      </c>
      <c r="C42">
        <f>GT!C42</f>
        <v>0</v>
      </c>
      <c r="D42">
        <f>GT!M42</f>
        <v>-0.7</v>
      </c>
      <c r="E42">
        <f>GT!N42</f>
        <v>0</v>
      </c>
      <c r="F42">
        <f t="shared" si="4"/>
        <v>80</v>
      </c>
      <c r="G42">
        <f t="shared" si="5"/>
        <v>-0.7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-0.7</v>
      </c>
      <c r="P42">
        <v>-0.29070999999999997</v>
      </c>
      <c r="Q42">
        <v>-0.15917999999999999</v>
      </c>
      <c r="R42">
        <v>0</v>
      </c>
      <c r="S42">
        <v>-3.465E-2</v>
      </c>
      <c r="T42">
        <v>-0.20768999999999999</v>
      </c>
      <c r="U42" s="114">
        <f t="shared" si="2"/>
        <v>-0.6922299999999999</v>
      </c>
      <c r="V42" s="112">
        <f t="shared" si="3"/>
        <v>-7.7700000000000546E-3</v>
      </c>
      <c r="X42" s="117"/>
    </row>
    <row r="43" spans="1:24">
      <c r="A43" t="s">
        <v>85</v>
      </c>
      <c r="B43">
        <f>GT!B43</f>
        <v>80</v>
      </c>
      <c r="C43">
        <f>GT!C43</f>
        <v>0</v>
      </c>
      <c r="D43">
        <f>GT!M43</f>
        <v>-0.7</v>
      </c>
      <c r="E43">
        <f>GT!N43</f>
        <v>0</v>
      </c>
      <c r="F43">
        <f t="shared" si="4"/>
        <v>80</v>
      </c>
      <c r="G43">
        <f t="shared" si="5"/>
        <v>-0.7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-0.7</v>
      </c>
      <c r="P43">
        <v>-0.29070999999999997</v>
      </c>
      <c r="Q43">
        <v>-0.15917999999999999</v>
      </c>
      <c r="R43">
        <v>0</v>
      </c>
      <c r="S43">
        <v>-3.465E-2</v>
      </c>
      <c r="T43">
        <v>-0.20768999999999999</v>
      </c>
      <c r="U43" s="114">
        <f t="shared" si="2"/>
        <v>-0.6922299999999999</v>
      </c>
      <c r="V43" s="112">
        <f t="shared" si="3"/>
        <v>-7.7700000000000546E-3</v>
      </c>
      <c r="X43" s="117"/>
    </row>
    <row r="44" spans="1:24">
      <c r="A44" t="s">
        <v>86</v>
      </c>
      <c r="B44">
        <f>GT!B44</f>
        <v>80</v>
      </c>
      <c r="C44">
        <f>GT!C44</f>
        <v>0</v>
      </c>
      <c r="D44">
        <f>GT!M44</f>
        <v>-0.7</v>
      </c>
      <c r="E44">
        <f>GT!N44</f>
        <v>0</v>
      </c>
      <c r="F44">
        <f t="shared" si="4"/>
        <v>80</v>
      </c>
      <c r="G44">
        <f t="shared" si="5"/>
        <v>-0.7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-0.7</v>
      </c>
      <c r="P44">
        <v>-0.29070999999999997</v>
      </c>
      <c r="Q44">
        <v>-0.15917999999999999</v>
      </c>
      <c r="R44">
        <v>0</v>
      </c>
      <c r="S44">
        <v>-3.465E-2</v>
      </c>
      <c r="T44">
        <v>-0.20768999999999999</v>
      </c>
      <c r="U44" s="114">
        <f t="shared" si="2"/>
        <v>-0.6922299999999999</v>
      </c>
      <c r="V44" s="112">
        <f t="shared" si="3"/>
        <v>-7.7700000000000546E-3</v>
      </c>
      <c r="X44" s="117"/>
    </row>
    <row r="45" spans="1:24">
      <c r="A45" t="s">
        <v>87</v>
      </c>
      <c r="B45">
        <f>GT!B45</f>
        <v>80</v>
      </c>
      <c r="C45">
        <f>GT!C45</f>
        <v>0</v>
      </c>
      <c r="D45">
        <f>GT!M45</f>
        <v>-0.7</v>
      </c>
      <c r="E45">
        <f>GT!N45</f>
        <v>0</v>
      </c>
      <c r="F45">
        <f t="shared" si="4"/>
        <v>80</v>
      </c>
      <c r="G45">
        <f t="shared" si="5"/>
        <v>-0.7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-0.7</v>
      </c>
      <c r="P45">
        <v>-0.29070999999999997</v>
      </c>
      <c r="Q45">
        <v>-0.15917999999999999</v>
      </c>
      <c r="R45">
        <v>0</v>
      </c>
      <c r="S45">
        <v>-3.465E-2</v>
      </c>
      <c r="T45">
        <v>-0.20768999999999999</v>
      </c>
      <c r="U45" s="114">
        <f t="shared" si="2"/>
        <v>-0.6922299999999999</v>
      </c>
      <c r="V45" s="112">
        <f t="shared" si="3"/>
        <v>-7.7700000000000546E-3</v>
      </c>
      <c r="X45" s="117"/>
    </row>
    <row r="46" spans="1:24">
      <c r="A46" t="s">
        <v>88</v>
      </c>
      <c r="B46">
        <f>GT!B46</f>
        <v>80</v>
      </c>
      <c r="C46">
        <f>GT!C46</f>
        <v>0</v>
      </c>
      <c r="D46">
        <f>GT!M46</f>
        <v>-0.7</v>
      </c>
      <c r="E46">
        <f>GT!N46</f>
        <v>0</v>
      </c>
      <c r="F46">
        <f t="shared" si="4"/>
        <v>80</v>
      </c>
      <c r="G46">
        <f t="shared" si="5"/>
        <v>-0.7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-0.7</v>
      </c>
      <c r="P46">
        <v>-0.29070999999999997</v>
      </c>
      <c r="Q46">
        <v>-0.15917999999999999</v>
      </c>
      <c r="R46">
        <v>0</v>
      </c>
      <c r="S46">
        <v>-3.465E-2</v>
      </c>
      <c r="T46">
        <v>-0.20768999999999999</v>
      </c>
      <c r="U46" s="114">
        <f t="shared" si="2"/>
        <v>-0.6922299999999999</v>
      </c>
      <c r="V46" s="112">
        <f t="shared" si="3"/>
        <v>-7.7700000000000546E-3</v>
      </c>
      <c r="X46" s="117"/>
    </row>
    <row r="47" spans="1:24">
      <c r="A47" t="s">
        <v>89</v>
      </c>
      <c r="B47">
        <f>GT!B47</f>
        <v>80</v>
      </c>
      <c r="C47">
        <f>GT!C47</f>
        <v>0</v>
      </c>
      <c r="D47">
        <f>GT!M47</f>
        <v>-0.7</v>
      </c>
      <c r="E47">
        <f>GT!N47</f>
        <v>0</v>
      </c>
      <c r="F47">
        <f t="shared" si="4"/>
        <v>80</v>
      </c>
      <c r="G47">
        <f t="shared" si="5"/>
        <v>-0.7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-0.7</v>
      </c>
      <c r="P47">
        <v>-0.29070999999999997</v>
      </c>
      <c r="Q47">
        <v>-0.15917999999999999</v>
      </c>
      <c r="R47">
        <v>0</v>
      </c>
      <c r="S47">
        <v>-3.465E-2</v>
      </c>
      <c r="T47">
        <v>-0.20768999999999999</v>
      </c>
      <c r="U47" s="114">
        <f t="shared" si="2"/>
        <v>-0.6922299999999999</v>
      </c>
      <c r="V47" s="112">
        <f t="shared" si="3"/>
        <v>-7.7700000000000546E-3</v>
      </c>
      <c r="X47" s="117"/>
    </row>
    <row r="48" spans="1:24">
      <c r="A48" t="s">
        <v>90</v>
      </c>
      <c r="B48">
        <f>GT!B48</f>
        <v>80</v>
      </c>
      <c r="C48">
        <f>GT!C48</f>
        <v>0</v>
      </c>
      <c r="D48">
        <f>GT!M48</f>
        <v>-0.7</v>
      </c>
      <c r="E48">
        <f>GT!N48</f>
        <v>0</v>
      </c>
      <c r="F48">
        <f t="shared" si="4"/>
        <v>80</v>
      </c>
      <c r="G48">
        <f t="shared" si="5"/>
        <v>-0.7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-0.7</v>
      </c>
      <c r="P48">
        <v>-0.29070999999999997</v>
      </c>
      <c r="Q48">
        <v>-0.15917999999999999</v>
      </c>
      <c r="R48">
        <v>0</v>
      </c>
      <c r="S48">
        <v>-3.465E-2</v>
      </c>
      <c r="T48">
        <v>-0.20768999999999999</v>
      </c>
      <c r="U48" s="114">
        <f t="shared" si="2"/>
        <v>-0.6922299999999999</v>
      </c>
      <c r="V48" s="112">
        <f t="shared" si="3"/>
        <v>-7.7700000000000546E-3</v>
      </c>
      <c r="X48" s="117"/>
    </row>
    <row r="49" spans="1:24">
      <c r="A49" t="s">
        <v>91</v>
      </c>
      <c r="B49">
        <f>GT!B49</f>
        <v>80</v>
      </c>
      <c r="C49">
        <f>GT!C49</f>
        <v>0</v>
      </c>
      <c r="D49">
        <f>GT!M49</f>
        <v>-0.7</v>
      </c>
      <c r="E49">
        <f>GT!N49</f>
        <v>0</v>
      </c>
      <c r="F49">
        <f t="shared" si="4"/>
        <v>80</v>
      </c>
      <c r="G49">
        <f t="shared" si="5"/>
        <v>-0.7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-0.7</v>
      </c>
      <c r="P49">
        <v>-0.29070999999999997</v>
      </c>
      <c r="Q49">
        <v>-0.15917999999999999</v>
      </c>
      <c r="R49">
        <v>0</v>
      </c>
      <c r="S49">
        <v>-3.465E-2</v>
      </c>
      <c r="T49">
        <v>-0.20768999999999999</v>
      </c>
      <c r="U49" s="114">
        <f t="shared" si="2"/>
        <v>-0.6922299999999999</v>
      </c>
      <c r="V49" s="112">
        <f t="shared" si="3"/>
        <v>-7.7700000000000546E-3</v>
      </c>
      <c r="X49" s="117"/>
    </row>
    <row r="50" spans="1:24">
      <c r="A50" t="s">
        <v>92</v>
      </c>
      <c r="B50">
        <f>GT!B50</f>
        <v>80</v>
      </c>
      <c r="C50">
        <f>GT!C50</f>
        <v>0</v>
      </c>
      <c r="D50">
        <f>GT!M50</f>
        <v>-0.7</v>
      </c>
      <c r="E50">
        <f>GT!N50</f>
        <v>0</v>
      </c>
      <c r="F50">
        <f t="shared" si="4"/>
        <v>80</v>
      </c>
      <c r="G50">
        <f t="shared" si="5"/>
        <v>-0.7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-0.7</v>
      </c>
      <c r="P50">
        <v>-0.29070999999999997</v>
      </c>
      <c r="Q50">
        <v>-0.15917999999999999</v>
      </c>
      <c r="R50">
        <v>0</v>
      </c>
      <c r="S50">
        <v>-3.465E-2</v>
      </c>
      <c r="T50">
        <v>-0.20768999999999999</v>
      </c>
      <c r="U50" s="114">
        <f t="shared" si="2"/>
        <v>-0.6922299999999999</v>
      </c>
      <c r="V50" s="112">
        <f t="shared" si="3"/>
        <v>-7.7700000000000546E-3</v>
      </c>
      <c r="X50" s="117"/>
    </row>
    <row r="51" spans="1:24">
      <c r="A51" t="s">
        <v>93</v>
      </c>
      <c r="B51">
        <f>GT!B51</f>
        <v>80</v>
      </c>
      <c r="C51">
        <f>GT!C51</f>
        <v>0</v>
      </c>
      <c r="D51">
        <f>GT!M51</f>
        <v>-0.7</v>
      </c>
      <c r="E51">
        <f>GT!N51</f>
        <v>0</v>
      </c>
      <c r="F51">
        <f t="shared" si="4"/>
        <v>80</v>
      </c>
      <c r="G51">
        <f t="shared" si="5"/>
        <v>-0.7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-0.7</v>
      </c>
      <c r="P51">
        <v>-0.29070999999999997</v>
      </c>
      <c r="Q51">
        <v>-0.15917999999999999</v>
      </c>
      <c r="R51">
        <v>0</v>
      </c>
      <c r="S51">
        <v>-3.465E-2</v>
      </c>
      <c r="T51">
        <v>-0.20768999999999999</v>
      </c>
      <c r="U51" s="114">
        <f t="shared" si="2"/>
        <v>-0.6922299999999999</v>
      </c>
      <c r="V51" s="112">
        <f t="shared" si="3"/>
        <v>-7.7700000000000546E-3</v>
      </c>
      <c r="X51" s="117"/>
    </row>
    <row r="52" spans="1:24">
      <c r="A52" t="s">
        <v>94</v>
      </c>
      <c r="B52">
        <f>GT!B52</f>
        <v>80</v>
      </c>
      <c r="C52">
        <f>GT!C52</f>
        <v>0</v>
      </c>
      <c r="D52">
        <f>GT!M52</f>
        <v>-0.7</v>
      </c>
      <c r="E52">
        <f>GT!N52</f>
        <v>0</v>
      </c>
      <c r="F52">
        <f t="shared" si="4"/>
        <v>80</v>
      </c>
      <c r="G52">
        <f t="shared" si="5"/>
        <v>-0.7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-0.7</v>
      </c>
      <c r="P52">
        <v>-0.29070999999999997</v>
      </c>
      <c r="Q52">
        <v>-0.15917999999999999</v>
      </c>
      <c r="R52">
        <v>0</v>
      </c>
      <c r="S52">
        <v>-3.465E-2</v>
      </c>
      <c r="T52">
        <v>-0.20768999999999999</v>
      </c>
      <c r="U52" s="114">
        <f t="shared" si="2"/>
        <v>-0.6922299999999999</v>
      </c>
      <c r="V52" s="112">
        <f t="shared" si="3"/>
        <v>-7.7700000000000546E-3</v>
      </c>
      <c r="X52" s="117"/>
    </row>
    <row r="53" spans="1:24">
      <c r="A53" t="s">
        <v>95</v>
      </c>
      <c r="B53">
        <f>GT!B53</f>
        <v>80</v>
      </c>
      <c r="C53">
        <f>GT!C53</f>
        <v>0</v>
      </c>
      <c r="D53">
        <f>GT!M53</f>
        <v>-0.7</v>
      </c>
      <c r="E53">
        <f>GT!N53</f>
        <v>0</v>
      </c>
      <c r="F53">
        <f t="shared" si="4"/>
        <v>80</v>
      </c>
      <c r="G53">
        <f t="shared" si="5"/>
        <v>-0.7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-0.7</v>
      </c>
      <c r="P53">
        <v>-0.29070999999999997</v>
      </c>
      <c r="Q53">
        <v>-0.15917999999999999</v>
      </c>
      <c r="R53">
        <v>0</v>
      </c>
      <c r="S53">
        <v>-3.465E-2</v>
      </c>
      <c r="T53">
        <v>-0.20768999999999999</v>
      </c>
      <c r="U53" s="114">
        <f t="shared" si="2"/>
        <v>-0.6922299999999999</v>
      </c>
      <c r="V53" s="112">
        <f t="shared" si="3"/>
        <v>-7.7700000000000546E-3</v>
      </c>
      <c r="X53" s="117"/>
    </row>
    <row r="54" spans="1:24">
      <c r="A54" t="s">
        <v>96</v>
      </c>
      <c r="B54">
        <f>GT!B54</f>
        <v>80</v>
      </c>
      <c r="C54">
        <f>GT!C54</f>
        <v>0</v>
      </c>
      <c r="D54">
        <f>GT!M54</f>
        <v>-0.7</v>
      </c>
      <c r="E54">
        <f>GT!N54</f>
        <v>0</v>
      </c>
      <c r="F54">
        <f t="shared" si="4"/>
        <v>80</v>
      </c>
      <c r="G54">
        <f t="shared" si="5"/>
        <v>-0.7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-0.7</v>
      </c>
      <c r="P54">
        <v>-0.29070999999999997</v>
      </c>
      <c r="Q54">
        <v>-0.15917999999999999</v>
      </c>
      <c r="R54">
        <v>0</v>
      </c>
      <c r="S54">
        <v>-3.465E-2</v>
      </c>
      <c r="T54">
        <v>-0.20768999999999999</v>
      </c>
      <c r="U54" s="114">
        <f t="shared" si="2"/>
        <v>-0.6922299999999999</v>
      </c>
      <c r="V54" s="112">
        <f t="shared" si="3"/>
        <v>-7.7700000000000546E-3</v>
      </c>
      <c r="X54" s="117"/>
    </row>
    <row r="55" spans="1:24">
      <c r="A55" t="s">
        <v>97</v>
      </c>
      <c r="B55">
        <f>GT!B55</f>
        <v>80</v>
      </c>
      <c r="C55">
        <f>GT!C55</f>
        <v>0</v>
      </c>
      <c r="D55">
        <f>GT!M55</f>
        <v>-0.7</v>
      </c>
      <c r="E55">
        <f>GT!N55</f>
        <v>0</v>
      </c>
      <c r="F55">
        <f t="shared" si="4"/>
        <v>80</v>
      </c>
      <c r="G55">
        <f t="shared" si="5"/>
        <v>-0.7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-0.7</v>
      </c>
      <c r="P55">
        <v>-0.29070999999999997</v>
      </c>
      <c r="Q55">
        <v>-0.15917999999999999</v>
      </c>
      <c r="R55">
        <v>0</v>
      </c>
      <c r="S55">
        <v>-3.465E-2</v>
      </c>
      <c r="T55">
        <v>-0.20768999999999999</v>
      </c>
      <c r="U55" s="114">
        <f t="shared" si="2"/>
        <v>-0.6922299999999999</v>
      </c>
      <c r="V55" s="112">
        <f t="shared" si="3"/>
        <v>-7.7700000000000546E-3</v>
      </c>
      <c r="X55" s="117"/>
    </row>
    <row r="56" spans="1:24">
      <c r="A56" t="s">
        <v>98</v>
      </c>
      <c r="B56">
        <f>GT!B56</f>
        <v>80</v>
      </c>
      <c r="C56">
        <f>GT!C56</f>
        <v>0</v>
      </c>
      <c r="D56">
        <f>GT!M56</f>
        <v>-0.7</v>
      </c>
      <c r="E56">
        <f>GT!N56</f>
        <v>0</v>
      </c>
      <c r="F56">
        <f t="shared" si="4"/>
        <v>80</v>
      </c>
      <c r="G56">
        <f t="shared" si="5"/>
        <v>-0.7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-0.7</v>
      </c>
      <c r="P56">
        <v>-0.29070999999999997</v>
      </c>
      <c r="Q56">
        <v>-0.15917999999999999</v>
      </c>
      <c r="R56">
        <v>0</v>
      </c>
      <c r="S56">
        <v>-3.465E-2</v>
      </c>
      <c r="T56">
        <v>-0.20768999999999999</v>
      </c>
      <c r="U56" s="114">
        <f t="shared" si="2"/>
        <v>-0.6922299999999999</v>
      </c>
      <c r="V56" s="112">
        <f t="shared" si="3"/>
        <v>-7.7700000000000546E-3</v>
      </c>
      <c r="X56" s="117"/>
    </row>
    <row r="57" spans="1:24">
      <c r="A57" t="s">
        <v>99</v>
      </c>
      <c r="B57">
        <f>GT!B57</f>
        <v>80</v>
      </c>
      <c r="C57">
        <f>GT!C57</f>
        <v>0</v>
      </c>
      <c r="D57">
        <f>GT!M57</f>
        <v>-0.7</v>
      </c>
      <c r="E57">
        <f>GT!N57</f>
        <v>0</v>
      </c>
      <c r="F57">
        <f t="shared" si="4"/>
        <v>80</v>
      </c>
      <c r="G57">
        <f t="shared" si="5"/>
        <v>-0.7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-0.7</v>
      </c>
      <c r="P57">
        <v>-0.29070999999999997</v>
      </c>
      <c r="Q57">
        <v>-0.15917999999999999</v>
      </c>
      <c r="R57">
        <v>0</v>
      </c>
      <c r="S57">
        <v>-3.465E-2</v>
      </c>
      <c r="T57">
        <v>-0.20768999999999999</v>
      </c>
      <c r="U57" s="114">
        <f t="shared" si="2"/>
        <v>-0.6922299999999999</v>
      </c>
      <c r="V57" s="112">
        <f t="shared" si="3"/>
        <v>-7.7700000000000546E-3</v>
      </c>
      <c r="X57" s="117"/>
    </row>
    <row r="58" spans="1:24">
      <c r="A58" t="s">
        <v>100</v>
      </c>
      <c r="B58">
        <f>GT!B58</f>
        <v>80</v>
      </c>
      <c r="C58">
        <f>GT!C58</f>
        <v>0</v>
      </c>
      <c r="D58">
        <f>GT!M58</f>
        <v>-0.7</v>
      </c>
      <c r="E58">
        <f>GT!N58</f>
        <v>0</v>
      </c>
      <c r="F58">
        <f t="shared" si="4"/>
        <v>80</v>
      </c>
      <c r="G58">
        <f t="shared" si="5"/>
        <v>-0.7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-0.7</v>
      </c>
      <c r="P58">
        <v>-0.29070999999999997</v>
      </c>
      <c r="Q58">
        <v>-0.15917999999999999</v>
      </c>
      <c r="R58">
        <v>0</v>
      </c>
      <c r="S58">
        <v>-3.465E-2</v>
      </c>
      <c r="T58">
        <v>-0.20768999999999999</v>
      </c>
      <c r="U58" s="114">
        <f t="shared" si="2"/>
        <v>-0.6922299999999999</v>
      </c>
      <c r="V58" s="112">
        <f t="shared" si="3"/>
        <v>-7.7700000000000546E-3</v>
      </c>
      <c r="X58" s="117"/>
    </row>
    <row r="59" spans="1:24">
      <c r="A59" t="s">
        <v>101</v>
      </c>
      <c r="B59">
        <f>GT!B59</f>
        <v>80</v>
      </c>
      <c r="C59">
        <f>GT!C59</f>
        <v>0</v>
      </c>
      <c r="D59">
        <f>GT!M59</f>
        <v>-0.7</v>
      </c>
      <c r="E59">
        <f>GT!N59</f>
        <v>0</v>
      </c>
      <c r="F59">
        <f t="shared" si="4"/>
        <v>80</v>
      </c>
      <c r="G59">
        <f t="shared" si="5"/>
        <v>-0.7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-0.7</v>
      </c>
      <c r="P59">
        <v>-0.29070999999999997</v>
      </c>
      <c r="Q59">
        <v>-0.15917999999999999</v>
      </c>
      <c r="R59">
        <v>0</v>
      </c>
      <c r="S59">
        <v>-3.465E-2</v>
      </c>
      <c r="T59">
        <v>-0.20768999999999999</v>
      </c>
      <c r="U59" s="114">
        <f t="shared" si="2"/>
        <v>-0.6922299999999999</v>
      </c>
      <c r="V59" s="112">
        <f t="shared" si="3"/>
        <v>-7.7700000000000546E-3</v>
      </c>
      <c r="X59" s="117"/>
    </row>
    <row r="60" spans="1:24">
      <c r="A60" t="s">
        <v>102</v>
      </c>
      <c r="B60">
        <f>GT!B60</f>
        <v>80</v>
      </c>
      <c r="C60">
        <f>GT!C60</f>
        <v>0</v>
      </c>
      <c r="D60">
        <f>GT!M60</f>
        <v>-0.7</v>
      </c>
      <c r="E60">
        <f>GT!N60</f>
        <v>0</v>
      </c>
      <c r="F60">
        <f t="shared" si="4"/>
        <v>80</v>
      </c>
      <c r="G60">
        <f t="shared" si="5"/>
        <v>-0.7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-0.7</v>
      </c>
      <c r="P60">
        <v>-0.29070999999999997</v>
      </c>
      <c r="Q60">
        <v>-0.15917999999999999</v>
      </c>
      <c r="R60">
        <v>0</v>
      </c>
      <c r="S60">
        <v>-3.465E-2</v>
      </c>
      <c r="T60">
        <v>-0.20768999999999999</v>
      </c>
      <c r="U60" s="114">
        <f t="shared" si="2"/>
        <v>-0.6922299999999999</v>
      </c>
      <c r="V60" s="112">
        <f t="shared" si="3"/>
        <v>-7.7700000000000546E-3</v>
      </c>
      <c r="X60" s="117"/>
    </row>
    <row r="61" spans="1:24">
      <c r="A61" t="s">
        <v>103</v>
      </c>
      <c r="B61">
        <f>GT!B61</f>
        <v>80</v>
      </c>
      <c r="C61">
        <f>GT!C61</f>
        <v>0</v>
      </c>
      <c r="D61">
        <f>GT!M61</f>
        <v>-0.7</v>
      </c>
      <c r="E61">
        <f>GT!N61</f>
        <v>0</v>
      </c>
      <c r="F61">
        <f t="shared" si="4"/>
        <v>80</v>
      </c>
      <c r="G61">
        <f t="shared" si="5"/>
        <v>-0.7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-0.7</v>
      </c>
      <c r="P61">
        <v>-0.29070999999999997</v>
      </c>
      <c r="Q61">
        <v>-0.15917999999999999</v>
      </c>
      <c r="R61">
        <v>0</v>
      </c>
      <c r="S61">
        <v>-3.465E-2</v>
      </c>
      <c r="T61">
        <v>-0.20768999999999999</v>
      </c>
      <c r="U61" s="114">
        <f t="shared" si="2"/>
        <v>-0.6922299999999999</v>
      </c>
      <c r="V61" s="112">
        <f t="shared" si="3"/>
        <v>-7.7700000000000546E-3</v>
      </c>
      <c r="X61" s="117"/>
    </row>
    <row r="62" spans="1:24">
      <c r="A62" t="s">
        <v>104</v>
      </c>
      <c r="B62">
        <f>GT!B62</f>
        <v>80</v>
      </c>
      <c r="C62">
        <f>GT!C62</f>
        <v>0</v>
      </c>
      <c r="D62">
        <f>GT!M62</f>
        <v>-0.7</v>
      </c>
      <c r="E62">
        <f>GT!N62</f>
        <v>0</v>
      </c>
      <c r="F62">
        <f t="shared" si="4"/>
        <v>80</v>
      </c>
      <c r="G62">
        <f t="shared" si="5"/>
        <v>-0.7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-0.7</v>
      </c>
      <c r="P62">
        <v>-0.29070999999999997</v>
      </c>
      <c r="Q62">
        <v>-0.15917999999999999</v>
      </c>
      <c r="R62">
        <v>0</v>
      </c>
      <c r="S62">
        <v>-3.465E-2</v>
      </c>
      <c r="T62">
        <v>-0.20768999999999999</v>
      </c>
      <c r="U62" s="114">
        <f t="shared" si="2"/>
        <v>-0.6922299999999999</v>
      </c>
      <c r="V62" s="112">
        <f t="shared" si="3"/>
        <v>-7.7700000000000546E-3</v>
      </c>
      <c r="X62" s="117"/>
    </row>
    <row r="63" spans="1:24">
      <c r="A63" t="s">
        <v>105</v>
      </c>
      <c r="B63">
        <f>GT!B63</f>
        <v>80</v>
      </c>
      <c r="C63">
        <f>GT!C63</f>
        <v>0</v>
      </c>
      <c r="D63">
        <f>GT!M63</f>
        <v>-0.7</v>
      </c>
      <c r="E63">
        <f>GT!N63</f>
        <v>0</v>
      </c>
      <c r="F63">
        <f t="shared" si="4"/>
        <v>80</v>
      </c>
      <c r="G63">
        <f t="shared" si="5"/>
        <v>-0.7</v>
      </c>
      <c r="H63" s="112"/>
      <c r="I63">
        <f>BRPL_EOD!AA63+BRPL_EOD!AB63</f>
        <v>0</v>
      </c>
      <c r="J63">
        <f>BYPL_EOD!AA63+BYPL_EOD!AB63</f>
        <v>0</v>
      </c>
      <c r="K63">
        <f>MES_EOD!AA63+MES_EOD!AB63</f>
        <v>0</v>
      </c>
      <c r="L63">
        <f>NDMC_EOD!AA63+NDMC_EOD!AB63</f>
        <v>0</v>
      </c>
      <c r="M63">
        <f>TPDDL_EOD!AA63+TPDDL_EOD!AB63</f>
        <v>0</v>
      </c>
      <c r="N63">
        <f t="shared" si="0"/>
        <v>0</v>
      </c>
      <c r="O63" s="112">
        <f t="shared" si="1"/>
        <v>-0.7</v>
      </c>
      <c r="P63">
        <v>-0.29070999999999997</v>
      </c>
      <c r="Q63">
        <v>-0.15917999999999999</v>
      </c>
      <c r="R63">
        <v>0</v>
      </c>
      <c r="S63">
        <v>-3.465E-2</v>
      </c>
      <c r="T63">
        <v>-0.20768999999999999</v>
      </c>
      <c r="U63" s="114">
        <f t="shared" si="2"/>
        <v>-0.6922299999999999</v>
      </c>
      <c r="V63" s="112">
        <f t="shared" si="3"/>
        <v>-7.7700000000000546E-3</v>
      </c>
      <c r="X63" s="117"/>
    </row>
    <row r="64" spans="1:24">
      <c r="A64" t="s">
        <v>106</v>
      </c>
      <c r="B64">
        <f>GT!B64</f>
        <v>80</v>
      </c>
      <c r="C64">
        <f>GT!C64</f>
        <v>0</v>
      </c>
      <c r="D64">
        <f>GT!M64</f>
        <v>-0.7</v>
      </c>
      <c r="E64">
        <f>GT!N64</f>
        <v>0</v>
      </c>
      <c r="F64">
        <f t="shared" si="4"/>
        <v>80</v>
      </c>
      <c r="G64">
        <f t="shared" si="5"/>
        <v>-0.7</v>
      </c>
      <c r="H64" s="112"/>
      <c r="I64">
        <f>BRPL_EOD!AA64+BRPL_EOD!AB64</f>
        <v>0</v>
      </c>
      <c r="J64">
        <f>BYPL_EOD!AA64+BYPL_EOD!AB64</f>
        <v>0</v>
      </c>
      <c r="K64">
        <f>MES_EOD!AA64+MES_EOD!AB64</f>
        <v>0</v>
      </c>
      <c r="L64">
        <f>NDMC_EOD!AA64+NDMC_EOD!AB64</f>
        <v>0</v>
      </c>
      <c r="M64">
        <f>TPDDL_EOD!AA64+TPDDL_EOD!AB64</f>
        <v>0</v>
      </c>
      <c r="N64">
        <f t="shared" si="0"/>
        <v>0</v>
      </c>
      <c r="O64" s="112">
        <f t="shared" si="1"/>
        <v>-0.7</v>
      </c>
      <c r="P64">
        <v>-0.29070999999999997</v>
      </c>
      <c r="Q64">
        <v>-0.15917999999999999</v>
      </c>
      <c r="R64">
        <v>0</v>
      </c>
      <c r="S64">
        <v>-3.465E-2</v>
      </c>
      <c r="T64">
        <v>-0.20768999999999999</v>
      </c>
      <c r="U64" s="114">
        <f t="shared" si="2"/>
        <v>-0.6922299999999999</v>
      </c>
      <c r="V64" s="112">
        <f t="shared" si="3"/>
        <v>-7.7700000000000546E-3</v>
      </c>
      <c r="X64" s="117"/>
    </row>
    <row r="65" spans="1:24">
      <c r="A65" t="s">
        <v>107</v>
      </c>
      <c r="B65">
        <f>GT!B65</f>
        <v>80</v>
      </c>
      <c r="C65">
        <f>GT!C65</f>
        <v>0</v>
      </c>
      <c r="D65">
        <f>GT!M65</f>
        <v>-0.7</v>
      </c>
      <c r="E65">
        <f>GT!N65</f>
        <v>0</v>
      </c>
      <c r="F65">
        <f t="shared" si="4"/>
        <v>80</v>
      </c>
      <c r="G65">
        <f t="shared" si="5"/>
        <v>-0.7</v>
      </c>
      <c r="H65" s="112"/>
      <c r="I65">
        <f>BRPL_EOD!AA65+BRPL_EOD!AB65</f>
        <v>0</v>
      </c>
      <c r="J65">
        <f>BYPL_EOD!AA65+BYPL_EOD!AB65</f>
        <v>0</v>
      </c>
      <c r="K65">
        <f>MES_EOD!AA65+MES_EOD!AB65</f>
        <v>0</v>
      </c>
      <c r="L65">
        <f>NDMC_EOD!AA65+NDMC_EOD!AB65</f>
        <v>0</v>
      </c>
      <c r="M65">
        <f>TPDDL_EOD!AA65+TPDDL_EOD!AB65</f>
        <v>0</v>
      </c>
      <c r="N65">
        <f t="shared" si="0"/>
        <v>0</v>
      </c>
      <c r="O65" s="112">
        <f t="shared" si="1"/>
        <v>-0.7</v>
      </c>
      <c r="P65">
        <v>-0.29070999999999997</v>
      </c>
      <c r="Q65">
        <v>-0.15917999999999999</v>
      </c>
      <c r="R65">
        <v>0</v>
      </c>
      <c r="S65">
        <v>-3.465E-2</v>
      </c>
      <c r="T65">
        <v>-0.20768999999999999</v>
      </c>
      <c r="U65" s="114">
        <f t="shared" si="2"/>
        <v>-0.6922299999999999</v>
      </c>
      <c r="V65" s="112">
        <f t="shared" si="3"/>
        <v>-7.7700000000000546E-3</v>
      </c>
      <c r="X65" s="117"/>
    </row>
    <row r="66" spans="1:24">
      <c r="A66" t="s">
        <v>108</v>
      </c>
      <c r="B66">
        <f>GT!B66</f>
        <v>80</v>
      </c>
      <c r="C66">
        <f>GT!C66</f>
        <v>0</v>
      </c>
      <c r="D66">
        <f>GT!M66</f>
        <v>-0.7</v>
      </c>
      <c r="E66">
        <f>GT!N66</f>
        <v>0</v>
      </c>
      <c r="F66">
        <f t="shared" si="4"/>
        <v>80</v>
      </c>
      <c r="G66">
        <f t="shared" si="5"/>
        <v>-0.7</v>
      </c>
      <c r="H66" s="112"/>
      <c r="I66">
        <f>BRPL_EOD!AA66+BRPL_EOD!AB66</f>
        <v>0</v>
      </c>
      <c r="J66">
        <f>BYPL_EOD!AA66+BYPL_EOD!AB66</f>
        <v>0</v>
      </c>
      <c r="K66">
        <f>MES_EOD!AA66+MES_EOD!AB66</f>
        <v>0</v>
      </c>
      <c r="L66">
        <f>NDMC_EOD!AA66+NDMC_EOD!AB66</f>
        <v>0</v>
      </c>
      <c r="M66">
        <f>TPDDL_EOD!AA66+TPDDL_EOD!AB66</f>
        <v>0</v>
      </c>
      <c r="N66">
        <f t="shared" si="0"/>
        <v>0</v>
      </c>
      <c r="O66" s="112">
        <f t="shared" si="1"/>
        <v>-0.7</v>
      </c>
      <c r="P66">
        <v>-0.29070999999999997</v>
      </c>
      <c r="Q66">
        <v>-0.15917999999999999</v>
      </c>
      <c r="R66">
        <v>0</v>
      </c>
      <c r="S66">
        <v>-3.465E-2</v>
      </c>
      <c r="T66">
        <v>-0.20768999999999999</v>
      </c>
      <c r="U66" s="114">
        <f t="shared" si="2"/>
        <v>-0.6922299999999999</v>
      </c>
      <c r="V66" s="112">
        <f t="shared" si="3"/>
        <v>-7.7700000000000546E-3</v>
      </c>
      <c r="X66" s="117"/>
    </row>
    <row r="67" spans="1:24">
      <c r="A67" t="s">
        <v>109</v>
      </c>
      <c r="B67">
        <f>GT!B67</f>
        <v>80</v>
      </c>
      <c r="C67">
        <f>GT!C67</f>
        <v>0</v>
      </c>
      <c r="D67">
        <f>GT!M67</f>
        <v>-0.7</v>
      </c>
      <c r="E67">
        <f>GT!N67</f>
        <v>0</v>
      </c>
      <c r="F67">
        <f t="shared" si="4"/>
        <v>80</v>
      </c>
      <c r="G67">
        <f t="shared" si="5"/>
        <v>-0.7</v>
      </c>
      <c r="H67" s="112"/>
      <c r="I67">
        <f>BRPL_EOD!AA67+BRPL_EOD!AB67</f>
        <v>0</v>
      </c>
      <c r="J67">
        <f>BYPL_EOD!AA67+BYPL_EOD!AB67</f>
        <v>0</v>
      </c>
      <c r="K67">
        <f>MES_EOD!AA67+MES_EOD!AB67</f>
        <v>0</v>
      </c>
      <c r="L67">
        <f>NDMC_EOD!AA67+NDMC_EOD!AB67</f>
        <v>0</v>
      </c>
      <c r="M67">
        <f>TPDDL_EOD!AA67+TPDDL_EOD!AB67</f>
        <v>0</v>
      </c>
      <c r="N67">
        <f t="shared" ref="N67:N98" si="6">SUM(I67:M67)</f>
        <v>0</v>
      </c>
      <c r="O67" s="112">
        <f t="shared" ref="O67:O98" si="7">G67-N67</f>
        <v>-0.7</v>
      </c>
      <c r="P67">
        <v>-0.29070999999999997</v>
      </c>
      <c r="Q67">
        <v>-0.15917999999999999</v>
      </c>
      <c r="R67">
        <v>0</v>
      </c>
      <c r="S67">
        <v>-3.465E-2</v>
      </c>
      <c r="T67">
        <v>-0.20768999999999999</v>
      </c>
      <c r="U67" s="114">
        <f t="shared" ref="U67:U98" si="8">SUM(P67:T67)</f>
        <v>-0.6922299999999999</v>
      </c>
      <c r="V67" s="112">
        <f t="shared" ref="V67:V99" si="9">G67-U67</f>
        <v>-7.7700000000000546E-3</v>
      </c>
      <c r="X67" s="117"/>
    </row>
    <row r="68" spans="1:24">
      <c r="A68" t="s">
        <v>110</v>
      </c>
      <c r="B68">
        <f>GT!B68</f>
        <v>80</v>
      </c>
      <c r="C68">
        <f>GT!C68</f>
        <v>0</v>
      </c>
      <c r="D68">
        <f>GT!M68</f>
        <v>-0.7</v>
      </c>
      <c r="E68">
        <f>GT!N68</f>
        <v>0</v>
      </c>
      <c r="F68">
        <f t="shared" ref="F68:F98" si="10">B68+C68</f>
        <v>80</v>
      </c>
      <c r="G68">
        <f t="shared" ref="G68:G98" si="11">D68+E68-X68</f>
        <v>-0.7</v>
      </c>
      <c r="H68" s="112"/>
      <c r="I68">
        <f>BRPL_EOD!AA68+BRPL_EOD!AB68</f>
        <v>0</v>
      </c>
      <c r="J68">
        <f>BYPL_EOD!AA68+BYPL_EOD!AB68</f>
        <v>0</v>
      </c>
      <c r="K68">
        <f>MES_EOD!AA68+MES_EOD!AB68</f>
        <v>0</v>
      </c>
      <c r="L68">
        <f>NDMC_EOD!AA68+NDMC_EOD!AB68</f>
        <v>0</v>
      </c>
      <c r="M68">
        <f>TPDDL_EOD!AA68+TPDDL_EOD!AB68</f>
        <v>0</v>
      </c>
      <c r="N68">
        <f t="shared" si="6"/>
        <v>0</v>
      </c>
      <c r="O68" s="112">
        <f t="shared" si="7"/>
        <v>-0.7</v>
      </c>
      <c r="P68">
        <v>-0.29070999999999997</v>
      </c>
      <c r="Q68">
        <v>-0.15917999999999999</v>
      </c>
      <c r="R68">
        <v>0</v>
      </c>
      <c r="S68">
        <v>-3.465E-2</v>
      </c>
      <c r="T68">
        <v>-0.20768999999999999</v>
      </c>
      <c r="U68" s="114">
        <f t="shared" si="8"/>
        <v>-0.6922299999999999</v>
      </c>
      <c r="V68" s="112">
        <f t="shared" si="9"/>
        <v>-7.7700000000000546E-3</v>
      </c>
      <c r="X68" s="117"/>
    </row>
    <row r="69" spans="1:24">
      <c r="A69" t="s">
        <v>111</v>
      </c>
      <c r="B69">
        <f>GT!B69</f>
        <v>80</v>
      </c>
      <c r="C69">
        <f>GT!C69</f>
        <v>0</v>
      </c>
      <c r="D69">
        <f>GT!M69</f>
        <v>-0.7</v>
      </c>
      <c r="E69">
        <f>GT!N69</f>
        <v>0</v>
      </c>
      <c r="F69">
        <f t="shared" si="10"/>
        <v>80</v>
      </c>
      <c r="G69">
        <f t="shared" si="11"/>
        <v>-0.7</v>
      </c>
      <c r="H69" s="112"/>
      <c r="I69">
        <f>BRPL_EOD!AA69+BRPL_EOD!AB69</f>
        <v>0</v>
      </c>
      <c r="J69">
        <f>BYPL_EOD!AA69+BYPL_EOD!AB69</f>
        <v>0</v>
      </c>
      <c r="K69">
        <f>MES_EOD!AA69+MES_EOD!AB69</f>
        <v>0</v>
      </c>
      <c r="L69">
        <f>NDMC_EOD!AA69+NDMC_EOD!AB69</f>
        <v>0</v>
      </c>
      <c r="M69">
        <f>TPDDL_EOD!AA69+TPDDL_EOD!AB69</f>
        <v>0</v>
      </c>
      <c r="N69">
        <f t="shared" si="6"/>
        <v>0</v>
      </c>
      <c r="O69" s="112">
        <f t="shared" si="7"/>
        <v>-0.7</v>
      </c>
      <c r="P69">
        <v>-0.29070999999999997</v>
      </c>
      <c r="Q69">
        <v>-0.15917999999999999</v>
      </c>
      <c r="R69">
        <v>0</v>
      </c>
      <c r="S69">
        <v>-3.465E-2</v>
      </c>
      <c r="T69">
        <v>-0.20768999999999999</v>
      </c>
      <c r="U69" s="114">
        <f t="shared" si="8"/>
        <v>-0.6922299999999999</v>
      </c>
      <c r="V69" s="112">
        <f t="shared" si="9"/>
        <v>-7.7700000000000546E-3</v>
      </c>
      <c r="X69" s="117"/>
    </row>
    <row r="70" spans="1:24">
      <c r="A70" t="s">
        <v>112</v>
      </c>
      <c r="B70">
        <f>GT!B70</f>
        <v>80</v>
      </c>
      <c r="C70">
        <f>GT!C70</f>
        <v>0</v>
      </c>
      <c r="D70">
        <f>GT!M70</f>
        <v>-0.7</v>
      </c>
      <c r="E70">
        <f>GT!N70</f>
        <v>0</v>
      </c>
      <c r="F70">
        <f t="shared" si="10"/>
        <v>80</v>
      </c>
      <c r="G70">
        <f t="shared" si="11"/>
        <v>-0.7</v>
      </c>
      <c r="H70" s="112"/>
      <c r="I70">
        <f>BRPL_EOD!AA70+BRPL_EOD!AB70</f>
        <v>0</v>
      </c>
      <c r="J70">
        <f>BYPL_EOD!AA70+BYPL_EOD!AB70</f>
        <v>0</v>
      </c>
      <c r="K70">
        <f>MES_EOD!AA70+MES_EOD!AB70</f>
        <v>0</v>
      </c>
      <c r="L70">
        <f>NDMC_EOD!AA70+NDMC_EOD!AB70</f>
        <v>0</v>
      </c>
      <c r="M70">
        <f>TPDDL_EOD!AA70+TPDDL_EOD!AB70</f>
        <v>0</v>
      </c>
      <c r="N70">
        <f t="shared" si="6"/>
        <v>0</v>
      </c>
      <c r="O70" s="112">
        <f t="shared" si="7"/>
        <v>-0.7</v>
      </c>
      <c r="P70">
        <v>-0.29070999999999997</v>
      </c>
      <c r="Q70">
        <v>-0.15917999999999999</v>
      </c>
      <c r="R70">
        <v>0</v>
      </c>
      <c r="S70">
        <v>-3.465E-2</v>
      </c>
      <c r="T70">
        <v>-0.20768999999999999</v>
      </c>
      <c r="U70" s="114">
        <f t="shared" si="8"/>
        <v>-0.6922299999999999</v>
      </c>
      <c r="V70" s="112">
        <f t="shared" si="9"/>
        <v>-7.7700000000000546E-3</v>
      </c>
      <c r="X70" s="117"/>
    </row>
    <row r="71" spans="1:24">
      <c r="A71" t="s">
        <v>113</v>
      </c>
      <c r="B71">
        <f>GT!B71</f>
        <v>80</v>
      </c>
      <c r="C71">
        <f>GT!C71</f>
        <v>0</v>
      </c>
      <c r="D71">
        <f>GT!M71</f>
        <v>-0.7</v>
      </c>
      <c r="E71">
        <f>GT!N71</f>
        <v>0</v>
      </c>
      <c r="F71">
        <f t="shared" si="10"/>
        <v>80</v>
      </c>
      <c r="G71">
        <f t="shared" si="11"/>
        <v>-0.7</v>
      </c>
      <c r="H71" s="112"/>
      <c r="I71">
        <f>BRPL_EOD!AA71+BRPL_EOD!AB71</f>
        <v>0</v>
      </c>
      <c r="J71">
        <f>BYPL_EOD!AA71+BYPL_EOD!AB71</f>
        <v>0</v>
      </c>
      <c r="K71">
        <f>MES_EOD!AA71+MES_EOD!AB71</f>
        <v>0</v>
      </c>
      <c r="L71">
        <f>NDMC_EOD!AA71+NDMC_EOD!AB71</f>
        <v>0</v>
      </c>
      <c r="M71">
        <f>TPDDL_EOD!AA71+TPDDL_EOD!AB71</f>
        <v>0</v>
      </c>
      <c r="N71">
        <f t="shared" si="6"/>
        <v>0</v>
      </c>
      <c r="O71" s="112">
        <f t="shared" si="7"/>
        <v>-0.7</v>
      </c>
      <c r="P71">
        <v>-0.29070999999999997</v>
      </c>
      <c r="Q71">
        <v>-0.15917999999999999</v>
      </c>
      <c r="R71">
        <v>0</v>
      </c>
      <c r="S71">
        <v>-3.465E-2</v>
      </c>
      <c r="T71">
        <v>-0.20768999999999999</v>
      </c>
      <c r="U71" s="114">
        <f t="shared" si="8"/>
        <v>-0.6922299999999999</v>
      </c>
      <c r="V71" s="112">
        <f t="shared" si="9"/>
        <v>-7.7700000000000546E-3</v>
      </c>
      <c r="X71" s="117"/>
    </row>
    <row r="72" spans="1:24">
      <c r="A72" t="s">
        <v>114</v>
      </c>
      <c r="B72">
        <f>GT!B72</f>
        <v>80</v>
      </c>
      <c r="C72">
        <f>GT!C72</f>
        <v>0</v>
      </c>
      <c r="D72">
        <f>GT!M72</f>
        <v>-0.7</v>
      </c>
      <c r="E72">
        <f>GT!N72</f>
        <v>0</v>
      </c>
      <c r="F72">
        <f t="shared" si="10"/>
        <v>80</v>
      </c>
      <c r="G72">
        <f t="shared" si="11"/>
        <v>-0.7</v>
      </c>
      <c r="H72" s="112"/>
      <c r="I72">
        <f>BRPL_EOD!AA72+BRPL_EOD!AB72</f>
        <v>0</v>
      </c>
      <c r="J72">
        <f>BYPL_EOD!AA72+BYPL_EOD!AB72</f>
        <v>0</v>
      </c>
      <c r="K72">
        <f>MES_EOD!AA72+MES_EOD!AB72</f>
        <v>0</v>
      </c>
      <c r="L72">
        <f>NDMC_EOD!AA72+NDMC_EOD!AB72</f>
        <v>0</v>
      </c>
      <c r="M72">
        <f>TPDDL_EOD!AA72+TPDDL_EOD!AB72</f>
        <v>0</v>
      </c>
      <c r="N72">
        <f t="shared" si="6"/>
        <v>0</v>
      </c>
      <c r="O72" s="112">
        <f t="shared" si="7"/>
        <v>-0.7</v>
      </c>
      <c r="P72">
        <v>-0.29070999999999997</v>
      </c>
      <c r="Q72">
        <v>-0.15917999999999999</v>
      </c>
      <c r="R72">
        <v>0</v>
      </c>
      <c r="S72">
        <v>-3.465E-2</v>
      </c>
      <c r="T72">
        <v>-0.20768999999999999</v>
      </c>
      <c r="U72" s="114">
        <f t="shared" si="8"/>
        <v>-0.6922299999999999</v>
      </c>
      <c r="V72" s="112">
        <f t="shared" si="9"/>
        <v>-7.7700000000000546E-3</v>
      </c>
      <c r="X72" s="117"/>
    </row>
    <row r="73" spans="1:24">
      <c r="A73" t="s">
        <v>115</v>
      </c>
      <c r="B73">
        <f>GT!B73</f>
        <v>80</v>
      </c>
      <c r="C73">
        <f>GT!C73</f>
        <v>0</v>
      </c>
      <c r="D73">
        <f>GT!M73</f>
        <v>-0.7</v>
      </c>
      <c r="E73">
        <f>GT!N73</f>
        <v>0</v>
      </c>
      <c r="F73">
        <f t="shared" si="10"/>
        <v>80</v>
      </c>
      <c r="G73">
        <f t="shared" si="11"/>
        <v>-0.7</v>
      </c>
      <c r="H73" s="112"/>
      <c r="I73">
        <f>BRPL_EOD!AA73+BRPL_EOD!AB73</f>
        <v>0</v>
      </c>
      <c r="J73">
        <f>BYPL_EOD!AA73+BYPL_EOD!AB73</f>
        <v>0</v>
      </c>
      <c r="K73">
        <f>MES_EOD!AA73+MES_EOD!AB73</f>
        <v>0</v>
      </c>
      <c r="L73">
        <f>NDMC_EOD!AA73+NDMC_EOD!AB73</f>
        <v>0</v>
      </c>
      <c r="M73">
        <f>TPDDL_EOD!AA73+TPDDL_EOD!AB73</f>
        <v>0</v>
      </c>
      <c r="N73">
        <f t="shared" si="6"/>
        <v>0</v>
      </c>
      <c r="O73" s="112">
        <f t="shared" si="7"/>
        <v>-0.7</v>
      </c>
      <c r="P73">
        <v>-0.29070999999999997</v>
      </c>
      <c r="Q73">
        <v>-0.15917999999999999</v>
      </c>
      <c r="R73">
        <v>0</v>
      </c>
      <c r="S73">
        <v>-3.465E-2</v>
      </c>
      <c r="T73">
        <v>-0.20768999999999999</v>
      </c>
      <c r="U73" s="114">
        <f t="shared" si="8"/>
        <v>-0.6922299999999999</v>
      </c>
      <c r="V73" s="112">
        <f t="shared" si="9"/>
        <v>-7.7700000000000546E-3</v>
      </c>
      <c r="X73" s="117"/>
    </row>
    <row r="74" spans="1:24">
      <c r="A74" t="s">
        <v>116</v>
      </c>
      <c r="B74">
        <f>GT!B74</f>
        <v>80</v>
      </c>
      <c r="C74">
        <f>GT!C74</f>
        <v>0</v>
      </c>
      <c r="D74">
        <f>GT!M74</f>
        <v>-0.7</v>
      </c>
      <c r="E74">
        <f>GT!N74</f>
        <v>0</v>
      </c>
      <c r="F74">
        <f t="shared" si="10"/>
        <v>80</v>
      </c>
      <c r="G74">
        <f t="shared" si="11"/>
        <v>-0.7</v>
      </c>
      <c r="H74" s="112"/>
      <c r="I74">
        <f>BRPL_EOD!AA74+BRPL_EOD!AB74</f>
        <v>0</v>
      </c>
      <c r="J74">
        <f>BYPL_EOD!AA74+BYPL_EOD!AB74</f>
        <v>0</v>
      </c>
      <c r="K74">
        <f>MES_EOD!AA74+MES_EOD!AB74</f>
        <v>0</v>
      </c>
      <c r="L74">
        <f>NDMC_EOD!AA74+NDMC_EOD!AB74</f>
        <v>0</v>
      </c>
      <c r="M74">
        <f>TPDDL_EOD!AA74+TPDDL_EOD!AB74</f>
        <v>0</v>
      </c>
      <c r="N74">
        <f t="shared" si="6"/>
        <v>0</v>
      </c>
      <c r="O74" s="112">
        <f t="shared" si="7"/>
        <v>-0.7</v>
      </c>
      <c r="P74">
        <v>-0.29070999999999997</v>
      </c>
      <c r="Q74">
        <v>-0.15917999999999999</v>
      </c>
      <c r="R74">
        <v>0</v>
      </c>
      <c r="S74">
        <v>-3.465E-2</v>
      </c>
      <c r="T74">
        <v>-0.20768999999999999</v>
      </c>
      <c r="U74" s="114">
        <f t="shared" si="8"/>
        <v>-0.6922299999999999</v>
      </c>
      <c r="V74" s="112">
        <f t="shared" si="9"/>
        <v>-7.7700000000000546E-3</v>
      </c>
      <c r="X74" s="117"/>
    </row>
    <row r="75" spans="1:24">
      <c r="A75" t="s">
        <v>117</v>
      </c>
      <c r="B75">
        <f>GT!B75</f>
        <v>80</v>
      </c>
      <c r="C75">
        <f>GT!C75</f>
        <v>0</v>
      </c>
      <c r="D75">
        <f>GT!M75</f>
        <v>-0.4</v>
      </c>
      <c r="E75">
        <f>GT!N75</f>
        <v>0</v>
      </c>
      <c r="F75">
        <f t="shared" si="10"/>
        <v>80</v>
      </c>
      <c r="G75">
        <f t="shared" si="11"/>
        <v>-0.4</v>
      </c>
      <c r="H75" s="112"/>
      <c r="I75">
        <f>BRPL_EOD!AA75+BRPL_EOD!AB75</f>
        <v>0</v>
      </c>
      <c r="J75">
        <f>BYPL_EOD!AA75+BYPL_EOD!AB75</f>
        <v>0</v>
      </c>
      <c r="K75">
        <f>MES_EOD!AA75+MES_EOD!AB75</f>
        <v>0</v>
      </c>
      <c r="L75">
        <f>NDMC_EOD!AA75+NDMC_EOD!AB75</f>
        <v>0</v>
      </c>
      <c r="M75">
        <f>TPDDL_EOD!AA75+TPDDL_EOD!AB75</f>
        <v>0</v>
      </c>
      <c r="N75">
        <f t="shared" si="6"/>
        <v>0</v>
      </c>
      <c r="O75" s="112">
        <f t="shared" si="7"/>
        <v>-0.4</v>
      </c>
      <c r="P75">
        <v>-0.16612000000000002</v>
      </c>
      <c r="Q75">
        <v>-9.0959999999999999E-2</v>
      </c>
      <c r="R75">
        <v>0</v>
      </c>
      <c r="S75">
        <v>-1.9800000000000002E-2</v>
      </c>
      <c r="T75">
        <v>-0.11868000000000002</v>
      </c>
      <c r="U75" s="114">
        <f t="shared" si="8"/>
        <v>-0.39556000000000002</v>
      </c>
      <c r="V75" s="112">
        <f t="shared" si="9"/>
        <v>-4.4399999999999995E-3</v>
      </c>
      <c r="X75" s="117"/>
    </row>
    <row r="76" spans="1:24">
      <c r="A76" t="s">
        <v>118</v>
      </c>
      <c r="B76">
        <f>GT!B76</f>
        <v>80</v>
      </c>
      <c r="C76">
        <f>GT!C76</f>
        <v>0</v>
      </c>
      <c r="D76">
        <f>GT!M76</f>
        <v>-0.4</v>
      </c>
      <c r="E76">
        <f>GT!N76</f>
        <v>0</v>
      </c>
      <c r="F76">
        <f t="shared" si="10"/>
        <v>80</v>
      </c>
      <c r="G76">
        <f t="shared" si="11"/>
        <v>-0.4</v>
      </c>
      <c r="H76" s="112"/>
      <c r="I76">
        <f>BRPL_EOD!AA76+BRPL_EOD!AB76</f>
        <v>0</v>
      </c>
      <c r="J76">
        <f>BYPL_EOD!AA76+BYPL_EOD!AB76</f>
        <v>0</v>
      </c>
      <c r="K76">
        <f>MES_EOD!AA76+MES_EOD!AB76</f>
        <v>0</v>
      </c>
      <c r="L76">
        <f>NDMC_EOD!AA76+NDMC_EOD!AB76</f>
        <v>0</v>
      </c>
      <c r="M76">
        <f>TPDDL_EOD!AA76+TPDDL_EOD!AB76</f>
        <v>0</v>
      </c>
      <c r="N76">
        <f t="shared" si="6"/>
        <v>0</v>
      </c>
      <c r="O76" s="112">
        <f t="shared" si="7"/>
        <v>-0.4</v>
      </c>
      <c r="P76">
        <v>-0.16612000000000002</v>
      </c>
      <c r="Q76">
        <v>-9.0959999999999999E-2</v>
      </c>
      <c r="R76">
        <v>0</v>
      </c>
      <c r="S76">
        <v>-1.9800000000000002E-2</v>
      </c>
      <c r="T76">
        <v>-0.11868000000000002</v>
      </c>
      <c r="U76" s="114">
        <f t="shared" si="8"/>
        <v>-0.39556000000000002</v>
      </c>
      <c r="V76" s="112">
        <f t="shared" si="9"/>
        <v>-4.4399999999999995E-3</v>
      </c>
      <c r="X76" s="117"/>
    </row>
    <row r="77" spans="1:24">
      <c r="A77" t="s">
        <v>119</v>
      </c>
      <c r="B77">
        <f>GT!B77</f>
        <v>80</v>
      </c>
      <c r="C77">
        <f>GT!C77</f>
        <v>0</v>
      </c>
      <c r="D77">
        <f>GT!M77</f>
        <v>-0.4</v>
      </c>
      <c r="E77">
        <f>GT!N77</f>
        <v>0</v>
      </c>
      <c r="F77">
        <f t="shared" si="10"/>
        <v>80</v>
      </c>
      <c r="G77">
        <f t="shared" si="11"/>
        <v>-0.4</v>
      </c>
      <c r="H77" s="112"/>
      <c r="I77">
        <f>BRPL_EOD!AA77+BRPL_EOD!AB77</f>
        <v>0</v>
      </c>
      <c r="J77">
        <f>BYPL_EOD!AA77+BYPL_EOD!AB77</f>
        <v>0</v>
      </c>
      <c r="K77">
        <f>MES_EOD!AA77+MES_EOD!AB77</f>
        <v>0</v>
      </c>
      <c r="L77">
        <f>NDMC_EOD!AA77+NDMC_EOD!AB77</f>
        <v>0</v>
      </c>
      <c r="M77">
        <f>TPDDL_EOD!AA77+TPDDL_EOD!AB77</f>
        <v>0</v>
      </c>
      <c r="N77">
        <f t="shared" si="6"/>
        <v>0</v>
      </c>
      <c r="O77" s="112">
        <f t="shared" si="7"/>
        <v>-0.4</v>
      </c>
      <c r="P77">
        <v>-0.16612000000000002</v>
      </c>
      <c r="Q77">
        <v>-9.0959999999999999E-2</v>
      </c>
      <c r="R77">
        <v>0</v>
      </c>
      <c r="S77">
        <v>-1.9800000000000002E-2</v>
      </c>
      <c r="T77">
        <v>-0.11868000000000002</v>
      </c>
      <c r="U77" s="114">
        <f t="shared" si="8"/>
        <v>-0.39556000000000002</v>
      </c>
      <c r="V77" s="112">
        <f t="shared" si="9"/>
        <v>-4.4399999999999995E-3</v>
      </c>
      <c r="X77" s="117"/>
    </row>
    <row r="78" spans="1:24">
      <c r="A78" t="s">
        <v>120</v>
      </c>
      <c r="B78">
        <f>GT!B78</f>
        <v>80</v>
      </c>
      <c r="C78">
        <f>GT!C78</f>
        <v>0</v>
      </c>
      <c r="D78">
        <f>GT!M78</f>
        <v>-0.4</v>
      </c>
      <c r="E78">
        <f>GT!N78</f>
        <v>0</v>
      </c>
      <c r="F78">
        <f t="shared" si="10"/>
        <v>80</v>
      </c>
      <c r="G78">
        <f t="shared" si="11"/>
        <v>-0.4</v>
      </c>
      <c r="H78" s="112"/>
      <c r="I78">
        <f>BRPL_EOD!AA78+BRPL_EOD!AB78</f>
        <v>0</v>
      </c>
      <c r="J78">
        <f>BYPL_EOD!AA78+BYPL_EOD!AB78</f>
        <v>0</v>
      </c>
      <c r="K78">
        <f>MES_EOD!AA78+MES_EOD!AB78</f>
        <v>0</v>
      </c>
      <c r="L78">
        <f>NDMC_EOD!AA78+NDMC_EOD!AB78</f>
        <v>0</v>
      </c>
      <c r="M78">
        <f>TPDDL_EOD!AA78+TPDDL_EOD!AB78</f>
        <v>0</v>
      </c>
      <c r="N78">
        <f t="shared" si="6"/>
        <v>0</v>
      </c>
      <c r="O78" s="112">
        <f t="shared" si="7"/>
        <v>-0.4</v>
      </c>
      <c r="P78">
        <v>-0.16612000000000002</v>
      </c>
      <c r="Q78">
        <v>-9.0959999999999999E-2</v>
      </c>
      <c r="R78">
        <v>0</v>
      </c>
      <c r="S78">
        <v>-1.9800000000000002E-2</v>
      </c>
      <c r="T78">
        <v>-0.11868000000000002</v>
      </c>
      <c r="U78" s="114">
        <f t="shared" si="8"/>
        <v>-0.39556000000000002</v>
      </c>
      <c r="V78" s="112">
        <f t="shared" si="9"/>
        <v>-4.4399999999999995E-3</v>
      </c>
      <c r="X78" s="117"/>
    </row>
    <row r="79" spans="1:24">
      <c r="A79" t="s">
        <v>121</v>
      </c>
      <c r="B79">
        <f>GT!B79</f>
        <v>80</v>
      </c>
      <c r="C79">
        <f>GT!C79</f>
        <v>0</v>
      </c>
      <c r="D79">
        <f>GT!M79</f>
        <v>-0.4</v>
      </c>
      <c r="E79">
        <f>GT!N79</f>
        <v>0</v>
      </c>
      <c r="F79">
        <f t="shared" si="10"/>
        <v>80</v>
      </c>
      <c r="G79">
        <f t="shared" si="11"/>
        <v>-0.4</v>
      </c>
      <c r="H79" s="112"/>
      <c r="I79">
        <f>BRPL_EOD!AA79+BRPL_EOD!AB79</f>
        <v>0</v>
      </c>
      <c r="J79">
        <f>BYPL_EOD!AA79+BYPL_EOD!AB79</f>
        <v>0</v>
      </c>
      <c r="K79">
        <f>MES_EOD!AA79+MES_EOD!AB79</f>
        <v>0</v>
      </c>
      <c r="L79">
        <f>NDMC_EOD!AA79+NDMC_EOD!AB79</f>
        <v>0</v>
      </c>
      <c r="M79">
        <f>TPDDL_EOD!AA79+TPDDL_EOD!AB79</f>
        <v>0</v>
      </c>
      <c r="N79">
        <f t="shared" si="6"/>
        <v>0</v>
      </c>
      <c r="O79" s="112">
        <f t="shared" si="7"/>
        <v>-0.4</v>
      </c>
      <c r="P79">
        <v>-0.16612000000000002</v>
      </c>
      <c r="Q79">
        <v>-9.0959999999999999E-2</v>
      </c>
      <c r="R79">
        <v>0</v>
      </c>
      <c r="S79">
        <v>-1.9800000000000002E-2</v>
      </c>
      <c r="T79">
        <v>-0.11868000000000002</v>
      </c>
      <c r="U79" s="114">
        <f t="shared" si="8"/>
        <v>-0.39556000000000002</v>
      </c>
      <c r="V79" s="112">
        <f t="shared" si="9"/>
        <v>-4.4399999999999995E-3</v>
      </c>
      <c r="X79" s="117"/>
    </row>
    <row r="80" spans="1:24">
      <c r="A80" t="s">
        <v>122</v>
      </c>
      <c r="B80">
        <f>GT!B80</f>
        <v>80</v>
      </c>
      <c r="C80">
        <f>GT!C80</f>
        <v>0</v>
      </c>
      <c r="D80">
        <f>GT!M80</f>
        <v>-0.4</v>
      </c>
      <c r="E80">
        <f>GT!N80</f>
        <v>0</v>
      </c>
      <c r="F80">
        <f t="shared" si="10"/>
        <v>80</v>
      </c>
      <c r="G80">
        <f t="shared" si="11"/>
        <v>-0.4</v>
      </c>
      <c r="H80" s="112"/>
      <c r="I80">
        <f>BRPL_EOD!AA80+BRPL_EOD!AB80</f>
        <v>0</v>
      </c>
      <c r="J80">
        <f>BYPL_EOD!AA80+BYPL_EOD!AB80</f>
        <v>0</v>
      </c>
      <c r="K80">
        <f>MES_EOD!AA80+MES_EOD!AB80</f>
        <v>0</v>
      </c>
      <c r="L80">
        <f>NDMC_EOD!AA80+NDMC_EOD!AB80</f>
        <v>0</v>
      </c>
      <c r="M80">
        <f>TPDDL_EOD!AA80+TPDDL_EOD!AB80</f>
        <v>0</v>
      </c>
      <c r="N80">
        <f t="shared" si="6"/>
        <v>0</v>
      </c>
      <c r="O80" s="112">
        <f t="shared" si="7"/>
        <v>-0.4</v>
      </c>
      <c r="P80">
        <v>-0.16612000000000002</v>
      </c>
      <c r="Q80">
        <v>-9.0959999999999999E-2</v>
      </c>
      <c r="R80">
        <v>0</v>
      </c>
      <c r="S80">
        <v>-1.9800000000000002E-2</v>
      </c>
      <c r="T80">
        <v>-0.11868000000000002</v>
      </c>
      <c r="U80" s="114">
        <f t="shared" si="8"/>
        <v>-0.39556000000000002</v>
      </c>
      <c r="V80" s="112">
        <f t="shared" si="9"/>
        <v>-4.4399999999999995E-3</v>
      </c>
      <c r="X80" s="117"/>
    </row>
    <row r="81" spans="1:24">
      <c r="A81" t="s">
        <v>123</v>
      </c>
      <c r="B81">
        <f>GT!B81</f>
        <v>80</v>
      </c>
      <c r="C81">
        <f>GT!C81</f>
        <v>0</v>
      </c>
      <c r="D81">
        <f>GT!M81</f>
        <v>-0.4</v>
      </c>
      <c r="E81">
        <f>GT!N81</f>
        <v>0</v>
      </c>
      <c r="F81">
        <f t="shared" si="10"/>
        <v>80</v>
      </c>
      <c r="G81">
        <f t="shared" si="11"/>
        <v>-0.4</v>
      </c>
      <c r="H81" s="112"/>
      <c r="I81">
        <f>BRPL_EOD!AA81+BRPL_EOD!AB81</f>
        <v>0</v>
      </c>
      <c r="J81">
        <f>BYPL_EOD!AA81+BYPL_EOD!AB81</f>
        <v>0</v>
      </c>
      <c r="K81">
        <f>MES_EOD!AA81+MES_EOD!AB81</f>
        <v>0</v>
      </c>
      <c r="L81">
        <f>NDMC_EOD!AA81+NDMC_EOD!AB81</f>
        <v>0</v>
      </c>
      <c r="M81">
        <f>TPDDL_EOD!AA81+TPDDL_EOD!AB81</f>
        <v>0</v>
      </c>
      <c r="N81">
        <f t="shared" si="6"/>
        <v>0</v>
      </c>
      <c r="O81" s="112">
        <f t="shared" si="7"/>
        <v>-0.4</v>
      </c>
      <c r="P81">
        <v>-0.16612000000000002</v>
      </c>
      <c r="Q81">
        <v>-9.0959999999999999E-2</v>
      </c>
      <c r="R81">
        <v>0</v>
      </c>
      <c r="S81">
        <v>-1.9800000000000002E-2</v>
      </c>
      <c r="T81">
        <v>-0.11868000000000002</v>
      </c>
      <c r="U81" s="114">
        <f t="shared" si="8"/>
        <v>-0.39556000000000002</v>
      </c>
      <c r="V81" s="112">
        <f t="shared" si="9"/>
        <v>-4.4399999999999995E-3</v>
      </c>
      <c r="X81" s="117"/>
    </row>
    <row r="82" spans="1:24">
      <c r="A82" t="s">
        <v>124</v>
      </c>
      <c r="B82">
        <f>GT!B82</f>
        <v>80</v>
      </c>
      <c r="C82">
        <f>GT!C82</f>
        <v>0</v>
      </c>
      <c r="D82">
        <f>GT!M82</f>
        <v>-0.4</v>
      </c>
      <c r="E82">
        <f>GT!N82</f>
        <v>0</v>
      </c>
      <c r="F82">
        <f t="shared" si="10"/>
        <v>80</v>
      </c>
      <c r="G82">
        <f t="shared" si="11"/>
        <v>-0.4</v>
      </c>
      <c r="H82" s="112"/>
      <c r="I82">
        <f>BRPL_EOD!AA82+BRPL_EOD!AB82</f>
        <v>0</v>
      </c>
      <c r="J82">
        <f>BYPL_EOD!AA82+BYPL_EOD!AB82</f>
        <v>0</v>
      </c>
      <c r="K82">
        <f>MES_EOD!AA82+MES_EOD!AB82</f>
        <v>0</v>
      </c>
      <c r="L82">
        <f>NDMC_EOD!AA82+NDMC_EOD!AB82</f>
        <v>0</v>
      </c>
      <c r="M82">
        <f>TPDDL_EOD!AA82+TPDDL_EOD!AB82</f>
        <v>0</v>
      </c>
      <c r="N82">
        <f t="shared" si="6"/>
        <v>0</v>
      </c>
      <c r="O82" s="112">
        <f t="shared" si="7"/>
        <v>-0.4</v>
      </c>
      <c r="P82">
        <v>-0.16612000000000002</v>
      </c>
      <c r="Q82">
        <v>-9.0959999999999999E-2</v>
      </c>
      <c r="R82">
        <v>0</v>
      </c>
      <c r="S82">
        <v>-1.9800000000000002E-2</v>
      </c>
      <c r="T82">
        <v>-0.11868000000000002</v>
      </c>
      <c r="U82" s="114">
        <f t="shared" si="8"/>
        <v>-0.39556000000000002</v>
      </c>
      <c r="V82" s="112">
        <f t="shared" si="9"/>
        <v>-4.4399999999999995E-3</v>
      </c>
      <c r="X82" s="117"/>
    </row>
    <row r="83" spans="1:24">
      <c r="A83" t="s">
        <v>125</v>
      </c>
      <c r="B83">
        <f>GT!B83</f>
        <v>80</v>
      </c>
      <c r="C83">
        <f>GT!C83</f>
        <v>0</v>
      </c>
      <c r="D83">
        <f>GT!M83</f>
        <v>-0.4</v>
      </c>
      <c r="E83">
        <f>GT!N83</f>
        <v>0</v>
      </c>
      <c r="F83">
        <f t="shared" si="10"/>
        <v>80</v>
      </c>
      <c r="G83">
        <f t="shared" si="11"/>
        <v>-0.4</v>
      </c>
      <c r="H83" s="112"/>
      <c r="I83">
        <f>BRPL_EOD!AA83+BRPL_EOD!AB83</f>
        <v>0</v>
      </c>
      <c r="J83">
        <f>BYPL_EOD!AA83+BYPL_EOD!AB83</f>
        <v>0</v>
      </c>
      <c r="K83">
        <f>MES_EOD!AA83+MES_EOD!AB83</f>
        <v>0</v>
      </c>
      <c r="L83">
        <f>NDMC_EOD!AA83+NDMC_EOD!AB83</f>
        <v>0</v>
      </c>
      <c r="M83">
        <f>TPDDL_EOD!AA83+TPDDL_EOD!AB83</f>
        <v>0</v>
      </c>
      <c r="N83">
        <f t="shared" si="6"/>
        <v>0</v>
      </c>
      <c r="O83" s="112">
        <f t="shared" si="7"/>
        <v>-0.4</v>
      </c>
      <c r="P83">
        <v>-0.16612000000000002</v>
      </c>
      <c r="Q83">
        <v>-9.0959999999999999E-2</v>
      </c>
      <c r="R83">
        <v>0</v>
      </c>
      <c r="S83">
        <v>-1.9800000000000002E-2</v>
      </c>
      <c r="T83">
        <v>-0.11868000000000002</v>
      </c>
      <c r="U83" s="114">
        <f t="shared" si="8"/>
        <v>-0.39556000000000002</v>
      </c>
      <c r="V83" s="112">
        <f t="shared" si="9"/>
        <v>-4.4399999999999995E-3</v>
      </c>
      <c r="X83" s="117"/>
    </row>
    <row r="84" spans="1:24">
      <c r="A84" t="s">
        <v>126</v>
      </c>
      <c r="B84">
        <f>GT!B84</f>
        <v>80</v>
      </c>
      <c r="C84">
        <f>GT!C84</f>
        <v>0</v>
      </c>
      <c r="D84">
        <f>GT!M84</f>
        <v>-0.4</v>
      </c>
      <c r="E84">
        <f>GT!N84</f>
        <v>0</v>
      </c>
      <c r="F84">
        <f t="shared" si="10"/>
        <v>80</v>
      </c>
      <c r="G84">
        <f t="shared" si="11"/>
        <v>-0.4</v>
      </c>
      <c r="H84" s="112"/>
      <c r="I84">
        <f>BRPL_EOD!AA84+BRPL_EOD!AB84</f>
        <v>0</v>
      </c>
      <c r="J84">
        <f>BYPL_EOD!AA84+BYPL_EOD!AB84</f>
        <v>0</v>
      </c>
      <c r="K84">
        <f>MES_EOD!AA84+MES_EOD!AB84</f>
        <v>0</v>
      </c>
      <c r="L84">
        <f>NDMC_EOD!AA84+NDMC_EOD!AB84</f>
        <v>0</v>
      </c>
      <c r="M84">
        <f>TPDDL_EOD!AA84+TPDDL_EOD!AB84</f>
        <v>0</v>
      </c>
      <c r="N84">
        <f t="shared" si="6"/>
        <v>0</v>
      </c>
      <c r="O84" s="112">
        <f t="shared" si="7"/>
        <v>-0.4</v>
      </c>
      <c r="P84">
        <v>-0.16612000000000002</v>
      </c>
      <c r="Q84">
        <v>-9.0959999999999999E-2</v>
      </c>
      <c r="R84">
        <v>0</v>
      </c>
      <c r="S84">
        <v>-1.9800000000000002E-2</v>
      </c>
      <c r="T84">
        <v>-0.11868000000000002</v>
      </c>
      <c r="U84" s="114">
        <f t="shared" si="8"/>
        <v>-0.39556000000000002</v>
      </c>
      <c r="V84" s="112">
        <f t="shared" si="9"/>
        <v>-4.4399999999999995E-3</v>
      </c>
      <c r="X84" s="117"/>
    </row>
    <row r="85" spans="1:24">
      <c r="A85" t="s">
        <v>127</v>
      </c>
      <c r="B85">
        <f>GT!B85</f>
        <v>80</v>
      </c>
      <c r="C85">
        <f>GT!C85</f>
        <v>0</v>
      </c>
      <c r="D85">
        <f>GT!M85</f>
        <v>-0.4</v>
      </c>
      <c r="E85">
        <f>GT!N85</f>
        <v>0</v>
      </c>
      <c r="F85">
        <f t="shared" si="10"/>
        <v>80</v>
      </c>
      <c r="G85">
        <f t="shared" si="11"/>
        <v>-0.4</v>
      </c>
      <c r="H85" s="112"/>
      <c r="I85">
        <f>BRPL_EOD!AA85+BRPL_EOD!AB85</f>
        <v>0</v>
      </c>
      <c r="J85">
        <f>BYPL_EOD!AA85+BYPL_EOD!AB85</f>
        <v>0</v>
      </c>
      <c r="K85">
        <f>MES_EOD!AA85+MES_EOD!AB85</f>
        <v>0</v>
      </c>
      <c r="L85">
        <f>NDMC_EOD!AA85+NDMC_EOD!AB85</f>
        <v>0</v>
      </c>
      <c r="M85">
        <f>TPDDL_EOD!AA85+TPDDL_EOD!AB85</f>
        <v>0</v>
      </c>
      <c r="N85">
        <f t="shared" si="6"/>
        <v>0</v>
      </c>
      <c r="O85" s="112">
        <f t="shared" si="7"/>
        <v>-0.4</v>
      </c>
      <c r="P85">
        <v>-0.16612000000000002</v>
      </c>
      <c r="Q85">
        <v>-9.0959999999999999E-2</v>
      </c>
      <c r="R85">
        <v>0</v>
      </c>
      <c r="S85">
        <v>-1.9800000000000002E-2</v>
      </c>
      <c r="T85">
        <v>-0.11868000000000002</v>
      </c>
      <c r="U85" s="114">
        <f t="shared" si="8"/>
        <v>-0.39556000000000002</v>
      </c>
      <c r="V85" s="112">
        <f t="shared" si="9"/>
        <v>-4.4399999999999995E-3</v>
      </c>
      <c r="X85" s="117"/>
    </row>
    <row r="86" spans="1:24">
      <c r="A86" t="s">
        <v>128</v>
      </c>
      <c r="B86">
        <f>GT!B86</f>
        <v>80</v>
      </c>
      <c r="C86">
        <f>GT!C86</f>
        <v>0</v>
      </c>
      <c r="D86">
        <f>GT!M86</f>
        <v>-0.4</v>
      </c>
      <c r="E86">
        <f>GT!N86</f>
        <v>0</v>
      </c>
      <c r="F86">
        <f t="shared" si="10"/>
        <v>80</v>
      </c>
      <c r="G86">
        <f t="shared" si="11"/>
        <v>-0.4</v>
      </c>
      <c r="H86" s="112"/>
      <c r="I86">
        <f>BRPL_EOD!AA86+BRPL_EOD!AB86</f>
        <v>0</v>
      </c>
      <c r="J86">
        <f>BYPL_EOD!AA86+BYPL_EOD!AB86</f>
        <v>0</v>
      </c>
      <c r="K86">
        <f>MES_EOD!AA86+MES_EOD!AB86</f>
        <v>0</v>
      </c>
      <c r="L86">
        <f>NDMC_EOD!AA86+NDMC_EOD!AB86</f>
        <v>0</v>
      </c>
      <c r="M86">
        <f>TPDDL_EOD!AA86+TPDDL_EOD!AB86</f>
        <v>0</v>
      </c>
      <c r="N86">
        <f t="shared" si="6"/>
        <v>0</v>
      </c>
      <c r="O86" s="112">
        <f t="shared" si="7"/>
        <v>-0.4</v>
      </c>
      <c r="P86">
        <v>-0.16612000000000002</v>
      </c>
      <c r="Q86">
        <v>-9.0959999999999999E-2</v>
      </c>
      <c r="R86">
        <v>0</v>
      </c>
      <c r="S86">
        <v>-1.9800000000000002E-2</v>
      </c>
      <c r="T86">
        <v>-0.11868000000000002</v>
      </c>
      <c r="U86" s="114">
        <f t="shared" si="8"/>
        <v>-0.39556000000000002</v>
      </c>
      <c r="V86" s="112">
        <f t="shared" si="9"/>
        <v>-4.4399999999999995E-3</v>
      </c>
      <c r="X86" s="117"/>
    </row>
    <row r="87" spans="1:24">
      <c r="A87" t="s">
        <v>129</v>
      </c>
      <c r="B87">
        <f>GT!B87</f>
        <v>80</v>
      </c>
      <c r="C87">
        <f>GT!C87</f>
        <v>0</v>
      </c>
      <c r="D87">
        <f>GT!M87</f>
        <v>-0.4</v>
      </c>
      <c r="E87">
        <f>GT!N87</f>
        <v>0</v>
      </c>
      <c r="F87">
        <f t="shared" si="10"/>
        <v>80</v>
      </c>
      <c r="G87">
        <f t="shared" si="11"/>
        <v>-0.4</v>
      </c>
      <c r="H87" s="112"/>
      <c r="I87">
        <f>BRPL_EOD!AA87+BRPL_EOD!AB87</f>
        <v>0</v>
      </c>
      <c r="J87">
        <f>BYPL_EOD!AA87+BYPL_EOD!AB87</f>
        <v>0</v>
      </c>
      <c r="K87">
        <f>MES_EOD!AA87+MES_EOD!AB87</f>
        <v>0</v>
      </c>
      <c r="L87">
        <f>NDMC_EOD!AA87+NDMC_EOD!AB87</f>
        <v>0</v>
      </c>
      <c r="M87">
        <f>TPDDL_EOD!AA87+TPDDL_EOD!AB87</f>
        <v>0</v>
      </c>
      <c r="N87">
        <f t="shared" si="6"/>
        <v>0</v>
      </c>
      <c r="O87" s="112">
        <f t="shared" si="7"/>
        <v>-0.4</v>
      </c>
      <c r="P87">
        <v>-0.16612000000000002</v>
      </c>
      <c r="Q87">
        <v>-9.0959999999999999E-2</v>
      </c>
      <c r="R87">
        <v>0</v>
      </c>
      <c r="S87">
        <v>-1.9800000000000002E-2</v>
      </c>
      <c r="T87">
        <v>-0.11868000000000002</v>
      </c>
      <c r="U87" s="114">
        <f t="shared" si="8"/>
        <v>-0.39556000000000002</v>
      </c>
      <c r="V87" s="112">
        <f t="shared" si="9"/>
        <v>-4.4399999999999995E-3</v>
      </c>
      <c r="X87" s="117"/>
    </row>
    <row r="88" spans="1:24">
      <c r="A88" t="s">
        <v>130</v>
      </c>
      <c r="B88">
        <f>GT!B88</f>
        <v>80</v>
      </c>
      <c r="C88">
        <f>GT!C88</f>
        <v>0</v>
      </c>
      <c r="D88">
        <f>GT!M88</f>
        <v>-0.4</v>
      </c>
      <c r="E88">
        <f>GT!N88</f>
        <v>0</v>
      </c>
      <c r="F88">
        <f t="shared" si="10"/>
        <v>80</v>
      </c>
      <c r="G88">
        <f t="shared" si="11"/>
        <v>-0.4</v>
      </c>
      <c r="H88" s="112"/>
      <c r="I88">
        <f>BRPL_EOD!AA88+BRPL_EOD!AB88</f>
        <v>0</v>
      </c>
      <c r="J88">
        <f>BYPL_EOD!AA88+BYPL_EOD!AB88</f>
        <v>0</v>
      </c>
      <c r="K88">
        <f>MES_EOD!AA88+MES_EOD!AB88</f>
        <v>0</v>
      </c>
      <c r="L88">
        <f>NDMC_EOD!AA88+NDMC_EOD!AB88</f>
        <v>0</v>
      </c>
      <c r="M88">
        <f>TPDDL_EOD!AA88+TPDDL_EOD!AB88</f>
        <v>0</v>
      </c>
      <c r="N88">
        <f t="shared" si="6"/>
        <v>0</v>
      </c>
      <c r="O88" s="112">
        <f t="shared" si="7"/>
        <v>-0.4</v>
      </c>
      <c r="P88">
        <v>-0.16612000000000002</v>
      </c>
      <c r="Q88">
        <v>-9.0959999999999999E-2</v>
      </c>
      <c r="R88">
        <v>0</v>
      </c>
      <c r="S88">
        <v>-1.9800000000000002E-2</v>
      </c>
      <c r="T88">
        <v>-0.11868000000000002</v>
      </c>
      <c r="U88" s="114">
        <f t="shared" si="8"/>
        <v>-0.39556000000000002</v>
      </c>
      <c r="V88" s="112">
        <f t="shared" si="9"/>
        <v>-4.4399999999999995E-3</v>
      </c>
      <c r="X88" s="117"/>
    </row>
    <row r="89" spans="1:24">
      <c r="A89" t="s">
        <v>131</v>
      </c>
      <c r="B89">
        <f>GT!B89</f>
        <v>80</v>
      </c>
      <c r="C89">
        <f>GT!C89</f>
        <v>0</v>
      </c>
      <c r="D89">
        <f>GT!M89</f>
        <v>-0.4</v>
      </c>
      <c r="E89">
        <f>GT!N89</f>
        <v>0</v>
      </c>
      <c r="F89">
        <f t="shared" si="10"/>
        <v>80</v>
      </c>
      <c r="G89">
        <f t="shared" si="11"/>
        <v>-0.4</v>
      </c>
      <c r="H89" s="112"/>
      <c r="I89">
        <f>BRPL_EOD!AA89+BRPL_EOD!AB89</f>
        <v>0</v>
      </c>
      <c r="J89">
        <f>BYPL_EOD!AA89+BYPL_EOD!AB89</f>
        <v>0</v>
      </c>
      <c r="K89">
        <f>MES_EOD!AA89+MES_EOD!AB89</f>
        <v>0</v>
      </c>
      <c r="L89">
        <f>NDMC_EOD!AA89+NDMC_EOD!AB89</f>
        <v>0</v>
      </c>
      <c r="M89">
        <f>TPDDL_EOD!AA89+TPDDL_EOD!AB89</f>
        <v>0</v>
      </c>
      <c r="N89">
        <f t="shared" si="6"/>
        <v>0</v>
      </c>
      <c r="O89" s="112">
        <f t="shared" si="7"/>
        <v>-0.4</v>
      </c>
      <c r="P89">
        <v>-0.16612000000000002</v>
      </c>
      <c r="Q89">
        <v>-9.0959999999999999E-2</v>
      </c>
      <c r="R89">
        <v>0</v>
      </c>
      <c r="S89">
        <v>-1.9800000000000002E-2</v>
      </c>
      <c r="T89">
        <v>-0.11868000000000002</v>
      </c>
      <c r="U89" s="114">
        <f t="shared" si="8"/>
        <v>-0.39556000000000002</v>
      </c>
      <c r="V89" s="112">
        <f t="shared" si="9"/>
        <v>-4.4399999999999995E-3</v>
      </c>
      <c r="X89" s="117"/>
    </row>
    <row r="90" spans="1:24">
      <c r="A90" t="s">
        <v>132</v>
      </c>
      <c r="B90">
        <f>GT!B90</f>
        <v>80</v>
      </c>
      <c r="C90">
        <f>GT!C90</f>
        <v>0</v>
      </c>
      <c r="D90">
        <f>GT!M90</f>
        <v>-0.4</v>
      </c>
      <c r="E90">
        <f>GT!N90</f>
        <v>0</v>
      </c>
      <c r="F90">
        <f t="shared" si="10"/>
        <v>80</v>
      </c>
      <c r="G90">
        <f t="shared" si="11"/>
        <v>-0.4</v>
      </c>
      <c r="H90" s="112"/>
      <c r="I90">
        <f>BRPL_EOD!AA90+BRPL_EOD!AB90</f>
        <v>0</v>
      </c>
      <c r="J90">
        <f>BYPL_EOD!AA90+BYPL_EOD!AB90</f>
        <v>0</v>
      </c>
      <c r="K90">
        <f>MES_EOD!AA90+MES_EOD!AB90</f>
        <v>0</v>
      </c>
      <c r="L90">
        <f>NDMC_EOD!AA90+NDMC_EOD!AB90</f>
        <v>0</v>
      </c>
      <c r="M90">
        <f>TPDDL_EOD!AA90+TPDDL_EOD!AB90</f>
        <v>0</v>
      </c>
      <c r="N90">
        <f t="shared" si="6"/>
        <v>0</v>
      </c>
      <c r="O90" s="112">
        <f t="shared" si="7"/>
        <v>-0.4</v>
      </c>
      <c r="P90">
        <v>-0.16612000000000002</v>
      </c>
      <c r="Q90">
        <v>-9.0959999999999999E-2</v>
      </c>
      <c r="R90">
        <v>0</v>
      </c>
      <c r="S90">
        <v>-1.9800000000000002E-2</v>
      </c>
      <c r="T90">
        <v>-0.11868000000000002</v>
      </c>
      <c r="U90" s="114">
        <f t="shared" si="8"/>
        <v>-0.39556000000000002</v>
      </c>
      <c r="V90" s="112">
        <f t="shared" si="9"/>
        <v>-4.4399999999999995E-3</v>
      </c>
      <c r="X90" s="117"/>
    </row>
    <row r="91" spans="1:24">
      <c r="A91" t="s">
        <v>133</v>
      </c>
      <c r="B91">
        <f>GT!B91</f>
        <v>80</v>
      </c>
      <c r="C91">
        <f>GT!C91</f>
        <v>0</v>
      </c>
      <c r="D91">
        <f>GT!M91</f>
        <v>-0.4</v>
      </c>
      <c r="E91">
        <f>GT!N91</f>
        <v>0</v>
      </c>
      <c r="F91">
        <f t="shared" si="10"/>
        <v>80</v>
      </c>
      <c r="G91">
        <f t="shared" si="11"/>
        <v>-0.4</v>
      </c>
      <c r="H91" s="112"/>
      <c r="I91">
        <f>BRPL_EOD!AA91+BRPL_EOD!AB91</f>
        <v>0</v>
      </c>
      <c r="J91">
        <f>BYPL_EOD!AA91+BYPL_EOD!AB91</f>
        <v>0</v>
      </c>
      <c r="K91">
        <f>MES_EOD!AA91+MES_EOD!AB91</f>
        <v>0</v>
      </c>
      <c r="L91">
        <f>NDMC_EOD!AA91+NDMC_EOD!AB91</f>
        <v>0</v>
      </c>
      <c r="M91">
        <f>TPDDL_EOD!AA91+TPDDL_EOD!AB91</f>
        <v>0</v>
      </c>
      <c r="N91">
        <f t="shared" si="6"/>
        <v>0</v>
      </c>
      <c r="O91" s="112">
        <f t="shared" si="7"/>
        <v>-0.4</v>
      </c>
      <c r="P91">
        <v>-0.16612000000000002</v>
      </c>
      <c r="Q91">
        <v>-9.0959999999999999E-2</v>
      </c>
      <c r="R91">
        <v>0</v>
      </c>
      <c r="S91">
        <v>-1.9800000000000002E-2</v>
      </c>
      <c r="T91">
        <v>-0.11868000000000002</v>
      </c>
      <c r="U91" s="114">
        <f t="shared" si="8"/>
        <v>-0.39556000000000002</v>
      </c>
      <c r="V91" s="112">
        <f t="shared" si="9"/>
        <v>-4.4399999999999995E-3</v>
      </c>
      <c r="X91" s="117"/>
    </row>
    <row r="92" spans="1:24">
      <c r="A92" t="s">
        <v>134</v>
      </c>
      <c r="B92">
        <f>GT!B92</f>
        <v>80</v>
      </c>
      <c r="C92">
        <f>GT!C92</f>
        <v>0</v>
      </c>
      <c r="D92">
        <f>GT!M92</f>
        <v>-0.4</v>
      </c>
      <c r="E92">
        <f>GT!N92</f>
        <v>0</v>
      </c>
      <c r="F92">
        <f t="shared" si="10"/>
        <v>80</v>
      </c>
      <c r="G92">
        <f t="shared" si="11"/>
        <v>-0.4</v>
      </c>
      <c r="H92" s="112"/>
      <c r="I92">
        <f>BRPL_EOD!AA92+BRPL_EOD!AB92</f>
        <v>0</v>
      </c>
      <c r="J92">
        <f>BYPL_EOD!AA92+BYPL_EOD!AB92</f>
        <v>0</v>
      </c>
      <c r="K92">
        <f>MES_EOD!AA92+MES_EOD!AB92</f>
        <v>0</v>
      </c>
      <c r="L92">
        <f>NDMC_EOD!AA92+NDMC_EOD!AB92</f>
        <v>0</v>
      </c>
      <c r="M92">
        <f>TPDDL_EOD!AA92+TPDDL_EOD!AB92</f>
        <v>0</v>
      </c>
      <c r="N92">
        <f t="shared" si="6"/>
        <v>0</v>
      </c>
      <c r="O92" s="112">
        <f t="shared" si="7"/>
        <v>-0.4</v>
      </c>
      <c r="P92">
        <v>-0.16612000000000002</v>
      </c>
      <c r="Q92">
        <v>-9.0959999999999999E-2</v>
      </c>
      <c r="R92">
        <v>0</v>
      </c>
      <c r="S92">
        <v>-1.9800000000000002E-2</v>
      </c>
      <c r="T92">
        <v>-0.11868000000000002</v>
      </c>
      <c r="U92" s="114">
        <f t="shared" si="8"/>
        <v>-0.39556000000000002</v>
      </c>
      <c r="V92" s="112">
        <f t="shared" si="9"/>
        <v>-4.4399999999999995E-3</v>
      </c>
      <c r="X92" s="117"/>
    </row>
    <row r="93" spans="1:24">
      <c r="A93" t="s">
        <v>135</v>
      </c>
      <c r="B93">
        <f>GT!B93</f>
        <v>80</v>
      </c>
      <c r="C93">
        <f>GT!C93</f>
        <v>0</v>
      </c>
      <c r="D93">
        <f>GT!M93</f>
        <v>-0.4</v>
      </c>
      <c r="E93">
        <f>GT!N93</f>
        <v>0</v>
      </c>
      <c r="F93">
        <f t="shared" si="10"/>
        <v>80</v>
      </c>
      <c r="G93">
        <f t="shared" si="11"/>
        <v>-0.4</v>
      </c>
      <c r="H93" s="112"/>
      <c r="I93">
        <f>BRPL_EOD!AA93+BRPL_EOD!AB93</f>
        <v>0</v>
      </c>
      <c r="J93">
        <f>BYPL_EOD!AA93+BYPL_EOD!AB93</f>
        <v>0</v>
      </c>
      <c r="K93">
        <f>MES_EOD!AA93+MES_EOD!AB93</f>
        <v>0</v>
      </c>
      <c r="L93">
        <f>NDMC_EOD!AA93+NDMC_EOD!AB93</f>
        <v>0</v>
      </c>
      <c r="M93">
        <f>TPDDL_EOD!AA93+TPDDL_EOD!AB93</f>
        <v>0</v>
      </c>
      <c r="N93">
        <f t="shared" si="6"/>
        <v>0</v>
      </c>
      <c r="O93" s="112">
        <f t="shared" si="7"/>
        <v>-0.4</v>
      </c>
      <c r="P93">
        <v>-0.16612000000000002</v>
      </c>
      <c r="Q93">
        <v>-9.0959999999999999E-2</v>
      </c>
      <c r="R93">
        <v>0</v>
      </c>
      <c r="S93">
        <v>-1.9800000000000002E-2</v>
      </c>
      <c r="T93">
        <v>-0.11868000000000002</v>
      </c>
      <c r="U93" s="114">
        <f t="shared" si="8"/>
        <v>-0.39556000000000002</v>
      </c>
      <c r="V93" s="112">
        <f t="shared" si="9"/>
        <v>-4.4399999999999995E-3</v>
      </c>
      <c r="X93" s="117"/>
    </row>
    <row r="94" spans="1:24">
      <c r="A94" t="s">
        <v>136</v>
      </c>
      <c r="B94">
        <f>GT!B94</f>
        <v>80</v>
      </c>
      <c r="C94">
        <f>GT!C94</f>
        <v>0</v>
      </c>
      <c r="D94">
        <f>GT!M94</f>
        <v>-0.4</v>
      </c>
      <c r="E94">
        <f>GT!N94</f>
        <v>0</v>
      </c>
      <c r="F94">
        <f t="shared" si="10"/>
        <v>80</v>
      </c>
      <c r="G94">
        <f t="shared" si="11"/>
        <v>-0.4</v>
      </c>
      <c r="H94" s="112"/>
      <c r="I94">
        <f>BRPL_EOD!AA94+BRPL_EOD!AB94</f>
        <v>0</v>
      </c>
      <c r="J94">
        <f>BYPL_EOD!AA94+BYPL_EOD!AB94</f>
        <v>0</v>
      </c>
      <c r="K94">
        <f>MES_EOD!AA94+MES_EOD!AB94</f>
        <v>0</v>
      </c>
      <c r="L94">
        <f>NDMC_EOD!AA94+NDMC_EOD!AB94</f>
        <v>0</v>
      </c>
      <c r="M94">
        <f>TPDDL_EOD!AA94+TPDDL_EOD!AB94</f>
        <v>0</v>
      </c>
      <c r="N94">
        <f t="shared" si="6"/>
        <v>0</v>
      </c>
      <c r="O94" s="112">
        <f t="shared" si="7"/>
        <v>-0.4</v>
      </c>
      <c r="P94">
        <v>-0.16612000000000002</v>
      </c>
      <c r="Q94">
        <v>-9.0959999999999999E-2</v>
      </c>
      <c r="R94">
        <v>0</v>
      </c>
      <c r="S94">
        <v>-1.9800000000000002E-2</v>
      </c>
      <c r="T94">
        <v>-0.11868000000000002</v>
      </c>
      <c r="U94" s="114">
        <f t="shared" si="8"/>
        <v>-0.39556000000000002</v>
      </c>
      <c r="V94" s="112">
        <f t="shared" si="9"/>
        <v>-4.4399999999999995E-3</v>
      </c>
      <c r="X94" s="117"/>
    </row>
    <row r="95" spans="1:24">
      <c r="A95" t="s">
        <v>137</v>
      </c>
      <c r="B95">
        <f>GT!B95</f>
        <v>80</v>
      </c>
      <c r="C95">
        <f>GT!C95</f>
        <v>0</v>
      </c>
      <c r="D95">
        <f>GT!M95</f>
        <v>-0.4</v>
      </c>
      <c r="E95">
        <f>GT!N95</f>
        <v>0</v>
      </c>
      <c r="F95">
        <f t="shared" si="10"/>
        <v>80</v>
      </c>
      <c r="G95">
        <f t="shared" si="11"/>
        <v>-0.4</v>
      </c>
      <c r="H95" s="112"/>
      <c r="I95">
        <f>BRPL_EOD!AA95+BRPL_EOD!AB95</f>
        <v>0</v>
      </c>
      <c r="J95">
        <f>BYPL_EOD!AA95+BYPL_EOD!AB95</f>
        <v>0</v>
      </c>
      <c r="K95">
        <f>MES_EOD!AA95+MES_EOD!AB95</f>
        <v>0</v>
      </c>
      <c r="L95">
        <f>NDMC_EOD!AA95+NDMC_EOD!AB95</f>
        <v>0</v>
      </c>
      <c r="M95">
        <f>TPDDL_EOD!AA95+TPDDL_EOD!AB95</f>
        <v>0</v>
      </c>
      <c r="N95">
        <f t="shared" si="6"/>
        <v>0</v>
      </c>
      <c r="O95" s="112">
        <f t="shared" si="7"/>
        <v>-0.4</v>
      </c>
      <c r="P95">
        <v>-0.16612000000000002</v>
      </c>
      <c r="Q95">
        <v>-9.0959999999999999E-2</v>
      </c>
      <c r="R95">
        <v>0</v>
      </c>
      <c r="S95">
        <v>-1.9800000000000002E-2</v>
      </c>
      <c r="T95">
        <v>-0.11868000000000002</v>
      </c>
      <c r="U95" s="114">
        <f t="shared" si="8"/>
        <v>-0.39556000000000002</v>
      </c>
      <c r="V95" s="112">
        <f t="shared" si="9"/>
        <v>-4.4399999999999995E-3</v>
      </c>
      <c r="X95" s="117"/>
    </row>
    <row r="96" spans="1:24">
      <c r="A96" t="s">
        <v>138</v>
      </c>
      <c r="B96">
        <f>GT!B96</f>
        <v>80</v>
      </c>
      <c r="C96">
        <f>GT!C96</f>
        <v>0</v>
      </c>
      <c r="D96">
        <f>GT!M96</f>
        <v>-0.4</v>
      </c>
      <c r="E96">
        <f>GT!N96</f>
        <v>0</v>
      </c>
      <c r="F96">
        <f t="shared" si="10"/>
        <v>80</v>
      </c>
      <c r="G96">
        <f t="shared" si="11"/>
        <v>-0.4</v>
      </c>
      <c r="H96" s="112"/>
      <c r="I96">
        <f>BRPL_EOD!AA96+BRPL_EOD!AB96</f>
        <v>0</v>
      </c>
      <c r="J96">
        <f>BYPL_EOD!AA96+BYPL_EOD!AB96</f>
        <v>0</v>
      </c>
      <c r="K96">
        <f>MES_EOD!AA96+MES_EOD!AB96</f>
        <v>0</v>
      </c>
      <c r="L96">
        <f>NDMC_EOD!AA96+NDMC_EOD!AB96</f>
        <v>0</v>
      </c>
      <c r="M96">
        <f>TPDDL_EOD!AA96+TPDDL_EOD!AB96</f>
        <v>0</v>
      </c>
      <c r="N96">
        <f t="shared" si="6"/>
        <v>0</v>
      </c>
      <c r="O96" s="112">
        <f t="shared" si="7"/>
        <v>-0.4</v>
      </c>
      <c r="P96">
        <v>-0.16612000000000002</v>
      </c>
      <c r="Q96">
        <v>-9.0959999999999999E-2</v>
      </c>
      <c r="R96">
        <v>0</v>
      </c>
      <c r="S96">
        <v>-1.9800000000000002E-2</v>
      </c>
      <c r="T96">
        <v>-0.11868000000000002</v>
      </c>
      <c r="U96" s="114">
        <f t="shared" si="8"/>
        <v>-0.39556000000000002</v>
      </c>
      <c r="V96" s="112">
        <f t="shared" si="9"/>
        <v>-4.4399999999999995E-3</v>
      </c>
      <c r="X96" s="117"/>
    </row>
    <row r="97" spans="1:24">
      <c r="A97" t="s">
        <v>139</v>
      </c>
      <c r="B97">
        <f>GT!B97</f>
        <v>80</v>
      </c>
      <c r="C97">
        <f>GT!C97</f>
        <v>0</v>
      </c>
      <c r="D97">
        <f>GT!M97</f>
        <v>-0.4</v>
      </c>
      <c r="E97">
        <f>GT!N97</f>
        <v>0</v>
      </c>
      <c r="F97">
        <f t="shared" si="10"/>
        <v>80</v>
      </c>
      <c r="G97">
        <f t="shared" si="11"/>
        <v>-0.4</v>
      </c>
      <c r="H97" s="112"/>
      <c r="I97">
        <f>BRPL_EOD!AA97+BRPL_EOD!AB97</f>
        <v>0</v>
      </c>
      <c r="J97">
        <f>BYPL_EOD!AA97+BYPL_EOD!AB97</f>
        <v>0</v>
      </c>
      <c r="K97">
        <f>MES_EOD!AA97+MES_EOD!AB97</f>
        <v>0</v>
      </c>
      <c r="L97">
        <f>NDMC_EOD!AA97+NDMC_EOD!AB97</f>
        <v>0</v>
      </c>
      <c r="M97">
        <f>TPDDL_EOD!AA97+TPDDL_EOD!AB97</f>
        <v>0</v>
      </c>
      <c r="N97">
        <f t="shared" si="6"/>
        <v>0</v>
      </c>
      <c r="O97" s="112">
        <f t="shared" si="7"/>
        <v>-0.4</v>
      </c>
      <c r="P97">
        <v>-0.16612000000000002</v>
      </c>
      <c r="Q97">
        <v>-9.0959999999999999E-2</v>
      </c>
      <c r="R97">
        <v>0</v>
      </c>
      <c r="S97">
        <v>-1.9800000000000002E-2</v>
      </c>
      <c r="T97">
        <v>-0.11868000000000002</v>
      </c>
      <c r="U97" s="114">
        <f t="shared" si="8"/>
        <v>-0.39556000000000002</v>
      </c>
      <c r="V97" s="112">
        <f t="shared" si="9"/>
        <v>-4.4399999999999995E-3</v>
      </c>
      <c r="X97" s="117"/>
    </row>
    <row r="98" spans="1:24" ht="15.75" thickBot="1">
      <c r="A98" t="s">
        <v>140</v>
      </c>
      <c r="B98">
        <f>GT!B98</f>
        <v>80</v>
      </c>
      <c r="C98">
        <f>GT!C98</f>
        <v>0</v>
      </c>
      <c r="D98">
        <f>GT!M98</f>
        <v>-0.4</v>
      </c>
      <c r="E98">
        <f>GT!N98</f>
        <v>0</v>
      </c>
      <c r="F98">
        <f t="shared" si="10"/>
        <v>80</v>
      </c>
      <c r="G98">
        <f t="shared" si="11"/>
        <v>-0.4</v>
      </c>
      <c r="H98" s="112"/>
      <c r="I98">
        <f>BRPL_EOD!AA98+BRPL_EOD!AB98</f>
        <v>0</v>
      </c>
      <c r="J98">
        <f>BYPL_EOD!AA98+BYPL_EOD!AB98</f>
        <v>0</v>
      </c>
      <c r="K98">
        <f>MES_EOD!AA98+MES_EOD!AB98</f>
        <v>0</v>
      </c>
      <c r="L98">
        <f>NDMC_EOD!AA98+NDMC_EOD!AB98</f>
        <v>0</v>
      </c>
      <c r="M98">
        <f>TPDDL_EOD!AA98+TPDDL_EOD!AB98</f>
        <v>0</v>
      </c>
      <c r="N98">
        <f t="shared" si="6"/>
        <v>0</v>
      </c>
      <c r="O98" s="112">
        <f t="shared" si="7"/>
        <v>-0.4</v>
      </c>
      <c r="P98">
        <v>-0.16612000000000002</v>
      </c>
      <c r="Q98">
        <v>-9.0959999999999999E-2</v>
      </c>
      <c r="R98">
        <v>0</v>
      </c>
      <c r="S98">
        <v>-1.9800000000000002E-2</v>
      </c>
      <c r="T98">
        <v>-0.11868000000000002</v>
      </c>
      <c r="U98" s="114">
        <f t="shared" si="8"/>
        <v>-0.39556000000000002</v>
      </c>
      <c r="V98" s="112">
        <f t="shared" si="9"/>
        <v>-4.4399999999999995E-3</v>
      </c>
      <c r="X98" s="117"/>
    </row>
    <row r="99" spans="1:24" ht="15.75" thickBot="1">
      <c r="A99" s="114" t="s">
        <v>324</v>
      </c>
      <c r="B99" s="114">
        <f>SUM(B3:B98)/4000</f>
        <v>1.92</v>
      </c>
      <c r="C99" s="114">
        <f t="shared" ref="C99:U99" si="12">SUM(C3:C98)/4000</f>
        <v>0</v>
      </c>
      <c r="D99" s="114">
        <f t="shared" si="12"/>
        <v>-1.2299999999999997E-2</v>
      </c>
      <c r="E99" s="114">
        <f t="shared" si="12"/>
        <v>0</v>
      </c>
      <c r="F99" s="114">
        <f t="shared" si="12"/>
        <v>1.92</v>
      </c>
      <c r="G99" s="114">
        <f t="shared" si="12"/>
        <v>-1.2299999999999997E-2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-1.2299999999999997E-2</v>
      </c>
      <c r="P99" s="114">
        <f t="shared" si="12"/>
        <v>-5.1081900000000012E-3</v>
      </c>
      <c r="Q99" s="114">
        <f t="shared" si="12"/>
        <v>-2.7970200000000038E-3</v>
      </c>
      <c r="R99" s="114">
        <f t="shared" si="12"/>
        <v>0</v>
      </c>
      <c r="S99" s="114">
        <f t="shared" si="12"/>
        <v>-6.0885000000000062E-4</v>
      </c>
      <c r="T99" s="114">
        <f t="shared" si="12"/>
        <v>-3.6494099999999962E-3</v>
      </c>
      <c r="U99" s="114">
        <f t="shared" si="12"/>
        <v>-1.2163470000000016E-2</v>
      </c>
      <c r="V99" s="114">
        <f t="shared" si="9"/>
        <v>-1.3652999999998021E-4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99.96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99.956095465020894</v>
      </c>
      <c r="Q11">
        <v>57.597750087887192</v>
      </c>
      <c r="R11">
        <v>5.8397718839107844</v>
      </c>
      <c r="S11">
        <v>22.999101597593846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99.96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99.956095465020894</v>
      </c>
      <c r="Q12">
        <v>57.597750087887192</v>
      </c>
      <c r="R12">
        <v>5.8397718839107844</v>
      </c>
      <c r="S12">
        <v>22.999101597593846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99.96</v>
      </c>
      <c r="J13">
        <f>BYPL_EOD!AI13+BYPL_EOD!AJ13</f>
        <v>57.6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99.956095465020894</v>
      </c>
      <c r="Q13">
        <v>57.597750087887192</v>
      </c>
      <c r="R13">
        <v>5.8397718839107844</v>
      </c>
      <c r="S13">
        <v>22.999101597593846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99.96</v>
      </c>
      <c r="J14">
        <f>BYPL_EOD!AI14+BYPL_EOD!AJ14</f>
        <v>57.6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99.956095465020894</v>
      </c>
      <c r="Q14">
        <v>57.597750087887192</v>
      </c>
      <c r="R14">
        <v>5.8397718839107844</v>
      </c>
      <c r="S14">
        <v>22.999101597593846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256</v>
      </c>
      <c r="E15">
        <f>BAWANA!AM15</f>
        <v>0</v>
      </c>
      <c r="F15">
        <f t="shared" si="4"/>
        <v>256</v>
      </c>
      <c r="G15">
        <f t="shared" si="5"/>
        <v>256</v>
      </c>
      <c r="H15" s="112"/>
      <c r="I15">
        <f>BRPL_EOD!AI15+BRPL_EOD!AJ15</f>
        <v>99.96</v>
      </c>
      <c r="J15">
        <f>BYPL_EOD!AI15+BYPL_EOD!AJ15</f>
        <v>57.6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256.01</v>
      </c>
      <c r="O15" s="112">
        <f t="shared" si="1"/>
        <v>-9.9999999999909051E-3</v>
      </c>
      <c r="P15">
        <v>99.956095465020894</v>
      </c>
      <c r="Q15">
        <v>57.597750087887192</v>
      </c>
      <c r="R15">
        <v>5.8397718839107844</v>
      </c>
      <c r="S15">
        <v>22.999101597593846</v>
      </c>
      <c r="T15">
        <v>69.607280965587279</v>
      </c>
      <c r="U15" s="114">
        <f t="shared" si="2"/>
        <v>255.99999999999997</v>
      </c>
      <c r="V15" s="112">
        <f t="shared" si="3"/>
        <v>0</v>
      </c>
      <c r="Y15">
        <f>BAWANA!AW15+BAWANA!AX15</f>
        <v>32</v>
      </c>
      <c r="Z15">
        <f>BAWANA!BD15+BAWANA!BE15</f>
        <v>32</v>
      </c>
      <c r="AA15">
        <f>BAWANA!X15+BAWANA!Y15</f>
        <v>32</v>
      </c>
      <c r="AB15">
        <f>BAWANA!AE15+BAWANA!AF15</f>
        <v>32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256</v>
      </c>
      <c r="E16">
        <f>BAWANA!AM16</f>
        <v>0</v>
      </c>
      <c r="F16">
        <f t="shared" si="4"/>
        <v>256</v>
      </c>
      <c r="G16">
        <f t="shared" si="5"/>
        <v>256</v>
      </c>
      <c r="H16" s="112"/>
      <c r="I16">
        <f>BRPL_EOD!AI16+BRPL_EOD!AJ16</f>
        <v>99.96</v>
      </c>
      <c r="J16">
        <f>BYPL_EOD!AI16+BYPL_EOD!AJ16</f>
        <v>57.6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256.01</v>
      </c>
      <c r="O16" s="112">
        <f t="shared" si="1"/>
        <v>-9.9999999999909051E-3</v>
      </c>
      <c r="P16">
        <v>99.956095465020894</v>
      </c>
      <c r="Q16">
        <v>57.597750087887192</v>
      </c>
      <c r="R16">
        <v>5.8397718839107844</v>
      </c>
      <c r="S16">
        <v>22.999101597593846</v>
      </c>
      <c r="T16">
        <v>69.607280965587279</v>
      </c>
      <c r="U16" s="114">
        <f t="shared" si="2"/>
        <v>255.99999999999997</v>
      </c>
      <c r="V16" s="112">
        <f t="shared" si="3"/>
        <v>0</v>
      </c>
      <c r="Y16">
        <f>BAWANA!AW16+BAWANA!AX16</f>
        <v>32</v>
      </c>
      <c r="Z16">
        <f>BAWANA!BD16+BAWANA!BE16</f>
        <v>32</v>
      </c>
      <c r="AA16">
        <f>BAWANA!X16+BAWANA!Y16</f>
        <v>32</v>
      </c>
      <c r="AB16">
        <f>BAWANA!AE16+BAWANA!AF16</f>
        <v>32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256</v>
      </c>
      <c r="E17">
        <f>BAWANA!AM17</f>
        <v>0</v>
      </c>
      <c r="F17">
        <f t="shared" si="4"/>
        <v>256</v>
      </c>
      <c r="G17">
        <f t="shared" si="5"/>
        <v>256</v>
      </c>
      <c r="H17" s="112"/>
      <c r="I17">
        <f>BRPL_EOD!AI17+BRPL_EOD!AJ17</f>
        <v>99.96</v>
      </c>
      <c r="J17">
        <f>BYPL_EOD!AI17+BYPL_EOD!AJ17</f>
        <v>57.6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256.01</v>
      </c>
      <c r="O17" s="112">
        <f t="shared" si="1"/>
        <v>-9.9999999999909051E-3</v>
      </c>
      <c r="P17">
        <v>99.956095465020894</v>
      </c>
      <c r="Q17">
        <v>57.597750087887192</v>
      </c>
      <c r="R17">
        <v>5.8397718839107844</v>
      </c>
      <c r="S17">
        <v>22.999101597593846</v>
      </c>
      <c r="T17">
        <v>69.607280965587279</v>
      </c>
      <c r="U17" s="114">
        <f t="shared" si="2"/>
        <v>255.99999999999997</v>
      </c>
      <c r="V17" s="112">
        <f t="shared" si="3"/>
        <v>0</v>
      </c>
      <c r="Y17">
        <f>BAWANA!AW17+BAWANA!AX17</f>
        <v>32</v>
      </c>
      <c r="Z17">
        <f>BAWANA!BD17+BAWANA!BE17</f>
        <v>32</v>
      </c>
      <c r="AA17">
        <f>BAWANA!X17+BAWANA!Y17</f>
        <v>32</v>
      </c>
      <c r="AB17">
        <f>BAWANA!AE17+BAWANA!AF17</f>
        <v>32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256</v>
      </c>
      <c r="E18">
        <f>BAWANA!AM18</f>
        <v>0</v>
      </c>
      <c r="F18">
        <f t="shared" si="4"/>
        <v>256</v>
      </c>
      <c r="G18">
        <f t="shared" si="5"/>
        <v>256</v>
      </c>
      <c r="H18" s="112"/>
      <c r="I18">
        <f>BRPL_EOD!AI18+BRPL_EOD!AJ18</f>
        <v>99.96</v>
      </c>
      <c r="J18">
        <f>BYPL_EOD!AI18+BYPL_EOD!AJ18</f>
        <v>57.6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256.01</v>
      </c>
      <c r="O18" s="112">
        <f t="shared" si="1"/>
        <v>-9.9999999999909051E-3</v>
      </c>
      <c r="P18">
        <v>99.956095465020894</v>
      </c>
      <c r="Q18">
        <v>57.597750087887192</v>
      </c>
      <c r="R18">
        <v>5.8397718839107844</v>
      </c>
      <c r="S18">
        <v>22.999101597593846</v>
      </c>
      <c r="T18">
        <v>69.607280965587279</v>
      </c>
      <c r="U18" s="114">
        <f t="shared" si="2"/>
        <v>255.99999999999997</v>
      </c>
      <c r="V18" s="112">
        <f t="shared" si="3"/>
        <v>0</v>
      </c>
      <c r="Y18">
        <f>BAWANA!AW18+BAWANA!AX18</f>
        <v>32</v>
      </c>
      <c r="Z18">
        <f>BAWANA!BD18+BAWANA!BE18</f>
        <v>32</v>
      </c>
      <c r="AA18">
        <f>BAWANA!X18+BAWANA!Y18</f>
        <v>32</v>
      </c>
      <c r="AB18">
        <f>BAWANA!AE18+BAWANA!AF18</f>
        <v>32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256</v>
      </c>
      <c r="E19">
        <f>BAWANA!AM19</f>
        <v>0</v>
      </c>
      <c r="F19">
        <f t="shared" si="4"/>
        <v>256</v>
      </c>
      <c r="G19">
        <f t="shared" si="5"/>
        <v>256</v>
      </c>
      <c r="H19" s="112"/>
      <c r="I19">
        <f>BRPL_EOD!AI19+BRPL_EOD!AJ19</f>
        <v>99.96</v>
      </c>
      <c r="J19">
        <f>BYPL_EOD!AI19+BYPL_EOD!AJ19</f>
        <v>57.6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256.01</v>
      </c>
      <c r="O19" s="112">
        <f t="shared" si="1"/>
        <v>-9.9999999999909051E-3</v>
      </c>
      <c r="P19">
        <v>99.956095465020894</v>
      </c>
      <c r="Q19">
        <v>57.597750087887192</v>
      </c>
      <c r="R19">
        <v>5.8397718839107844</v>
      </c>
      <c r="S19">
        <v>22.999101597593846</v>
      </c>
      <c r="T19">
        <v>69.607280965587279</v>
      </c>
      <c r="U19" s="114">
        <f t="shared" si="2"/>
        <v>255.99999999999997</v>
      </c>
      <c r="V19" s="112">
        <f t="shared" si="3"/>
        <v>0</v>
      </c>
      <c r="Y19">
        <f>BAWANA!AW19+BAWANA!AX19</f>
        <v>32</v>
      </c>
      <c r="Z19">
        <f>BAWANA!BD19+BAWANA!BE19</f>
        <v>32</v>
      </c>
      <c r="AA19">
        <f>BAWANA!X19+BAWANA!Y19</f>
        <v>32</v>
      </c>
      <c r="AB19">
        <f>BAWANA!AE19+BAWANA!AF19</f>
        <v>32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256</v>
      </c>
      <c r="E20">
        <f>BAWANA!AM20</f>
        <v>0</v>
      </c>
      <c r="F20">
        <f t="shared" si="4"/>
        <v>256</v>
      </c>
      <c r="G20">
        <f t="shared" si="5"/>
        <v>256</v>
      </c>
      <c r="H20" s="112"/>
      <c r="I20">
        <f>BRPL_EOD!AI20+BRPL_EOD!AJ20</f>
        <v>99.96</v>
      </c>
      <c r="J20">
        <f>BYPL_EOD!AI20+BYPL_EOD!AJ20</f>
        <v>57.6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256.01</v>
      </c>
      <c r="O20" s="112">
        <f t="shared" si="1"/>
        <v>-9.9999999999909051E-3</v>
      </c>
      <c r="P20">
        <v>99.956095465020894</v>
      </c>
      <c r="Q20">
        <v>57.597750087887192</v>
      </c>
      <c r="R20">
        <v>5.8397718839107844</v>
      </c>
      <c r="S20">
        <v>22.999101597593846</v>
      </c>
      <c r="T20">
        <v>69.607280965587279</v>
      </c>
      <c r="U20" s="114">
        <f t="shared" si="2"/>
        <v>255.99999999999997</v>
      </c>
      <c r="V20" s="112">
        <f t="shared" si="3"/>
        <v>0</v>
      </c>
      <c r="Y20">
        <f>BAWANA!AW20+BAWANA!AX20</f>
        <v>32</v>
      </c>
      <c r="Z20">
        <f>BAWANA!BD20+BAWANA!BE20</f>
        <v>32</v>
      </c>
      <c r="AA20">
        <f>BAWANA!X20+BAWANA!Y20</f>
        <v>32</v>
      </c>
      <c r="AB20">
        <f>BAWANA!AE20+BAWANA!AF20</f>
        <v>32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256</v>
      </c>
      <c r="E21">
        <f>BAWANA!AM21</f>
        <v>0</v>
      </c>
      <c r="F21">
        <f t="shared" si="4"/>
        <v>256</v>
      </c>
      <c r="G21">
        <f t="shared" si="5"/>
        <v>256</v>
      </c>
      <c r="H21" s="112"/>
      <c r="I21">
        <f>BRPL_EOD!AI21+BRPL_EOD!AJ21</f>
        <v>99.96</v>
      </c>
      <c r="J21">
        <f>BYPL_EOD!AI21+BYPL_EOD!AJ21</f>
        <v>57.6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256.01</v>
      </c>
      <c r="O21" s="112">
        <f t="shared" si="1"/>
        <v>-9.9999999999909051E-3</v>
      </c>
      <c r="P21">
        <v>99.956095465020894</v>
      </c>
      <c r="Q21">
        <v>57.597750087887192</v>
      </c>
      <c r="R21">
        <v>5.8397718839107844</v>
      </c>
      <c r="S21">
        <v>22.999101597593846</v>
      </c>
      <c r="T21">
        <v>69.607280965587279</v>
      </c>
      <c r="U21" s="114">
        <f t="shared" si="2"/>
        <v>255.99999999999997</v>
      </c>
      <c r="V21" s="112">
        <f t="shared" si="3"/>
        <v>0</v>
      </c>
      <c r="Y21">
        <f>BAWANA!AW21+BAWANA!AX21</f>
        <v>32</v>
      </c>
      <c r="Z21">
        <f>BAWANA!BD21+BAWANA!BE21</f>
        <v>32</v>
      </c>
      <c r="AA21">
        <f>BAWANA!X21+BAWANA!Y21</f>
        <v>32</v>
      </c>
      <c r="AB21">
        <f>BAWANA!AE21+BAWANA!AF21</f>
        <v>32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256</v>
      </c>
      <c r="E22">
        <f>BAWANA!AM22</f>
        <v>0</v>
      </c>
      <c r="F22">
        <f t="shared" si="4"/>
        <v>256</v>
      </c>
      <c r="G22">
        <f t="shared" si="5"/>
        <v>256</v>
      </c>
      <c r="H22" s="112"/>
      <c r="I22">
        <f>BRPL_EOD!AI22+BRPL_EOD!AJ22</f>
        <v>99.96</v>
      </c>
      <c r="J22">
        <f>BYPL_EOD!AI22+BYPL_EOD!AJ22</f>
        <v>57.6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256.01</v>
      </c>
      <c r="O22" s="112">
        <f t="shared" si="1"/>
        <v>-9.9999999999909051E-3</v>
      </c>
      <c r="P22">
        <v>99.956095465020894</v>
      </c>
      <c r="Q22">
        <v>57.597750087887192</v>
      </c>
      <c r="R22">
        <v>5.8397718839107844</v>
      </c>
      <c r="S22">
        <v>22.999101597593846</v>
      </c>
      <c r="T22">
        <v>69.607280965587279</v>
      </c>
      <c r="U22" s="114">
        <f t="shared" si="2"/>
        <v>255.99999999999997</v>
      </c>
      <c r="V22" s="112">
        <f t="shared" si="3"/>
        <v>0</v>
      </c>
      <c r="Y22">
        <f>BAWANA!AW22+BAWANA!AX22</f>
        <v>32</v>
      </c>
      <c r="Z22">
        <f>BAWANA!BD22+BAWANA!BE22</f>
        <v>32</v>
      </c>
      <c r="AA22">
        <f>BAWANA!X22+BAWANA!Y22</f>
        <v>32</v>
      </c>
      <c r="AB22">
        <f>BAWANA!AE22+BAWANA!AF22</f>
        <v>32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256</v>
      </c>
      <c r="E23">
        <f>BAWANA!AM23</f>
        <v>0</v>
      </c>
      <c r="F23">
        <f t="shared" si="4"/>
        <v>256</v>
      </c>
      <c r="G23">
        <f t="shared" si="5"/>
        <v>256</v>
      </c>
      <c r="H23" s="112"/>
      <c r="I23">
        <f>BRPL_EOD!AI23+BRPL_EOD!AJ23</f>
        <v>116.56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69.61</v>
      </c>
      <c r="N23">
        <f t="shared" si="0"/>
        <v>256.01</v>
      </c>
      <c r="O23" s="112">
        <f t="shared" si="1"/>
        <v>-9.9999999999909051E-3</v>
      </c>
      <c r="P23">
        <v>116.5554470528495</v>
      </c>
      <c r="Q23">
        <v>44.998242256161873</v>
      </c>
      <c r="R23">
        <v>5.8397718839107844</v>
      </c>
      <c r="S23">
        <v>18.999257841490568</v>
      </c>
      <c r="T23">
        <v>69.607280965587279</v>
      </c>
      <c r="U23" s="114">
        <f t="shared" si="2"/>
        <v>255.99999999999997</v>
      </c>
      <c r="V23" s="112">
        <f t="shared" si="3"/>
        <v>0</v>
      </c>
      <c r="Y23">
        <f>BAWANA!AW23+BAWANA!AX23</f>
        <v>32</v>
      </c>
      <c r="Z23">
        <f>BAWANA!BD23+BAWANA!BE23</f>
        <v>32</v>
      </c>
      <c r="AA23">
        <f>BAWANA!X23+BAWANA!Y23</f>
        <v>32</v>
      </c>
      <c r="AB23">
        <f>BAWANA!AE23+BAWANA!AF23</f>
        <v>32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256</v>
      </c>
      <c r="E24">
        <f>BAWANA!AM24</f>
        <v>0</v>
      </c>
      <c r="F24">
        <f t="shared" si="4"/>
        <v>256</v>
      </c>
      <c r="G24">
        <f t="shared" si="5"/>
        <v>256</v>
      </c>
      <c r="H24" s="112"/>
      <c r="I24">
        <f>BRPL_EOD!AI24+BRPL_EOD!AJ24</f>
        <v>116.56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69.61</v>
      </c>
      <c r="N24">
        <f t="shared" si="0"/>
        <v>256.01</v>
      </c>
      <c r="O24" s="112">
        <f t="shared" si="1"/>
        <v>-9.9999999999909051E-3</v>
      </c>
      <c r="P24">
        <v>116.5554470528495</v>
      </c>
      <c r="Q24">
        <v>44.998242256161873</v>
      </c>
      <c r="R24">
        <v>5.8397718839107844</v>
      </c>
      <c r="S24">
        <v>18.999257841490568</v>
      </c>
      <c r="T24">
        <v>69.607280965587279</v>
      </c>
      <c r="U24" s="114">
        <f t="shared" si="2"/>
        <v>255.99999999999997</v>
      </c>
      <c r="V24" s="112">
        <f t="shared" si="3"/>
        <v>0</v>
      </c>
      <c r="Y24">
        <f>BAWANA!AW24+BAWANA!AX24</f>
        <v>32</v>
      </c>
      <c r="Z24">
        <f>BAWANA!BD24+BAWANA!BE24</f>
        <v>32</v>
      </c>
      <c r="AA24">
        <f>BAWANA!X24+BAWANA!Y24</f>
        <v>32</v>
      </c>
      <c r="AB24">
        <f>BAWANA!AE24+BAWANA!AF24</f>
        <v>32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256</v>
      </c>
      <c r="E25">
        <f>BAWANA!AM25</f>
        <v>0</v>
      </c>
      <c r="F25">
        <f t="shared" si="4"/>
        <v>256</v>
      </c>
      <c r="G25">
        <f t="shared" si="5"/>
        <v>256</v>
      </c>
      <c r="H25" s="112"/>
      <c r="I25">
        <f>BRPL_EOD!AI25+BRPL_EOD!AJ25</f>
        <v>116.56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69.61</v>
      </c>
      <c r="N25">
        <f t="shared" si="0"/>
        <v>256.01</v>
      </c>
      <c r="O25" s="112">
        <f t="shared" si="1"/>
        <v>-9.9999999999909051E-3</v>
      </c>
      <c r="P25">
        <v>116.5554470528495</v>
      </c>
      <c r="Q25">
        <v>44.998242256161873</v>
      </c>
      <c r="R25">
        <v>5.8397718839107844</v>
      </c>
      <c r="S25">
        <v>18.999257841490568</v>
      </c>
      <c r="T25">
        <v>69.607280965587279</v>
      </c>
      <c r="U25" s="114">
        <f t="shared" si="2"/>
        <v>255.99999999999997</v>
      </c>
      <c r="V25" s="112">
        <f t="shared" si="3"/>
        <v>0</v>
      </c>
      <c r="Y25">
        <f>BAWANA!AW25+BAWANA!AX25</f>
        <v>32</v>
      </c>
      <c r="Z25">
        <f>BAWANA!BD25+BAWANA!BE25</f>
        <v>32</v>
      </c>
      <c r="AA25">
        <f>BAWANA!X25+BAWANA!Y25</f>
        <v>32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256</v>
      </c>
      <c r="E26">
        <f>BAWANA!AM26</f>
        <v>0</v>
      </c>
      <c r="F26">
        <f t="shared" si="4"/>
        <v>256</v>
      </c>
      <c r="G26">
        <f t="shared" si="5"/>
        <v>256</v>
      </c>
      <c r="H26" s="112"/>
      <c r="I26">
        <f>BRPL_EOD!AI26+BRPL_EOD!AJ26</f>
        <v>116.56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69.61</v>
      </c>
      <c r="N26">
        <f t="shared" si="0"/>
        <v>256.01</v>
      </c>
      <c r="O26" s="112">
        <f t="shared" si="1"/>
        <v>-9.9999999999909051E-3</v>
      </c>
      <c r="P26">
        <v>116.5554470528495</v>
      </c>
      <c r="Q26">
        <v>44.998242256161873</v>
      </c>
      <c r="R26">
        <v>5.8397718839107844</v>
      </c>
      <c r="S26">
        <v>18.999257841490568</v>
      </c>
      <c r="T26">
        <v>69.607280965587279</v>
      </c>
      <c r="U26" s="114">
        <f t="shared" si="2"/>
        <v>255.99999999999997</v>
      </c>
      <c r="V26" s="112">
        <f t="shared" si="3"/>
        <v>0</v>
      </c>
      <c r="Y26">
        <f>BAWANA!AW26+BAWANA!AX26</f>
        <v>32</v>
      </c>
      <c r="Z26">
        <f>BAWANA!BD26+BAWANA!BE26</f>
        <v>32</v>
      </c>
      <c r="AA26">
        <f>BAWANA!X26+BAWANA!Y26</f>
        <v>32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256</v>
      </c>
      <c r="E27">
        <f>BAWANA!AM27</f>
        <v>0</v>
      </c>
      <c r="F27">
        <f t="shared" si="4"/>
        <v>256</v>
      </c>
      <c r="G27">
        <f t="shared" si="5"/>
        <v>256</v>
      </c>
      <c r="H27" s="112"/>
      <c r="I27">
        <f>BRPL_EOD!AI27+BRPL_EOD!AJ27</f>
        <v>116.56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256.01</v>
      </c>
      <c r="O27" s="112">
        <f t="shared" si="1"/>
        <v>-9.9999999999909051E-3</v>
      </c>
      <c r="P27">
        <v>116.5554470528495</v>
      </c>
      <c r="Q27">
        <v>44.998242256161873</v>
      </c>
      <c r="R27">
        <v>5.8397718839107844</v>
      </c>
      <c r="S27">
        <v>18.999257841490568</v>
      </c>
      <c r="T27">
        <v>69.607280965587279</v>
      </c>
      <c r="U27" s="114">
        <f t="shared" si="2"/>
        <v>255.99999999999997</v>
      </c>
      <c r="V27" s="112">
        <f t="shared" si="3"/>
        <v>0</v>
      </c>
      <c r="Y27">
        <f>BAWANA!AW27+BAWANA!AX27</f>
        <v>32</v>
      </c>
      <c r="Z27">
        <f>BAWANA!BD27+BAWANA!BE27</f>
        <v>32</v>
      </c>
      <c r="AA27">
        <f>BAWANA!X27+BAWANA!Y27</f>
        <v>32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256</v>
      </c>
      <c r="E28">
        <f>BAWANA!AM28</f>
        <v>0</v>
      </c>
      <c r="F28">
        <f t="shared" si="4"/>
        <v>256</v>
      </c>
      <c r="G28">
        <f t="shared" si="5"/>
        <v>256</v>
      </c>
      <c r="H28" s="112"/>
      <c r="I28">
        <f>BRPL_EOD!AI28+BRPL_EOD!AJ28</f>
        <v>116.56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256.01</v>
      </c>
      <c r="O28" s="112">
        <f t="shared" si="1"/>
        <v>-9.9999999999909051E-3</v>
      </c>
      <c r="P28">
        <v>116.5554470528495</v>
      </c>
      <c r="Q28">
        <v>44.998242256161873</v>
      </c>
      <c r="R28">
        <v>5.8397718839107844</v>
      </c>
      <c r="S28">
        <v>18.999257841490568</v>
      </c>
      <c r="T28">
        <v>69.607280965587279</v>
      </c>
      <c r="U28" s="114">
        <f t="shared" si="2"/>
        <v>255.99999999999997</v>
      </c>
      <c r="V28" s="112">
        <f t="shared" si="3"/>
        <v>0</v>
      </c>
      <c r="Y28">
        <f>BAWANA!AW28+BAWANA!AX28</f>
        <v>32</v>
      </c>
      <c r="Z28">
        <f>BAWANA!BD28+BAWANA!BE28</f>
        <v>32</v>
      </c>
      <c r="AA28">
        <f>BAWANA!X28+BAWANA!Y28</f>
        <v>32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256</v>
      </c>
      <c r="E29">
        <f>BAWANA!AM29</f>
        <v>0</v>
      </c>
      <c r="F29">
        <f t="shared" si="4"/>
        <v>256</v>
      </c>
      <c r="G29">
        <f t="shared" si="5"/>
        <v>256</v>
      </c>
      <c r="H29" s="112"/>
      <c r="I29">
        <f>BRPL_EOD!AI29+BRPL_EOD!AJ29</f>
        <v>116.56</v>
      </c>
      <c r="J29">
        <f>BYPL_EOD!AI29+BYPL_EOD!AJ29</f>
        <v>45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256.01</v>
      </c>
      <c r="O29" s="112">
        <f t="shared" si="1"/>
        <v>-9.9999999999909051E-3</v>
      </c>
      <c r="P29">
        <v>116.5554470528495</v>
      </c>
      <c r="Q29">
        <v>44.998242256161873</v>
      </c>
      <c r="R29">
        <v>5.8397718839107844</v>
      </c>
      <c r="S29">
        <v>18.999257841490568</v>
      </c>
      <c r="T29">
        <v>69.607280965587279</v>
      </c>
      <c r="U29" s="114">
        <f t="shared" si="2"/>
        <v>255.99999999999997</v>
      </c>
      <c r="V29" s="112">
        <f t="shared" si="3"/>
        <v>0</v>
      </c>
      <c r="Y29">
        <f>BAWANA!AW29+BAWANA!AX29</f>
        <v>32</v>
      </c>
      <c r="Z29">
        <f>BAWANA!BD29+BAWANA!BE29</f>
        <v>32</v>
      </c>
      <c r="AA29">
        <f>BAWANA!X29+BAWANA!Y29</f>
        <v>32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256</v>
      </c>
      <c r="E30">
        <f>BAWANA!AM30</f>
        <v>0</v>
      </c>
      <c r="F30">
        <f t="shared" si="4"/>
        <v>256</v>
      </c>
      <c r="G30">
        <f t="shared" si="5"/>
        <v>256</v>
      </c>
      <c r="H30" s="112"/>
      <c r="I30">
        <f>BRPL_EOD!AI30+BRPL_EOD!AJ30</f>
        <v>116.56</v>
      </c>
      <c r="J30">
        <f>BYPL_EOD!AI30+BYPL_EOD!AJ30</f>
        <v>45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256.01</v>
      </c>
      <c r="O30" s="112">
        <f t="shared" si="1"/>
        <v>-9.9999999999909051E-3</v>
      </c>
      <c r="P30">
        <v>116.5554470528495</v>
      </c>
      <c r="Q30">
        <v>44.998242256161873</v>
      </c>
      <c r="R30">
        <v>5.8397718839107844</v>
      </c>
      <c r="S30">
        <v>18.999257841490568</v>
      </c>
      <c r="T30">
        <v>69.607280965587279</v>
      </c>
      <c r="U30" s="114">
        <f t="shared" si="2"/>
        <v>255.99999999999997</v>
      </c>
      <c r="V30" s="112">
        <f t="shared" si="3"/>
        <v>0</v>
      </c>
      <c r="Y30">
        <f>BAWANA!AW30+BAWANA!AX30</f>
        <v>32</v>
      </c>
      <c r="Z30">
        <f>BAWANA!BD30+BAWANA!BE30</f>
        <v>32</v>
      </c>
      <c r="AA30">
        <f>BAWANA!X30+BAWANA!Y30</f>
        <v>32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274.05</v>
      </c>
      <c r="E31">
        <f>BAWANA!AM31</f>
        <v>0</v>
      </c>
      <c r="F31">
        <f t="shared" si="4"/>
        <v>256</v>
      </c>
      <c r="G31">
        <f t="shared" si="5"/>
        <v>274.05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19</v>
      </c>
      <c r="M31">
        <f>TPDDL_EOD!AI31+TPDDL_EOD!AJ31</f>
        <v>69.61</v>
      </c>
      <c r="N31">
        <f t="shared" si="0"/>
        <v>274.06</v>
      </c>
      <c r="O31" s="112">
        <f t="shared" si="1"/>
        <v>-9.9999999999909051E-3</v>
      </c>
      <c r="P31">
        <v>134.60508830183173</v>
      </c>
      <c r="Q31">
        <v>44.998358023790409</v>
      </c>
      <c r="R31">
        <v>5.8397869079763556</v>
      </c>
      <c r="S31">
        <v>18.999306721155953</v>
      </c>
      <c r="T31">
        <v>69.607460045245574</v>
      </c>
      <c r="U31" s="114">
        <f t="shared" si="2"/>
        <v>274.05000000000007</v>
      </c>
      <c r="V31" s="112">
        <f t="shared" si="3"/>
        <v>0</v>
      </c>
      <c r="Y31">
        <f>BAWANA!AW31+BAWANA!AX31</f>
        <v>13.95</v>
      </c>
      <c r="Z31">
        <f>BAWANA!BD31+BAWANA!BE31</f>
        <v>32</v>
      </c>
      <c r="AA31">
        <f>BAWANA!X31+BAWANA!Y31</f>
        <v>13.95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274.05</v>
      </c>
      <c r="E32">
        <f>BAWANA!AM32</f>
        <v>0</v>
      </c>
      <c r="F32">
        <f t="shared" si="4"/>
        <v>256</v>
      </c>
      <c r="G32">
        <f t="shared" si="5"/>
        <v>274.05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19</v>
      </c>
      <c r="M32">
        <f>TPDDL_EOD!AI32+TPDDL_EOD!AJ32</f>
        <v>69.61</v>
      </c>
      <c r="N32">
        <f t="shared" si="0"/>
        <v>274.06</v>
      </c>
      <c r="O32" s="112">
        <f t="shared" si="1"/>
        <v>-9.9999999999909051E-3</v>
      </c>
      <c r="P32">
        <v>134.60508830183173</v>
      </c>
      <c r="Q32">
        <v>44.998358023790409</v>
      </c>
      <c r="R32">
        <v>5.8397869079763556</v>
      </c>
      <c r="S32">
        <v>18.999306721155953</v>
      </c>
      <c r="T32">
        <v>69.607460045245574</v>
      </c>
      <c r="U32" s="114">
        <f t="shared" si="2"/>
        <v>274.05000000000007</v>
      </c>
      <c r="V32" s="112">
        <f t="shared" si="3"/>
        <v>0</v>
      </c>
      <c r="Y32">
        <f>BAWANA!AW32+BAWANA!AX32</f>
        <v>13.95</v>
      </c>
      <c r="Z32">
        <f>BAWANA!BD32+BAWANA!BE32</f>
        <v>32</v>
      </c>
      <c r="AA32">
        <f>BAWANA!X32+BAWANA!Y32</f>
        <v>13.95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274.05</v>
      </c>
      <c r="E33">
        <f>BAWANA!AM33</f>
        <v>0</v>
      </c>
      <c r="F33">
        <f t="shared" si="4"/>
        <v>256</v>
      </c>
      <c r="G33">
        <f t="shared" si="5"/>
        <v>274.05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19</v>
      </c>
      <c r="M33">
        <f>TPDDL_EOD!AI33+TPDDL_EOD!AJ33</f>
        <v>69.61</v>
      </c>
      <c r="N33">
        <f t="shared" si="0"/>
        <v>274.06</v>
      </c>
      <c r="O33" s="112">
        <f t="shared" si="1"/>
        <v>-9.9999999999909051E-3</v>
      </c>
      <c r="P33">
        <v>134.60508830183173</v>
      </c>
      <c r="Q33">
        <v>44.998358023790409</v>
      </c>
      <c r="R33">
        <v>5.8397869079763556</v>
      </c>
      <c r="S33">
        <v>18.999306721155953</v>
      </c>
      <c r="T33">
        <v>69.607460045245574</v>
      </c>
      <c r="U33" s="114">
        <f t="shared" si="2"/>
        <v>274.05000000000007</v>
      </c>
      <c r="V33" s="112">
        <f t="shared" si="3"/>
        <v>0</v>
      </c>
      <c r="Y33">
        <f>BAWANA!AW33+BAWANA!AX33</f>
        <v>13.95</v>
      </c>
      <c r="Z33">
        <f>BAWANA!BD33+BAWANA!BE33</f>
        <v>32</v>
      </c>
      <c r="AA33">
        <f>BAWANA!X33+BAWANA!Y33</f>
        <v>13.95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274.05</v>
      </c>
      <c r="E34">
        <f>BAWANA!AM34</f>
        <v>0</v>
      </c>
      <c r="F34">
        <f t="shared" si="4"/>
        <v>256</v>
      </c>
      <c r="G34">
        <f t="shared" si="5"/>
        <v>274.05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19</v>
      </c>
      <c r="M34">
        <f>TPDDL_EOD!AI34+TPDDL_EOD!AJ34</f>
        <v>69.61</v>
      </c>
      <c r="N34">
        <f t="shared" si="0"/>
        <v>274.06</v>
      </c>
      <c r="O34" s="112">
        <f t="shared" si="1"/>
        <v>-9.9999999999909051E-3</v>
      </c>
      <c r="P34">
        <v>134.60508830183173</v>
      </c>
      <c r="Q34">
        <v>44.998358023790409</v>
      </c>
      <c r="R34">
        <v>5.8397869079763556</v>
      </c>
      <c r="S34">
        <v>18.999306721155953</v>
      </c>
      <c r="T34">
        <v>69.607460045245574</v>
      </c>
      <c r="U34" s="114">
        <f t="shared" si="2"/>
        <v>274.05000000000007</v>
      </c>
      <c r="V34" s="112">
        <f t="shared" si="3"/>
        <v>0</v>
      </c>
      <c r="Y34">
        <f>BAWANA!AW34+BAWANA!AX34</f>
        <v>13.95</v>
      </c>
      <c r="Z34">
        <f>BAWANA!BD34+BAWANA!BE34</f>
        <v>32</v>
      </c>
      <c r="AA34">
        <f>BAWANA!X34+BAWANA!Y34</f>
        <v>13.95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274.05</v>
      </c>
      <c r="E35">
        <f>BAWANA!AM35</f>
        <v>0</v>
      </c>
      <c r="F35">
        <f t="shared" si="4"/>
        <v>256</v>
      </c>
      <c r="G35">
        <f t="shared" si="5"/>
        <v>274.05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19</v>
      </c>
      <c r="M35">
        <f>TPDDL_EOD!AI35+TPDDL_EOD!AJ35</f>
        <v>69.61</v>
      </c>
      <c r="N35">
        <f t="shared" si="0"/>
        <v>274.06</v>
      </c>
      <c r="O35" s="112">
        <f t="shared" si="1"/>
        <v>-9.9999999999909051E-3</v>
      </c>
      <c r="P35">
        <v>134.60508830183173</v>
      </c>
      <c r="Q35">
        <v>44.998358023790409</v>
      </c>
      <c r="R35">
        <v>5.8397869079763556</v>
      </c>
      <c r="S35">
        <v>18.999306721155953</v>
      </c>
      <c r="T35">
        <v>69.607460045245574</v>
      </c>
      <c r="U35" s="114">
        <f t="shared" si="2"/>
        <v>274.05000000000007</v>
      </c>
      <c r="V35" s="112">
        <f t="shared" si="3"/>
        <v>0</v>
      </c>
      <c r="Y35">
        <f>BAWANA!AW35+BAWANA!AX35</f>
        <v>13.95</v>
      </c>
      <c r="Z35">
        <f>BAWANA!BD35+BAWANA!BE35</f>
        <v>32</v>
      </c>
      <c r="AA35">
        <f>BAWANA!X35+BAWANA!Y35</f>
        <v>13.95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274.05</v>
      </c>
      <c r="E36">
        <f>BAWANA!AM36</f>
        <v>0</v>
      </c>
      <c r="F36">
        <f t="shared" si="4"/>
        <v>256</v>
      </c>
      <c r="G36">
        <f t="shared" si="5"/>
        <v>274.05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19</v>
      </c>
      <c r="M36">
        <f>TPDDL_EOD!AI36+TPDDL_EOD!AJ36</f>
        <v>69.61</v>
      </c>
      <c r="N36">
        <f t="shared" si="0"/>
        <v>274.06</v>
      </c>
      <c r="O36" s="112">
        <f t="shared" si="1"/>
        <v>-9.9999999999909051E-3</v>
      </c>
      <c r="P36">
        <v>134.60508830183173</v>
      </c>
      <c r="Q36">
        <v>44.998358023790409</v>
      </c>
      <c r="R36">
        <v>5.8397869079763556</v>
      </c>
      <c r="S36">
        <v>18.999306721155953</v>
      </c>
      <c r="T36">
        <v>69.607460045245574</v>
      </c>
      <c r="U36" s="114">
        <f t="shared" si="2"/>
        <v>274.05000000000007</v>
      </c>
      <c r="V36" s="112">
        <f t="shared" si="3"/>
        <v>0</v>
      </c>
      <c r="Y36">
        <f>BAWANA!AW36+BAWANA!AX36</f>
        <v>13.95</v>
      </c>
      <c r="Z36">
        <f>BAWANA!BD36+BAWANA!BE36</f>
        <v>32</v>
      </c>
      <c r="AA36">
        <f>BAWANA!X36+BAWANA!Y36</f>
        <v>13.95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274.05</v>
      </c>
      <c r="E37">
        <f>BAWANA!AM37</f>
        <v>0</v>
      </c>
      <c r="F37">
        <f t="shared" si="4"/>
        <v>256</v>
      </c>
      <c r="G37">
        <f t="shared" si="5"/>
        <v>274.05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19</v>
      </c>
      <c r="M37">
        <f>TPDDL_EOD!AI37+TPDDL_EOD!AJ37</f>
        <v>69.61</v>
      </c>
      <c r="N37">
        <f t="shared" si="0"/>
        <v>274.06</v>
      </c>
      <c r="O37" s="112">
        <f t="shared" si="1"/>
        <v>-9.9999999999909051E-3</v>
      </c>
      <c r="P37">
        <v>134.60508830183173</v>
      </c>
      <c r="Q37">
        <v>44.998358023790409</v>
      </c>
      <c r="R37">
        <v>5.8397869079763556</v>
      </c>
      <c r="S37">
        <v>18.999306721155953</v>
      </c>
      <c r="T37">
        <v>69.607460045245574</v>
      </c>
      <c r="U37" s="114">
        <f t="shared" si="2"/>
        <v>274.05000000000007</v>
      </c>
      <c r="V37" s="112">
        <f t="shared" si="3"/>
        <v>0</v>
      </c>
      <c r="Y37">
        <f>BAWANA!AW37+BAWANA!AX37</f>
        <v>13.95</v>
      </c>
      <c r="Z37">
        <f>BAWANA!BD37+BAWANA!BE37</f>
        <v>32</v>
      </c>
      <c r="AA37">
        <f>BAWANA!X37+BAWANA!Y37</f>
        <v>13.95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274.05</v>
      </c>
      <c r="E38">
        <f>BAWANA!AM38</f>
        <v>0</v>
      </c>
      <c r="F38">
        <f t="shared" si="4"/>
        <v>256</v>
      </c>
      <c r="G38">
        <f t="shared" si="5"/>
        <v>274.05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19</v>
      </c>
      <c r="M38">
        <f>TPDDL_EOD!AI38+TPDDL_EOD!AJ38</f>
        <v>69.61</v>
      </c>
      <c r="N38">
        <f t="shared" si="0"/>
        <v>274.06</v>
      </c>
      <c r="O38" s="112">
        <f t="shared" si="1"/>
        <v>-9.9999999999909051E-3</v>
      </c>
      <c r="P38">
        <v>134.60508830183173</v>
      </c>
      <c r="Q38">
        <v>44.998358023790409</v>
      </c>
      <c r="R38">
        <v>5.8397869079763556</v>
      </c>
      <c r="S38">
        <v>18.999306721155953</v>
      </c>
      <c r="T38">
        <v>69.607460045245574</v>
      </c>
      <c r="U38" s="114">
        <f t="shared" si="2"/>
        <v>274.05000000000007</v>
      </c>
      <c r="V38" s="112">
        <f t="shared" si="3"/>
        <v>0</v>
      </c>
      <c r="Y38">
        <f>BAWANA!AW38+BAWANA!AX38</f>
        <v>13.95</v>
      </c>
      <c r="Z38">
        <f>BAWANA!BD38+BAWANA!BE38</f>
        <v>32</v>
      </c>
      <c r="AA38">
        <f>BAWANA!X38+BAWANA!Y38</f>
        <v>13.95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274.05</v>
      </c>
      <c r="E39">
        <f>BAWANA!AM39</f>
        <v>0</v>
      </c>
      <c r="F39">
        <f t="shared" si="4"/>
        <v>256</v>
      </c>
      <c r="G39">
        <f t="shared" si="5"/>
        <v>274.05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19</v>
      </c>
      <c r="M39">
        <f>TPDDL_EOD!AI39+TPDDL_EOD!AJ39</f>
        <v>69.61</v>
      </c>
      <c r="N39">
        <f t="shared" si="0"/>
        <v>274.06</v>
      </c>
      <c r="O39" s="112">
        <f t="shared" si="1"/>
        <v>-9.9999999999909051E-3</v>
      </c>
      <c r="P39">
        <v>134.60508830183173</v>
      </c>
      <c r="Q39">
        <v>44.998358023790409</v>
      </c>
      <c r="R39">
        <v>5.8397869079763556</v>
      </c>
      <c r="S39">
        <v>18.999306721155953</v>
      </c>
      <c r="T39">
        <v>69.607460045245574</v>
      </c>
      <c r="U39" s="114">
        <f t="shared" si="2"/>
        <v>274.05000000000007</v>
      </c>
      <c r="V39" s="112">
        <f t="shared" si="3"/>
        <v>0</v>
      </c>
      <c r="Y39">
        <f>BAWANA!AW39+BAWANA!AX39</f>
        <v>13.95</v>
      </c>
      <c r="Z39">
        <f>BAWANA!BD39+BAWANA!BE39</f>
        <v>32</v>
      </c>
      <c r="AA39">
        <f>BAWANA!X39+BAWANA!Y39</f>
        <v>13.95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274.05</v>
      </c>
      <c r="E40">
        <f>BAWANA!AM40</f>
        <v>0</v>
      </c>
      <c r="F40">
        <f t="shared" si="4"/>
        <v>256</v>
      </c>
      <c r="G40">
        <f t="shared" si="5"/>
        <v>274.05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19</v>
      </c>
      <c r="M40">
        <f>TPDDL_EOD!AI40+TPDDL_EOD!AJ40</f>
        <v>69.61</v>
      </c>
      <c r="N40">
        <f t="shared" si="0"/>
        <v>274.06</v>
      </c>
      <c r="O40" s="112">
        <f t="shared" si="1"/>
        <v>-9.9999999999909051E-3</v>
      </c>
      <c r="P40">
        <v>134.60508830183173</v>
      </c>
      <c r="Q40">
        <v>44.998358023790409</v>
      </c>
      <c r="R40">
        <v>5.8397869079763556</v>
      </c>
      <c r="S40">
        <v>18.999306721155953</v>
      </c>
      <c r="T40">
        <v>69.607460045245574</v>
      </c>
      <c r="U40" s="114">
        <f t="shared" si="2"/>
        <v>274.05000000000007</v>
      </c>
      <c r="V40" s="112">
        <f t="shared" si="3"/>
        <v>0</v>
      </c>
      <c r="Y40">
        <f>BAWANA!AW40+BAWANA!AX40</f>
        <v>13.95</v>
      </c>
      <c r="Z40">
        <f>BAWANA!BD40+BAWANA!BE40</f>
        <v>32</v>
      </c>
      <c r="AA40">
        <f>BAWANA!X40+BAWANA!Y40</f>
        <v>13.95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274.05</v>
      </c>
      <c r="E41">
        <f>BAWANA!AM41</f>
        <v>0</v>
      </c>
      <c r="F41">
        <f t="shared" si="4"/>
        <v>256</v>
      </c>
      <c r="G41">
        <f t="shared" si="5"/>
        <v>274.05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19</v>
      </c>
      <c r="M41">
        <f>TPDDL_EOD!AI41+TPDDL_EOD!AJ41</f>
        <v>69.61</v>
      </c>
      <c r="N41">
        <f t="shared" si="0"/>
        <v>274.06</v>
      </c>
      <c r="O41" s="112">
        <f t="shared" si="1"/>
        <v>-9.9999999999909051E-3</v>
      </c>
      <c r="P41">
        <v>134.60508830183173</v>
      </c>
      <c r="Q41">
        <v>44.998358023790409</v>
      </c>
      <c r="R41">
        <v>5.8397869079763556</v>
      </c>
      <c r="S41">
        <v>18.999306721155953</v>
      </c>
      <c r="T41">
        <v>69.607460045245574</v>
      </c>
      <c r="U41" s="114">
        <f t="shared" si="2"/>
        <v>274.05000000000007</v>
      </c>
      <c r="V41" s="112">
        <f t="shared" si="3"/>
        <v>0</v>
      </c>
      <c r="Y41">
        <f>BAWANA!AW41+BAWANA!AX41</f>
        <v>13.95</v>
      </c>
      <c r="Z41">
        <f>BAWANA!BD41+BAWANA!BE41</f>
        <v>32</v>
      </c>
      <c r="AA41">
        <f>BAWANA!X41+BAWANA!Y41</f>
        <v>13.95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274.05</v>
      </c>
      <c r="E42">
        <f>BAWANA!AM42</f>
        <v>0</v>
      </c>
      <c r="F42">
        <f t="shared" si="4"/>
        <v>256</v>
      </c>
      <c r="G42">
        <f t="shared" si="5"/>
        <v>274.05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19</v>
      </c>
      <c r="M42">
        <f>TPDDL_EOD!AI42+TPDDL_EOD!AJ42</f>
        <v>69.61</v>
      </c>
      <c r="N42">
        <f t="shared" si="0"/>
        <v>274.06</v>
      </c>
      <c r="O42" s="112">
        <f t="shared" si="1"/>
        <v>-9.9999999999909051E-3</v>
      </c>
      <c r="P42">
        <v>134.60508830183173</v>
      </c>
      <c r="Q42">
        <v>44.998358023790409</v>
      </c>
      <c r="R42">
        <v>5.8397869079763556</v>
      </c>
      <c r="S42">
        <v>18.999306721155953</v>
      </c>
      <c r="T42">
        <v>69.607460045245574</v>
      </c>
      <c r="U42" s="114">
        <f t="shared" si="2"/>
        <v>274.05000000000007</v>
      </c>
      <c r="V42" s="112">
        <f t="shared" si="3"/>
        <v>0</v>
      </c>
      <c r="Y42">
        <f>BAWANA!AW42+BAWANA!AX42</f>
        <v>13.95</v>
      </c>
      <c r="Z42">
        <f>BAWANA!BD42+BAWANA!BE42</f>
        <v>32</v>
      </c>
      <c r="AA42">
        <f>BAWANA!X42+BAWANA!Y42</f>
        <v>13.95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274.05</v>
      </c>
      <c r="E43">
        <f>BAWANA!AM43</f>
        <v>0</v>
      </c>
      <c r="F43">
        <f t="shared" si="4"/>
        <v>256</v>
      </c>
      <c r="G43">
        <f t="shared" si="5"/>
        <v>274.05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19</v>
      </c>
      <c r="M43">
        <f>TPDDL_EOD!AI43+TPDDL_EOD!AJ43</f>
        <v>69.61</v>
      </c>
      <c r="N43">
        <f t="shared" si="0"/>
        <v>274.06</v>
      </c>
      <c r="O43" s="112">
        <f t="shared" si="1"/>
        <v>-9.9999999999909051E-3</v>
      </c>
      <c r="P43">
        <v>134.60508830183173</v>
      </c>
      <c r="Q43">
        <v>44.998358023790409</v>
      </c>
      <c r="R43">
        <v>5.8397869079763556</v>
      </c>
      <c r="S43">
        <v>18.999306721155953</v>
      </c>
      <c r="T43">
        <v>69.607460045245574</v>
      </c>
      <c r="U43" s="114">
        <f t="shared" si="2"/>
        <v>274.05000000000007</v>
      </c>
      <c r="V43" s="112">
        <f t="shared" si="3"/>
        <v>0</v>
      </c>
      <c r="Y43">
        <f>BAWANA!AW43+BAWANA!AX43</f>
        <v>13.95</v>
      </c>
      <c r="Z43">
        <f>BAWANA!BD43+BAWANA!BE43</f>
        <v>32</v>
      </c>
      <c r="AA43">
        <f>BAWANA!X43+BAWANA!Y43</f>
        <v>13.95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274.05</v>
      </c>
      <c r="E44">
        <f>BAWANA!AM44</f>
        <v>0</v>
      </c>
      <c r="F44">
        <f t="shared" si="4"/>
        <v>256</v>
      </c>
      <c r="G44">
        <f t="shared" si="5"/>
        <v>274.05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19</v>
      </c>
      <c r="M44">
        <f>TPDDL_EOD!AI44+TPDDL_EOD!AJ44</f>
        <v>69.61</v>
      </c>
      <c r="N44">
        <f t="shared" si="0"/>
        <v>274.06</v>
      </c>
      <c r="O44" s="112">
        <f t="shared" si="1"/>
        <v>-9.9999999999909051E-3</v>
      </c>
      <c r="P44">
        <v>134.60508830183173</v>
      </c>
      <c r="Q44">
        <v>44.998358023790409</v>
      </c>
      <c r="R44">
        <v>5.8397869079763556</v>
      </c>
      <c r="S44">
        <v>18.999306721155953</v>
      </c>
      <c r="T44">
        <v>69.607460045245574</v>
      </c>
      <c r="U44" s="114">
        <f t="shared" si="2"/>
        <v>274.05000000000007</v>
      </c>
      <c r="V44" s="112">
        <f t="shared" si="3"/>
        <v>0</v>
      </c>
      <c r="Y44">
        <f>BAWANA!AW44+BAWANA!AX44</f>
        <v>13.95</v>
      </c>
      <c r="Z44">
        <f>BAWANA!BD44+BAWANA!BE44</f>
        <v>32</v>
      </c>
      <c r="AA44">
        <f>BAWANA!X44+BAWANA!Y44</f>
        <v>13.95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274.05</v>
      </c>
      <c r="E45">
        <f>BAWANA!AM45</f>
        <v>0</v>
      </c>
      <c r="F45">
        <f t="shared" si="4"/>
        <v>256</v>
      </c>
      <c r="G45">
        <f t="shared" si="5"/>
        <v>274.05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19</v>
      </c>
      <c r="M45">
        <f>TPDDL_EOD!AI45+TPDDL_EOD!AJ45</f>
        <v>69.61</v>
      </c>
      <c r="N45">
        <f t="shared" si="0"/>
        <v>274.06</v>
      </c>
      <c r="O45" s="112">
        <f t="shared" si="1"/>
        <v>-9.9999999999909051E-3</v>
      </c>
      <c r="P45">
        <v>134.60508830183173</v>
      </c>
      <c r="Q45">
        <v>44.998358023790409</v>
      </c>
      <c r="R45">
        <v>5.8397869079763556</v>
      </c>
      <c r="S45">
        <v>18.999306721155953</v>
      </c>
      <c r="T45">
        <v>69.607460045245574</v>
      </c>
      <c r="U45" s="114">
        <f t="shared" si="2"/>
        <v>274.05000000000007</v>
      </c>
      <c r="V45" s="112">
        <f t="shared" si="3"/>
        <v>0</v>
      </c>
      <c r="Y45">
        <f>BAWANA!AW45+BAWANA!AX45</f>
        <v>13.95</v>
      </c>
      <c r="Z45">
        <f>BAWANA!BD45+BAWANA!BE45</f>
        <v>32</v>
      </c>
      <c r="AA45">
        <f>BAWANA!X45+BAWANA!Y45</f>
        <v>13.95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274.05</v>
      </c>
      <c r="E46">
        <f>BAWANA!AM46</f>
        <v>0</v>
      </c>
      <c r="F46">
        <f t="shared" si="4"/>
        <v>256</v>
      </c>
      <c r="G46">
        <f t="shared" si="5"/>
        <v>274.05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19</v>
      </c>
      <c r="M46">
        <f>TPDDL_EOD!AI46+TPDDL_EOD!AJ46</f>
        <v>69.61</v>
      </c>
      <c r="N46">
        <f t="shared" si="0"/>
        <v>274.06</v>
      </c>
      <c r="O46" s="112">
        <f t="shared" si="1"/>
        <v>-9.9999999999909051E-3</v>
      </c>
      <c r="P46">
        <v>134.60508830183173</v>
      </c>
      <c r="Q46">
        <v>44.998358023790409</v>
      </c>
      <c r="R46">
        <v>5.8397869079763556</v>
      </c>
      <c r="S46">
        <v>18.999306721155953</v>
      </c>
      <c r="T46">
        <v>69.607460045245574</v>
      </c>
      <c r="U46" s="114">
        <f t="shared" si="2"/>
        <v>274.05000000000007</v>
      </c>
      <c r="V46" s="112">
        <f t="shared" si="3"/>
        <v>0</v>
      </c>
      <c r="Y46">
        <f>BAWANA!AW46+BAWANA!AX46</f>
        <v>13.95</v>
      </c>
      <c r="Z46">
        <f>BAWANA!BD46+BAWANA!BE46</f>
        <v>32</v>
      </c>
      <c r="AA46">
        <f>BAWANA!X46+BAWANA!Y46</f>
        <v>13.95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274.05</v>
      </c>
      <c r="E47">
        <f>BAWANA!AM47</f>
        <v>0</v>
      </c>
      <c r="F47">
        <f t="shared" si="4"/>
        <v>256</v>
      </c>
      <c r="G47">
        <f t="shared" si="5"/>
        <v>274.05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19</v>
      </c>
      <c r="M47">
        <f>TPDDL_EOD!AI47+TPDDL_EOD!AJ47</f>
        <v>69.61</v>
      </c>
      <c r="N47">
        <f t="shared" si="0"/>
        <v>274.06</v>
      </c>
      <c r="O47" s="112">
        <f t="shared" si="1"/>
        <v>-9.9999999999909051E-3</v>
      </c>
      <c r="P47">
        <v>134.60508830183173</v>
      </c>
      <c r="Q47">
        <v>44.998358023790409</v>
      </c>
      <c r="R47">
        <v>5.8397869079763556</v>
      </c>
      <c r="S47">
        <v>18.999306721155953</v>
      </c>
      <c r="T47">
        <v>69.607460045245574</v>
      </c>
      <c r="U47" s="114">
        <f t="shared" si="2"/>
        <v>274.05000000000007</v>
      </c>
      <c r="V47" s="112">
        <f t="shared" si="3"/>
        <v>0</v>
      </c>
      <c r="Y47">
        <f>BAWANA!AW47+BAWANA!AX47</f>
        <v>13.95</v>
      </c>
      <c r="Z47">
        <f>BAWANA!BD47+BAWANA!BE47</f>
        <v>32</v>
      </c>
      <c r="AA47">
        <f>BAWANA!X47+BAWANA!Y47</f>
        <v>13.95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274.05</v>
      </c>
      <c r="E48">
        <f>BAWANA!AM48</f>
        <v>0</v>
      </c>
      <c r="F48">
        <f t="shared" si="4"/>
        <v>256</v>
      </c>
      <c r="G48">
        <f t="shared" si="5"/>
        <v>274.05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19</v>
      </c>
      <c r="M48">
        <f>TPDDL_EOD!AI48+TPDDL_EOD!AJ48</f>
        <v>69.61</v>
      </c>
      <c r="N48">
        <f t="shared" si="0"/>
        <v>274.06</v>
      </c>
      <c r="O48" s="112">
        <f t="shared" si="1"/>
        <v>-9.9999999999909051E-3</v>
      </c>
      <c r="P48">
        <v>134.60508830183173</v>
      </c>
      <c r="Q48">
        <v>44.998358023790409</v>
      </c>
      <c r="R48">
        <v>5.8397869079763556</v>
      </c>
      <c r="S48">
        <v>18.999306721155953</v>
      </c>
      <c r="T48">
        <v>69.607460045245574</v>
      </c>
      <c r="U48" s="114">
        <f t="shared" si="2"/>
        <v>274.05000000000007</v>
      </c>
      <c r="V48" s="112">
        <f t="shared" si="3"/>
        <v>0</v>
      </c>
      <c r="Y48">
        <f>BAWANA!AW48+BAWANA!AX48</f>
        <v>13.95</v>
      </c>
      <c r="Z48">
        <f>BAWANA!BD48+BAWANA!BE48</f>
        <v>32</v>
      </c>
      <c r="AA48">
        <f>BAWANA!X48+BAWANA!Y48</f>
        <v>13.95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274.05999999999995</v>
      </c>
      <c r="E49">
        <f>BAWANA!AM49</f>
        <v>0</v>
      </c>
      <c r="F49">
        <f t="shared" si="4"/>
        <v>256</v>
      </c>
      <c r="G49">
        <f t="shared" si="5"/>
        <v>274.05999999999995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19</v>
      </c>
      <c r="M49">
        <f>TPDDL_EOD!AI49+TPDDL_EOD!AJ49</f>
        <v>69.61</v>
      </c>
      <c r="N49">
        <f t="shared" si="0"/>
        <v>274.06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18.999999999999996</v>
      </c>
      <c r="T49">
        <v>69.609999999999985</v>
      </c>
      <c r="U49" s="114">
        <f t="shared" si="2"/>
        <v>274.05999999999995</v>
      </c>
      <c r="V49" s="112">
        <f t="shared" si="3"/>
        <v>0</v>
      </c>
      <c r="Y49">
        <f>BAWANA!AW49+BAWANA!AX49</f>
        <v>22.97</v>
      </c>
      <c r="Z49">
        <f>BAWANA!BD49+BAWANA!BE49</f>
        <v>22.97</v>
      </c>
      <c r="AA49">
        <f>BAWANA!X49+BAWANA!Y49</f>
        <v>22.97</v>
      </c>
      <c r="AB49">
        <f>BAWANA!AE49+BAWANA!AF49</f>
        <v>22.97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274.05999999999995</v>
      </c>
      <c r="E50">
        <f>BAWANA!AM50</f>
        <v>0</v>
      </c>
      <c r="F50">
        <f t="shared" si="4"/>
        <v>256</v>
      </c>
      <c r="G50">
        <f t="shared" si="5"/>
        <v>274.05999999999995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19</v>
      </c>
      <c r="M50">
        <f>TPDDL_EOD!AI50+TPDDL_EOD!AJ50</f>
        <v>69.61</v>
      </c>
      <c r="N50">
        <f t="shared" si="0"/>
        <v>274.06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18.999999999999996</v>
      </c>
      <c r="T50">
        <v>69.609999999999985</v>
      </c>
      <c r="U50" s="114">
        <f t="shared" si="2"/>
        <v>274.05999999999995</v>
      </c>
      <c r="V50" s="112">
        <f t="shared" si="3"/>
        <v>0</v>
      </c>
      <c r="Y50">
        <f>BAWANA!AW50+BAWANA!AX50</f>
        <v>22.97</v>
      </c>
      <c r="Z50">
        <f>BAWANA!BD50+BAWANA!BE50</f>
        <v>22.97</v>
      </c>
      <c r="AA50">
        <f>BAWANA!X50+BAWANA!Y50</f>
        <v>22.97</v>
      </c>
      <c r="AB50">
        <f>BAWANA!AE50+BAWANA!AF50</f>
        <v>22.97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274.05999999999995</v>
      </c>
      <c r="E51">
        <f>BAWANA!AM51</f>
        <v>0</v>
      </c>
      <c r="F51">
        <f t="shared" si="4"/>
        <v>256</v>
      </c>
      <c r="G51">
        <f t="shared" si="5"/>
        <v>274.05999999999995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19</v>
      </c>
      <c r="M51">
        <f>TPDDL_EOD!AI51+TPDDL_EOD!AJ51</f>
        <v>69.61</v>
      </c>
      <c r="N51">
        <f t="shared" si="0"/>
        <v>274.06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18.999999999999996</v>
      </c>
      <c r="T51">
        <v>69.609999999999985</v>
      </c>
      <c r="U51" s="114">
        <f t="shared" si="2"/>
        <v>274.05999999999995</v>
      </c>
      <c r="V51" s="112">
        <f t="shared" si="3"/>
        <v>0</v>
      </c>
      <c r="Y51">
        <f>BAWANA!AW51+BAWANA!AX51</f>
        <v>22.97</v>
      </c>
      <c r="Z51">
        <f>BAWANA!BD51+BAWANA!BE51</f>
        <v>22.97</v>
      </c>
      <c r="AA51">
        <f>BAWANA!X51+BAWANA!Y51</f>
        <v>22.97</v>
      </c>
      <c r="AB51">
        <f>BAWANA!AE51+BAWANA!AF51</f>
        <v>22.97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274.05999999999995</v>
      </c>
      <c r="E52">
        <f>BAWANA!AM52</f>
        <v>0</v>
      </c>
      <c r="F52">
        <f t="shared" si="4"/>
        <v>256</v>
      </c>
      <c r="G52">
        <f t="shared" si="5"/>
        <v>274.05999999999995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19</v>
      </c>
      <c r="M52">
        <f>TPDDL_EOD!AI52+TPDDL_EOD!AJ52</f>
        <v>69.61</v>
      </c>
      <c r="N52">
        <f t="shared" si="0"/>
        <v>274.06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18.999999999999996</v>
      </c>
      <c r="T52">
        <v>69.609999999999985</v>
      </c>
      <c r="U52" s="114">
        <f t="shared" si="2"/>
        <v>274.05999999999995</v>
      </c>
      <c r="V52" s="112">
        <f t="shared" si="3"/>
        <v>0</v>
      </c>
      <c r="Y52">
        <f>BAWANA!AW52+BAWANA!AX52</f>
        <v>22.97</v>
      </c>
      <c r="Z52">
        <f>BAWANA!BD52+BAWANA!BE52</f>
        <v>22.97</v>
      </c>
      <c r="AA52">
        <f>BAWANA!X52+BAWANA!Y52</f>
        <v>22.97</v>
      </c>
      <c r="AB52">
        <f>BAWANA!AE52+BAWANA!AF52</f>
        <v>22.97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274.05999999999995</v>
      </c>
      <c r="E53">
        <f>BAWANA!AM53</f>
        <v>0</v>
      </c>
      <c r="F53">
        <f t="shared" si="4"/>
        <v>256</v>
      </c>
      <c r="G53">
        <f t="shared" si="5"/>
        <v>274.05999999999995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19</v>
      </c>
      <c r="M53">
        <f>TPDDL_EOD!AI53+TPDDL_EOD!AJ53</f>
        <v>69.61</v>
      </c>
      <c r="N53">
        <f t="shared" si="0"/>
        <v>274.06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18.999999999999996</v>
      </c>
      <c r="T53">
        <v>69.609999999999985</v>
      </c>
      <c r="U53" s="114">
        <f t="shared" si="2"/>
        <v>274.05999999999995</v>
      </c>
      <c r="V53" s="112">
        <f t="shared" si="3"/>
        <v>0</v>
      </c>
      <c r="Y53">
        <f>BAWANA!AW53+BAWANA!AX53</f>
        <v>22.97</v>
      </c>
      <c r="Z53">
        <f>BAWANA!BD53+BAWANA!BE53</f>
        <v>22.97</v>
      </c>
      <c r="AA53">
        <f>BAWANA!X53+BAWANA!Y53</f>
        <v>22.97</v>
      </c>
      <c r="AB53">
        <f>BAWANA!AE53+BAWANA!AF53</f>
        <v>22.97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274.05999999999995</v>
      </c>
      <c r="E54">
        <f>BAWANA!AM54</f>
        <v>0</v>
      </c>
      <c r="F54">
        <f t="shared" si="4"/>
        <v>256</v>
      </c>
      <c r="G54">
        <f t="shared" si="5"/>
        <v>274.05999999999995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19</v>
      </c>
      <c r="M54">
        <f>TPDDL_EOD!AI54+TPDDL_EOD!AJ54</f>
        <v>69.61</v>
      </c>
      <c r="N54">
        <f t="shared" si="0"/>
        <v>274.06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18.999999999999996</v>
      </c>
      <c r="T54">
        <v>69.609999999999985</v>
      </c>
      <c r="U54" s="114">
        <f t="shared" si="2"/>
        <v>274.05999999999995</v>
      </c>
      <c r="V54" s="112">
        <f t="shared" si="3"/>
        <v>0</v>
      </c>
      <c r="Y54">
        <f>BAWANA!AW54+BAWANA!AX54</f>
        <v>22.97</v>
      </c>
      <c r="Z54">
        <f>BAWANA!BD54+BAWANA!BE54</f>
        <v>22.97</v>
      </c>
      <c r="AA54">
        <f>BAWANA!X54+BAWANA!Y54</f>
        <v>22.97</v>
      </c>
      <c r="AB54">
        <f>BAWANA!AE54+BAWANA!AF54</f>
        <v>22.97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274.05999999999995</v>
      </c>
      <c r="E55">
        <f>BAWANA!AM55</f>
        <v>0</v>
      </c>
      <c r="F55">
        <f t="shared" si="4"/>
        <v>256</v>
      </c>
      <c r="G55">
        <f t="shared" si="5"/>
        <v>274.05999999999995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19</v>
      </c>
      <c r="M55">
        <f>TPDDL_EOD!AI55+TPDDL_EOD!AJ55</f>
        <v>69.61</v>
      </c>
      <c r="N55">
        <f t="shared" si="0"/>
        <v>274.06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18.999999999999996</v>
      </c>
      <c r="T55">
        <v>69.609999999999985</v>
      </c>
      <c r="U55" s="114">
        <f t="shared" si="2"/>
        <v>274.05999999999995</v>
      </c>
      <c r="V55" s="112">
        <f t="shared" si="3"/>
        <v>0</v>
      </c>
      <c r="Y55">
        <f>BAWANA!AW55+BAWANA!AX55</f>
        <v>22.97</v>
      </c>
      <c r="Z55">
        <f>BAWANA!BD55+BAWANA!BE55</f>
        <v>22.97</v>
      </c>
      <c r="AA55">
        <f>BAWANA!X55+BAWANA!Y55</f>
        <v>22.97</v>
      </c>
      <c r="AB55">
        <f>BAWANA!AE55+BAWANA!AF55</f>
        <v>22.97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274.05999999999995</v>
      </c>
      <c r="E56">
        <f>BAWANA!AM56</f>
        <v>0</v>
      </c>
      <c r="F56">
        <f t="shared" si="4"/>
        <v>256</v>
      </c>
      <c r="G56">
        <f t="shared" si="5"/>
        <v>274.05999999999995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19</v>
      </c>
      <c r="M56">
        <f>TPDDL_EOD!AI56+TPDDL_EOD!AJ56</f>
        <v>69.61</v>
      </c>
      <c r="N56">
        <f t="shared" si="0"/>
        <v>274.06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18.999999999999996</v>
      </c>
      <c r="T56">
        <v>69.609999999999985</v>
      </c>
      <c r="U56" s="114">
        <f t="shared" si="2"/>
        <v>274.05999999999995</v>
      </c>
      <c r="V56" s="112">
        <f t="shared" si="3"/>
        <v>0</v>
      </c>
      <c r="Y56">
        <f>BAWANA!AW56+BAWANA!AX56</f>
        <v>22.97</v>
      </c>
      <c r="Z56">
        <f>BAWANA!BD56+BAWANA!BE56</f>
        <v>22.97</v>
      </c>
      <c r="AA56">
        <f>BAWANA!X56+BAWANA!Y56</f>
        <v>22.97</v>
      </c>
      <c r="AB56">
        <f>BAWANA!AE56+BAWANA!AF56</f>
        <v>22.97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274.05999999999995</v>
      </c>
      <c r="E57">
        <f>BAWANA!AM57</f>
        <v>0</v>
      </c>
      <c r="F57">
        <f t="shared" si="4"/>
        <v>256</v>
      </c>
      <c r="G57">
        <f t="shared" si="5"/>
        <v>274.05999999999995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274.06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18.999999999999996</v>
      </c>
      <c r="T57">
        <v>69.609999999999985</v>
      </c>
      <c r="U57" s="114">
        <f t="shared" si="2"/>
        <v>274.05999999999995</v>
      </c>
      <c r="V57" s="112">
        <f t="shared" si="3"/>
        <v>0</v>
      </c>
      <c r="Y57">
        <f>BAWANA!AW57+BAWANA!AX57</f>
        <v>22.97</v>
      </c>
      <c r="Z57">
        <f>BAWANA!BD57+BAWANA!BE57</f>
        <v>22.97</v>
      </c>
      <c r="AA57">
        <f>BAWANA!X57+BAWANA!Y57</f>
        <v>22.97</v>
      </c>
      <c r="AB57">
        <f>BAWANA!AE57+BAWANA!AF57</f>
        <v>22.97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274.05999999999995</v>
      </c>
      <c r="E58">
        <f>BAWANA!AM58</f>
        <v>0</v>
      </c>
      <c r="F58">
        <f t="shared" si="4"/>
        <v>256</v>
      </c>
      <c r="G58">
        <f t="shared" si="5"/>
        <v>274.05999999999995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274.06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18.999999999999996</v>
      </c>
      <c r="T58">
        <v>69.609999999999985</v>
      </c>
      <c r="U58" s="114">
        <f t="shared" si="2"/>
        <v>274.05999999999995</v>
      </c>
      <c r="V58" s="112">
        <f t="shared" si="3"/>
        <v>0</v>
      </c>
      <c r="Y58">
        <f>BAWANA!AW58+BAWANA!AX58</f>
        <v>22.97</v>
      </c>
      <c r="Z58">
        <f>BAWANA!BD58+BAWANA!BE58</f>
        <v>22.97</v>
      </c>
      <c r="AA58">
        <f>BAWANA!X58+BAWANA!Y58</f>
        <v>22.97</v>
      </c>
      <c r="AB58">
        <f>BAWANA!AE58+BAWANA!AF58</f>
        <v>22.97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274.05999999999995</v>
      </c>
      <c r="E59">
        <f>BAWANA!AM59</f>
        <v>0</v>
      </c>
      <c r="F59">
        <f t="shared" si="4"/>
        <v>256</v>
      </c>
      <c r="G59">
        <f t="shared" si="5"/>
        <v>274.05999999999995</v>
      </c>
      <c r="H59" s="112"/>
      <c r="I59">
        <f>BRPL_EOD!AI59+BRPL_EOD!AJ59</f>
        <v>134.61000000000001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274.06</v>
      </c>
      <c r="O59" s="112">
        <f t="shared" si="1"/>
        <v>0</v>
      </c>
      <c r="P59">
        <v>134.60999999999999</v>
      </c>
      <c r="Q59">
        <v>44.999999999999993</v>
      </c>
      <c r="R59">
        <v>5.839999999999999</v>
      </c>
      <c r="S59">
        <v>18.999999999999996</v>
      </c>
      <c r="T59">
        <v>69.609999999999985</v>
      </c>
      <c r="U59" s="114">
        <f t="shared" si="2"/>
        <v>274.05999999999995</v>
      </c>
      <c r="V59" s="112">
        <f t="shared" si="3"/>
        <v>0</v>
      </c>
      <c r="Y59">
        <f>BAWANA!AW59+BAWANA!AX59</f>
        <v>22.97</v>
      </c>
      <c r="Z59">
        <f>BAWANA!BD59+BAWANA!BE59</f>
        <v>22.97</v>
      </c>
      <c r="AA59">
        <f>BAWANA!X59+BAWANA!Y59</f>
        <v>22.97</v>
      </c>
      <c r="AB59">
        <f>BAWANA!AE59+BAWANA!AF59</f>
        <v>22.97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274.05999999999995</v>
      </c>
      <c r="E60">
        <f>BAWANA!AM60</f>
        <v>0</v>
      </c>
      <c r="F60">
        <f t="shared" si="4"/>
        <v>256</v>
      </c>
      <c r="G60">
        <f t="shared" si="5"/>
        <v>274.05999999999995</v>
      </c>
      <c r="H60" s="112"/>
      <c r="I60">
        <f>BRPL_EOD!AI60+BRPL_EOD!AJ60</f>
        <v>134.61000000000001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274.06</v>
      </c>
      <c r="O60" s="112">
        <f t="shared" si="1"/>
        <v>0</v>
      </c>
      <c r="P60">
        <v>134.60999999999999</v>
      </c>
      <c r="Q60">
        <v>44.999999999999993</v>
      </c>
      <c r="R60">
        <v>5.839999999999999</v>
      </c>
      <c r="S60">
        <v>18.999999999999996</v>
      </c>
      <c r="T60">
        <v>69.609999999999985</v>
      </c>
      <c r="U60" s="114">
        <f t="shared" si="2"/>
        <v>274.05999999999995</v>
      </c>
      <c r="V60" s="112">
        <f t="shared" si="3"/>
        <v>0</v>
      </c>
      <c r="Y60">
        <f>BAWANA!AW60+BAWANA!AX60</f>
        <v>22.97</v>
      </c>
      <c r="Z60">
        <f>BAWANA!BD60+BAWANA!BE60</f>
        <v>22.97</v>
      </c>
      <c r="AA60">
        <f>BAWANA!X60+BAWANA!Y60</f>
        <v>22.97</v>
      </c>
      <c r="AB60">
        <f>BAWANA!AE60+BAWANA!AF60</f>
        <v>22.97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274.05999999999995</v>
      </c>
      <c r="E61">
        <f>BAWANA!AM61</f>
        <v>0</v>
      </c>
      <c r="F61">
        <f t="shared" si="4"/>
        <v>256</v>
      </c>
      <c r="G61">
        <f t="shared" si="5"/>
        <v>274.05999999999995</v>
      </c>
      <c r="H61" s="112"/>
      <c r="I61">
        <f>BRPL_EOD!AI61+BRPL_EOD!AJ61</f>
        <v>134.61000000000001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19</v>
      </c>
      <c r="M61">
        <f>TPDDL_EOD!AI61+TPDDL_EOD!AJ61</f>
        <v>69.61</v>
      </c>
      <c r="N61">
        <f t="shared" si="0"/>
        <v>274.06</v>
      </c>
      <c r="O61" s="112">
        <f t="shared" si="1"/>
        <v>0</v>
      </c>
      <c r="P61">
        <v>134.60999999999999</v>
      </c>
      <c r="Q61">
        <v>44.999999999999993</v>
      </c>
      <c r="R61">
        <v>5.839999999999999</v>
      </c>
      <c r="S61">
        <v>18.999999999999996</v>
      </c>
      <c r="T61">
        <v>69.609999999999985</v>
      </c>
      <c r="U61" s="114">
        <f t="shared" si="2"/>
        <v>274.05999999999995</v>
      </c>
      <c r="V61" s="112">
        <f t="shared" si="3"/>
        <v>0</v>
      </c>
      <c r="Y61">
        <f>BAWANA!AW61+BAWANA!AX61</f>
        <v>22.97</v>
      </c>
      <c r="Z61">
        <f>BAWANA!BD61+BAWANA!BE61</f>
        <v>22.97</v>
      </c>
      <c r="AA61">
        <f>BAWANA!X61+BAWANA!Y61</f>
        <v>22.97</v>
      </c>
      <c r="AB61">
        <f>BAWANA!AE61+BAWANA!AF61</f>
        <v>22.97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286.65999999999997</v>
      </c>
      <c r="E62">
        <f>BAWANA!AM62</f>
        <v>0</v>
      </c>
      <c r="F62">
        <f t="shared" si="4"/>
        <v>256</v>
      </c>
      <c r="G62">
        <f t="shared" si="5"/>
        <v>286.65999999999997</v>
      </c>
      <c r="H62" s="112"/>
      <c r="I62">
        <f>BRPL_EOD!AI62+BRPL_EOD!AJ62</f>
        <v>134.61000000000001</v>
      </c>
      <c r="J62">
        <f>BYPL_EOD!AI62+BYPL_EOD!AJ62</f>
        <v>57.6</v>
      </c>
      <c r="K62">
        <f>MES_EOD!AI62+MES_EOD!AJ62</f>
        <v>5.84</v>
      </c>
      <c r="L62">
        <f>NDMC_EOD!AI62+NDMC_EOD!AJ62</f>
        <v>19</v>
      </c>
      <c r="M62">
        <f>TPDDL_EOD!AI62+TPDDL_EOD!AJ62</f>
        <v>69.61</v>
      </c>
      <c r="N62">
        <f t="shared" si="0"/>
        <v>286.66000000000003</v>
      </c>
      <c r="O62" s="112">
        <f t="shared" si="1"/>
        <v>0</v>
      </c>
      <c r="P62">
        <v>134.60999999999999</v>
      </c>
      <c r="Q62">
        <v>57.599999999999987</v>
      </c>
      <c r="R62">
        <v>5.839999999999999</v>
      </c>
      <c r="S62">
        <v>18.999999999999996</v>
      </c>
      <c r="T62">
        <v>69.609999999999985</v>
      </c>
      <c r="U62" s="114">
        <f t="shared" si="2"/>
        <v>286.65999999999997</v>
      </c>
      <c r="V62" s="112">
        <f t="shared" si="3"/>
        <v>0</v>
      </c>
      <c r="Y62">
        <f>BAWANA!AW62+BAWANA!AX62</f>
        <v>16.670000000000002</v>
      </c>
      <c r="Z62">
        <f>BAWANA!BD62+BAWANA!BE62</f>
        <v>16.670000000000002</v>
      </c>
      <c r="AA62">
        <f>BAWANA!X62+BAWANA!Y62</f>
        <v>16.670000000000002</v>
      </c>
      <c r="AB62">
        <f>BAWANA!AE62+BAWANA!AF62</f>
        <v>16.670000000000002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286.65999999999997</v>
      </c>
      <c r="E63">
        <f>BAWANA!AM63</f>
        <v>0</v>
      </c>
      <c r="F63">
        <f t="shared" si="4"/>
        <v>256</v>
      </c>
      <c r="G63">
        <f t="shared" si="5"/>
        <v>286.65999999999997</v>
      </c>
      <c r="H63" s="112"/>
      <c r="I63">
        <f>BRPL_EOD!AI63+BRPL_EOD!AJ63</f>
        <v>134.61000000000001</v>
      </c>
      <c r="J63">
        <f>BYPL_EOD!AI63+BYPL_EOD!AJ63</f>
        <v>57.6</v>
      </c>
      <c r="K63">
        <f>MES_EOD!AI63+MES_EOD!AJ63</f>
        <v>5.84</v>
      </c>
      <c r="L63">
        <f>NDMC_EOD!AI63+NDMC_EOD!AJ63</f>
        <v>19</v>
      </c>
      <c r="M63">
        <f>TPDDL_EOD!AI63+TPDDL_EOD!AJ63</f>
        <v>69.61</v>
      </c>
      <c r="N63">
        <f t="shared" si="0"/>
        <v>286.66000000000003</v>
      </c>
      <c r="O63" s="112">
        <f t="shared" si="1"/>
        <v>0</v>
      </c>
      <c r="P63">
        <v>134.60999999999999</v>
      </c>
      <c r="Q63">
        <v>57.599999999999987</v>
      </c>
      <c r="R63">
        <v>5.839999999999999</v>
      </c>
      <c r="S63">
        <v>18.999999999999996</v>
      </c>
      <c r="T63">
        <v>69.609999999999985</v>
      </c>
      <c r="U63" s="114">
        <f t="shared" si="2"/>
        <v>286.65999999999997</v>
      </c>
      <c r="V63" s="112">
        <f t="shared" si="3"/>
        <v>0</v>
      </c>
      <c r="Y63">
        <f>BAWANA!AW63+BAWANA!AX63</f>
        <v>16.670000000000002</v>
      </c>
      <c r="Z63">
        <f>BAWANA!BD63+BAWANA!BE63</f>
        <v>16.670000000000002</v>
      </c>
      <c r="AA63">
        <f>BAWANA!X63+BAWANA!Y63</f>
        <v>16.670000000000002</v>
      </c>
      <c r="AB63">
        <f>BAWANA!AE63+BAWANA!AF63</f>
        <v>16.670000000000002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286.65999999999997</v>
      </c>
      <c r="E64">
        <f>BAWANA!AM64</f>
        <v>0</v>
      </c>
      <c r="F64">
        <f t="shared" si="4"/>
        <v>256</v>
      </c>
      <c r="G64">
        <f t="shared" si="5"/>
        <v>286.65999999999997</v>
      </c>
      <c r="H64" s="112"/>
      <c r="I64">
        <f>BRPL_EOD!AI64+BRPL_EOD!AJ64</f>
        <v>134.61000000000001</v>
      </c>
      <c r="J64">
        <f>BYPL_EOD!AI64+BYPL_EOD!AJ64</f>
        <v>57.6</v>
      </c>
      <c r="K64">
        <f>MES_EOD!AI64+MES_EOD!AJ64</f>
        <v>5.84</v>
      </c>
      <c r="L64">
        <f>NDMC_EOD!AI64+NDMC_EOD!AJ64</f>
        <v>19</v>
      </c>
      <c r="M64">
        <f>TPDDL_EOD!AI64+TPDDL_EOD!AJ64</f>
        <v>69.61</v>
      </c>
      <c r="N64">
        <f t="shared" si="0"/>
        <v>286.66000000000003</v>
      </c>
      <c r="O64" s="112">
        <f t="shared" si="1"/>
        <v>0</v>
      </c>
      <c r="P64">
        <v>134.60999999999999</v>
      </c>
      <c r="Q64">
        <v>57.599999999999987</v>
      </c>
      <c r="R64">
        <v>5.839999999999999</v>
      </c>
      <c r="S64">
        <v>18.999999999999996</v>
      </c>
      <c r="T64">
        <v>69.609999999999985</v>
      </c>
      <c r="U64" s="114">
        <f t="shared" si="2"/>
        <v>286.65999999999997</v>
      </c>
      <c r="V64" s="112">
        <f t="shared" si="3"/>
        <v>0</v>
      </c>
      <c r="Y64">
        <f>BAWANA!AW64+BAWANA!AX64</f>
        <v>16.670000000000002</v>
      </c>
      <c r="Z64">
        <f>BAWANA!BD64+BAWANA!BE64</f>
        <v>16.670000000000002</v>
      </c>
      <c r="AA64">
        <f>BAWANA!X64+BAWANA!Y64</f>
        <v>16.670000000000002</v>
      </c>
      <c r="AB64">
        <f>BAWANA!AE64+BAWANA!AF64</f>
        <v>16.670000000000002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286.65999999999997</v>
      </c>
      <c r="E65">
        <f>BAWANA!AM65</f>
        <v>0</v>
      </c>
      <c r="F65">
        <f t="shared" si="4"/>
        <v>256</v>
      </c>
      <c r="G65">
        <f t="shared" si="5"/>
        <v>286.65999999999997</v>
      </c>
      <c r="H65" s="112"/>
      <c r="I65">
        <f>BRPL_EOD!AI65+BRPL_EOD!AJ65</f>
        <v>134.61000000000001</v>
      </c>
      <c r="J65">
        <f>BYPL_EOD!AI65+BYPL_EOD!AJ65</f>
        <v>57.6</v>
      </c>
      <c r="K65">
        <f>MES_EOD!AI65+MES_EOD!AJ65</f>
        <v>5.84</v>
      </c>
      <c r="L65">
        <f>NDMC_EOD!AI65+NDMC_EOD!AJ65</f>
        <v>19</v>
      </c>
      <c r="M65">
        <f>TPDDL_EOD!AI65+TPDDL_EOD!AJ65</f>
        <v>69.61</v>
      </c>
      <c r="N65">
        <f t="shared" si="0"/>
        <v>286.66000000000003</v>
      </c>
      <c r="O65" s="112">
        <f t="shared" si="1"/>
        <v>0</v>
      </c>
      <c r="P65">
        <v>134.60999999999999</v>
      </c>
      <c r="Q65">
        <v>57.599999999999987</v>
      </c>
      <c r="R65">
        <v>5.839999999999999</v>
      </c>
      <c r="S65">
        <v>18.999999999999996</v>
      </c>
      <c r="T65">
        <v>69.609999999999985</v>
      </c>
      <c r="U65" s="114">
        <f t="shared" si="2"/>
        <v>286.65999999999997</v>
      </c>
      <c r="V65" s="112">
        <f t="shared" si="3"/>
        <v>0</v>
      </c>
      <c r="Y65">
        <f>BAWANA!AW65+BAWANA!AX65</f>
        <v>16.670000000000002</v>
      </c>
      <c r="Z65">
        <f>BAWANA!BD65+BAWANA!BE65</f>
        <v>16.670000000000002</v>
      </c>
      <c r="AA65">
        <f>BAWANA!X65+BAWANA!Y65</f>
        <v>16.670000000000002</v>
      </c>
      <c r="AB65">
        <f>BAWANA!AE65+BAWANA!AF65</f>
        <v>16.670000000000002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286.65999999999997</v>
      </c>
      <c r="E66">
        <f>BAWANA!AM66</f>
        <v>0</v>
      </c>
      <c r="F66">
        <f t="shared" si="4"/>
        <v>256</v>
      </c>
      <c r="G66">
        <f t="shared" si="5"/>
        <v>286.65999999999997</v>
      </c>
      <c r="H66" s="112"/>
      <c r="I66">
        <f>BRPL_EOD!AI66+BRPL_EOD!AJ66</f>
        <v>134.61000000000001</v>
      </c>
      <c r="J66">
        <f>BYPL_EOD!AI66+BYPL_EOD!AJ66</f>
        <v>57.6</v>
      </c>
      <c r="K66">
        <f>MES_EOD!AI66+MES_EOD!AJ66</f>
        <v>5.84</v>
      </c>
      <c r="L66">
        <f>NDMC_EOD!AI66+NDMC_EOD!AJ66</f>
        <v>19</v>
      </c>
      <c r="M66">
        <f>TPDDL_EOD!AI66+TPDDL_EOD!AJ66</f>
        <v>69.61</v>
      </c>
      <c r="N66">
        <f t="shared" si="0"/>
        <v>286.66000000000003</v>
      </c>
      <c r="O66" s="112">
        <f t="shared" si="1"/>
        <v>0</v>
      </c>
      <c r="P66">
        <v>134.60999999999999</v>
      </c>
      <c r="Q66">
        <v>57.599999999999987</v>
      </c>
      <c r="R66">
        <v>5.839999999999999</v>
      </c>
      <c r="S66">
        <v>18.999999999999996</v>
      </c>
      <c r="T66">
        <v>69.609999999999985</v>
      </c>
      <c r="U66" s="114">
        <f t="shared" si="2"/>
        <v>286.65999999999997</v>
      </c>
      <c r="V66" s="112">
        <f t="shared" si="3"/>
        <v>0</v>
      </c>
      <c r="Y66">
        <f>BAWANA!AW66+BAWANA!AX66</f>
        <v>16.670000000000002</v>
      </c>
      <c r="Z66">
        <f>BAWANA!BD66+BAWANA!BE66</f>
        <v>16.670000000000002</v>
      </c>
      <c r="AA66">
        <f>BAWANA!X66+BAWANA!Y66</f>
        <v>16.670000000000002</v>
      </c>
      <c r="AB66">
        <f>BAWANA!AE66+BAWANA!AF66</f>
        <v>16.670000000000002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286.65999999999997</v>
      </c>
      <c r="E67">
        <f>BAWANA!AM67</f>
        <v>0</v>
      </c>
      <c r="F67">
        <f t="shared" si="4"/>
        <v>256</v>
      </c>
      <c r="G67">
        <f t="shared" si="5"/>
        <v>286.65999999999997</v>
      </c>
      <c r="H67" s="112"/>
      <c r="I67">
        <f>BRPL_EOD!AI67+BRPL_EOD!AJ67</f>
        <v>134.61000000000001</v>
      </c>
      <c r="J67">
        <f>BYPL_EOD!AI67+BYPL_EOD!AJ67</f>
        <v>57.6</v>
      </c>
      <c r="K67">
        <f>MES_EOD!AI67+MES_EOD!AJ67</f>
        <v>5.84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286.66000000000003</v>
      </c>
      <c r="O67" s="112">
        <f t="shared" ref="O67:O98" si="8">G67-N67</f>
        <v>0</v>
      </c>
      <c r="P67">
        <v>134.60999999999999</v>
      </c>
      <c r="Q67">
        <v>57.599999999999987</v>
      </c>
      <c r="R67">
        <v>5.839999999999999</v>
      </c>
      <c r="S67">
        <v>18.999999999999996</v>
      </c>
      <c r="T67">
        <v>69.609999999999985</v>
      </c>
      <c r="U67" s="114">
        <f t="shared" ref="U67:U98" si="9">SUM(P67:T67)</f>
        <v>286.65999999999997</v>
      </c>
      <c r="V67" s="112">
        <f t="shared" ref="V67:V99" si="10">G67-U67</f>
        <v>0</v>
      </c>
      <c r="Y67">
        <f>BAWANA!AW67+BAWANA!AX67</f>
        <v>16.670000000000002</v>
      </c>
      <c r="Z67">
        <f>BAWANA!BD67+BAWANA!BE67</f>
        <v>16.670000000000002</v>
      </c>
      <c r="AA67">
        <f>BAWANA!X67+BAWANA!Y67</f>
        <v>16.670000000000002</v>
      </c>
      <c r="AB67">
        <f>BAWANA!AE67+BAWANA!AF67</f>
        <v>16.670000000000002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286.65999999999997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286.65999999999997</v>
      </c>
      <c r="H68" s="112"/>
      <c r="I68">
        <f>BRPL_EOD!AI68+BRPL_EOD!AJ68</f>
        <v>134.61000000000001</v>
      </c>
      <c r="J68">
        <f>BYPL_EOD!AI68+BYPL_EOD!AJ68</f>
        <v>57.6</v>
      </c>
      <c r="K68">
        <f>MES_EOD!AI68+MES_EOD!AJ68</f>
        <v>5.84</v>
      </c>
      <c r="L68">
        <f>NDMC_EOD!AI68+NDMC_EOD!AJ68</f>
        <v>19</v>
      </c>
      <c r="M68">
        <f>TPDDL_EOD!AI68+TPDDL_EOD!AJ68</f>
        <v>69.61</v>
      </c>
      <c r="N68">
        <f t="shared" si="7"/>
        <v>286.66000000000003</v>
      </c>
      <c r="O68" s="112">
        <f t="shared" si="8"/>
        <v>0</v>
      </c>
      <c r="P68">
        <v>134.60999999999999</v>
      </c>
      <c r="Q68">
        <v>57.599999999999987</v>
      </c>
      <c r="R68">
        <v>5.839999999999999</v>
      </c>
      <c r="S68">
        <v>18.999999999999996</v>
      </c>
      <c r="T68">
        <v>69.609999999999985</v>
      </c>
      <c r="U68" s="114">
        <f t="shared" si="9"/>
        <v>286.65999999999997</v>
      </c>
      <c r="V68" s="112">
        <f t="shared" si="10"/>
        <v>0</v>
      </c>
      <c r="Y68">
        <f>BAWANA!AW68+BAWANA!AX68</f>
        <v>16.670000000000002</v>
      </c>
      <c r="Z68">
        <f>BAWANA!BD68+BAWANA!BE68</f>
        <v>16.670000000000002</v>
      </c>
      <c r="AA68">
        <f>BAWANA!X68+BAWANA!Y68</f>
        <v>16.670000000000002</v>
      </c>
      <c r="AB68">
        <f>BAWANA!AE68+BAWANA!AF68</f>
        <v>16.670000000000002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286.65999999999997</v>
      </c>
      <c r="E69">
        <f>BAWANA!AM69</f>
        <v>0</v>
      </c>
      <c r="F69">
        <f t="shared" si="11"/>
        <v>256</v>
      </c>
      <c r="G69">
        <f t="shared" si="12"/>
        <v>286.65999999999997</v>
      </c>
      <c r="H69" s="112"/>
      <c r="I69">
        <f>BRPL_EOD!AI69+BRPL_EOD!AJ69</f>
        <v>134.61000000000001</v>
      </c>
      <c r="J69">
        <f>BYPL_EOD!AI69+BYPL_EOD!AJ69</f>
        <v>57.6</v>
      </c>
      <c r="K69">
        <f>MES_EOD!AI69+MES_EOD!AJ69</f>
        <v>5.84</v>
      </c>
      <c r="L69">
        <f>NDMC_EOD!AI69+NDMC_EOD!AJ69</f>
        <v>19</v>
      </c>
      <c r="M69">
        <f>TPDDL_EOD!AI69+TPDDL_EOD!AJ69</f>
        <v>69.61</v>
      </c>
      <c r="N69">
        <f t="shared" si="7"/>
        <v>286.66000000000003</v>
      </c>
      <c r="O69" s="112">
        <f t="shared" si="8"/>
        <v>0</v>
      </c>
      <c r="P69">
        <v>134.60999999999999</v>
      </c>
      <c r="Q69">
        <v>57.599999999999987</v>
      </c>
      <c r="R69">
        <v>5.839999999999999</v>
      </c>
      <c r="S69">
        <v>18.999999999999996</v>
      </c>
      <c r="T69">
        <v>69.609999999999985</v>
      </c>
      <c r="U69" s="114">
        <f t="shared" si="9"/>
        <v>286.65999999999997</v>
      </c>
      <c r="V69" s="112">
        <f t="shared" si="10"/>
        <v>0</v>
      </c>
      <c r="Y69">
        <f>BAWANA!AW69+BAWANA!AX69</f>
        <v>16.670000000000002</v>
      </c>
      <c r="Z69">
        <f>BAWANA!BD69+BAWANA!BE69</f>
        <v>16.670000000000002</v>
      </c>
      <c r="AA69">
        <f>BAWANA!X69+BAWANA!Y69</f>
        <v>16.670000000000002</v>
      </c>
      <c r="AB69">
        <f>BAWANA!AE69+BAWANA!AF69</f>
        <v>16.670000000000002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286.65999999999997</v>
      </c>
      <c r="E70">
        <f>BAWANA!AM70</f>
        <v>0</v>
      </c>
      <c r="F70">
        <f t="shared" si="11"/>
        <v>256</v>
      </c>
      <c r="G70">
        <f t="shared" si="12"/>
        <v>286.65999999999997</v>
      </c>
      <c r="H70" s="112"/>
      <c r="I70">
        <f>BRPL_EOD!AI70+BRPL_EOD!AJ70</f>
        <v>134.61000000000001</v>
      </c>
      <c r="J70">
        <f>BYPL_EOD!AI70+BYPL_EOD!AJ70</f>
        <v>57.6</v>
      </c>
      <c r="K70">
        <f>MES_EOD!AI70+MES_EOD!AJ70</f>
        <v>5.84</v>
      </c>
      <c r="L70">
        <f>NDMC_EOD!AI70+NDMC_EOD!AJ70</f>
        <v>19</v>
      </c>
      <c r="M70">
        <f>TPDDL_EOD!AI70+TPDDL_EOD!AJ70</f>
        <v>69.61</v>
      </c>
      <c r="N70">
        <f t="shared" si="7"/>
        <v>286.66000000000003</v>
      </c>
      <c r="O70" s="112">
        <f t="shared" si="8"/>
        <v>0</v>
      </c>
      <c r="P70">
        <v>134.60999999999999</v>
      </c>
      <c r="Q70">
        <v>57.599999999999987</v>
      </c>
      <c r="R70">
        <v>5.839999999999999</v>
      </c>
      <c r="S70">
        <v>18.999999999999996</v>
      </c>
      <c r="T70">
        <v>69.609999999999985</v>
      </c>
      <c r="U70" s="114">
        <f t="shared" si="9"/>
        <v>286.65999999999997</v>
      </c>
      <c r="V70" s="112">
        <f t="shared" si="10"/>
        <v>0</v>
      </c>
      <c r="Y70">
        <f>BAWANA!AW70+BAWANA!AX70</f>
        <v>16.670000000000002</v>
      </c>
      <c r="Z70">
        <f>BAWANA!BD70+BAWANA!BE70</f>
        <v>16.670000000000002</v>
      </c>
      <c r="AA70">
        <f>BAWANA!X70+BAWANA!Y70</f>
        <v>16.670000000000002</v>
      </c>
      <c r="AB70">
        <f>BAWANA!AE70+BAWANA!AF70</f>
        <v>16.670000000000002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290.65999999999997</v>
      </c>
      <c r="E71">
        <f>BAWANA!AM71</f>
        <v>0</v>
      </c>
      <c r="F71">
        <f t="shared" si="11"/>
        <v>256</v>
      </c>
      <c r="G71">
        <f t="shared" si="12"/>
        <v>290.65999999999997</v>
      </c>
      <c r="H71" s="112"/>
      <c r="I71">
        <f>BRPL_EOD!AI71+BRPL_EOD!AJ71</f>
        <v>134.61000000000001</v>
      </c>
      <c r="J71">
        <f>BYPL_EOD!AI71+BYPL_EOD!AJ71</f>
        <v>57.6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290.66000000000003</v>
      </c>
      <c r="O71" s="112">
        <f t="shared" si="8"/>
        <v>0</v>
      </c>
      <c r="P71">
        <v>134.60999999999999</v>
      </c>
      <c r="Q71">
        <v>57.599999999999987</v>
      </c>
      <c r="R71">
        <v>5.839999999999999</v>
      </c>
      <c r="S71">
        <v>22.999999999999996</v>
      </c>
      <c r="T71">
        <v>69.609999999999985</v>
      </c>
      <c r="U71" s="114">
        <f t="shared" si="9"/>
        <v>290.65999999999997</v>
      </c>
      <c r="V71" s="112">
        <f t="shared" si="10"/>
        <v>0</v>
      </c>
      <c r="Y71">
        <f>BAWANA!AW71+BAWANA!AX71</f>
        <v>14.67</v>
      </c>
      <c r="Z71">
        <f>BAWANA!BD71+BAWANA!BE71</f>
        <v>14.67</v>
      </c>
      <c r="AA71">
        <f>BAWANA!X71+BAWANA!Y71</f>
        <v>14.67</v>
      </c>
      <c r="AB71">
        <f>BAWANA!AE71+BAWANA!AF71</f>
        <v>14.67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290.65999999999997</v>
      </c>
      <c r="E72">
        <f>BAWANA!AM72</f>
        <v>0</v>
      </c>
      <c r="F72">
        <f t="shared" si="11"/>
        <v>256</v>
      </c>
      <c r="G72">
        <f t="shared" si="12"/>
        <v>290.65999999999997</v>
      </c>
      <c r="H72" s="112"/>
      <c r="I72">
        <f>BRPL_EOD!AI72+BRPL_EOD!AJ72</f>
        <v>134.61000000000001</v>
      </c>
      <c r="J72">
        <f>BYPL_EOD!AI72+BYPL_EOD!AJ72</f>
        <v>57.6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290.66000000000003</v>
      </c>
      <c r="O72" s="112">
        <f t="shared" si="8"/>
        <v>0</v>
      </c>
      <c r="P72">
        <v>134.60999999999999</v>
      </c>
      <c r="Q72">
        <v>57.599999999999987</v>
      </c>
      <c r="R72">
        <v>5.839999999999999</v>
      </c>
      <c r="S72">
        <v>22.999999999999996</v>
      </c>
      <c r="T72">
        <v>69.609999999999985</v>
      </c>
      <c r="U72" s="114">
        <f t="shared" si="9"/>
        <v>290.65999999999997</v>
      </c>
      <c r="V72" s="112">
        <f t="shared" si="10"/>
        <v>0</v>
      </c>
      <c r="Y72">
        <f>BAWANA!AW72+BAWANA!AX72</f>
        <v>14.67</v>
      </c>
      <c r="Z72">
        <f>BAWANA!BD72+BAWANA!BE72</f>
        <v>14.67</v>
      </c>
      <c r="AA72">
        <f>BAWANA!X72+BAWANA!Y72</f>
        <v>14.67</v>
      </c>
      <c r="AB72">
        <f>BAWANA!AE72+BAWANA!AF72</f>
        <v>14.67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290.65999999999997</v>
      </c>
      <c r="E73">
        <f>BAWANA!AM73</f>
        <v>0</v>
      </c>
      <c r="F73">
        <f t="shared" si="11"/>
        <v>256</v>
      </c>
      <c r="G73">
        <f t="shared" si="12"/>
        <v>290.65999999999997</v>
      </c>
      <c r="H73" s="112"/>
      <c r="I73">
        <f>BRPL_EOD!AI73+BRPL_EOD!AJ73</f>
        <v>134.61000000000001</v>
      </c>
      <c r="J73">
        <f>BYPL_EOD!AI73+BYPL_EOD!AJ73</f>
        <v>57.6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290.66000000000003</v>
      </c>
      <c r="O73" s="112">
        <f t="shared" si="8"/>
        <v>0</v>
      </c>
      <c r="P73">
        <v>134.60999999999999</v>
      </c>
      <c r="Q73">
        <v>57.599999999999987</v>
      </c>
      <c r="R73">
        <v>5.839999999999999</v>
      </c>
      <c r="S73">
        <v>22.999999999999996</v>
      </c>
      <c r="T73">
        <v>69.609999999999985</v>
      </c>
      <c r="U73" s="114">
        <f t="shared" si="9"/>
        <v>290.65999999999997</v>
      </c>
      <c r="V73" s="112">
        <f t="shared" si="10"/>
        <v>0</v>
      </c>
      <c r="Y73">
        <f>BAWANA!AW73+BAWANA!AX73</f>
        <v>14.67</v>
      </c>
      <c r="Z73">
        <f>BAWANA!BD73+BAWANA!BE73</f>
        <v>14.67</v>
      </c>
      <c r="AA73">
        <f>BAWANA!X73+BAWANA!Y73</f>
        <v>14.67</v>
      </c>
      <c r="AB73">
        <f>BAWANA!AE73+BAWANA!AF73</f>
        <v>14.67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290.65999999999997</v>
      </c>
      <c r="E74">
        <f>BAWANA!AM74</f>
        <v>0</v>
      </c>
      <c r="F74">
        <f t="shared" si="11"/>
        <v>256</v>
      </c>
      <c r="G74">
        <f t="shared" si="12"/>
        <v>290.65999999999997</v>
      </c>
      <c r="H74" s="112"/>
      <c r="I74">
        <f>BRPL_EOD!AI74+BRPL_EOD!AJ74</f>
        <v>134.61000000000001</v>
      </c>
      <c r="J74">
        <f>BYPL_EOD!AI74+BYPL_EOD!AJ74</f>
        <v>57.6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290.66000000000003</v>
      </c>
      <c r="O74" s="112">
        <f t="shared" si="8"/>
        <v>0</v>
      </c>
      <c r="P74">
        <v>134.60999999999999</v>
      </c>
      <c r="Q74">
        <v>57.599999999999987</v>
      </c>
      <c r="R74">
        <v>5.839999999999999</v>
      </c>
      <c r="S74">
        <v>22.999999999999996</v>
      </c>
      <c r="T74">
        <v>69.609999999999985</v>
      </c>
      <c r="U74" s="114">
        <f t="shared" si="9"/>
        <v>290.65999999999997</v>
      </c>
      <c r="V74" s="112">
        <f t="shared" si="10"/>
        <v>0</v>
      </c>
      <c r="Y74">
        <f>BAWANA!AW74+BAWANA!AX74</f>
        <v>14.67</v>
      </c>
      <c r="Z74">
        <f>BAWANA!BD74+BAWANA!BE74</f>
        <v>14.67</v>
      </c>
      <c r="AA74">
        <f>BAWANA!X74+BAWANA!Y74</f>
        <v>14.67</v>
      </c>
      <c r="AB74">
        <f>BAWANA!AE74+BAWANA!AF74</f>
        <v>14.67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290.65999999999997</v>
      </c>
      <c r="E75">
        <f>BAWANA!AM75</f>
        <v>0</v>
      </c>
      <c r="F75">
        <f t="shared" si="11"/>
        <v>256</v>
      </c>
      <c r="G75">
        <f t="shared" si="12"/>
        <v>290.65999999999997</v>
      </c>
      <c r="H75" s="112"/>
      <c r="I75">
        <f>BRPL_EOD!AI75+BRPL_EOD!AJ75</f>
        <v>134.61000000000001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290.66000000000003</v>
      </c>
      <c r="O75" s="112">
        <f t="shared" si="8"/>
        <v>0</v>
      </c>
      <c r="P75">
        <v>134.60999999999999</v>
      </c>
      <c r="Q75">
        <v>57.599999999999987</v>
      </c>
      <c r="R75">
        <v>5.839999999999999</v>
      </c>
      <c r="S75">
        <v>22.999999999999996</v>
      </c>
      <c r="T75">
        <v>69.609999999999985</v>
      </c>
      <c r="U75" s="114">
        <f t="shared" si="9"/>
        <v>290.65999999999997</v>
      </c>
      <c r="V75" s="112">
        <f t="shared" si="10"/>
        <v>0</v>
      </c>
      <c r="Y75">
        <f>BAWANA!AW75+BAWANA!AX75</f>
        <v>14.67</v>
      </c>
      <c r="Z75">
        <f>BAWANA!BD75+BAWANA!BE75</f>
        <v>14.67</v>
      </c>
      <c r="AA75">
        <f>BAWANA!X75+BAWANA!Y75</f>
        <v>14.67</v>
      </c>
      <c r="AB75">
        <f>BAWANA!AE75+BAWANA!AF75</f>
        <v>14.67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290.65999999999997</v>
      </c>
      <c r="E76">
        <f>BAWANA!AM76</f>
        <v>0</v>
      </c>
      <c r="F76">
        <f t="shared" si="11"/>
        <v>256</v>
      </c>
      <c r="G76">
        <f t="shared" si="12"/>
        <v>290.65999999999997</v>
      </c>
      <c r="H76" s="112"/>
      <c r="I76">
        <f>BRPL_EOD!AI76+BRPL_EOD!AJ76</f>
        <v>134.61000000000001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290.66000000000003</v>
      </c>
      <c r="O76" s="112">
        <f t="shared" si="8"/>
        <v>0</v>
      </c>
      <c r="P76">
        <v>134.60999999999999</v>
      </c>
      <c r="Q76">
        <v>57.599999999999987</v>
      </c>
      <c r="R76">
        <v>5.839999999999999</v>
      </c>
      <c r="S76">
        <v>22.999999999999996</v>
      </c>
      <c r="T76">
        <v>69.609999999999985</v>
      </c>
      <c r="U76" s="114">
        <f t="shared" si="9"/>
        <v>290.65999999999997</v>
      </c>
      <c r="V76" s="112">
        <f t="shared" si="10"/>
        <v>0</v>
      </c>
      <c r="Y76">
        <f>BAWANA!AW76+BAWANA!AX76</f>
        <v>14.67</v>
      </c>
      <c r="Z76">
        <f>BAWANA!BD76+BAWANA!BE76</f>
        <v>14.67</v>
      </c>
      <c r="AA76">
        <f>BAWANA!X76+BAWANA!Y76</f>
        <v>14.67</v>
      </c>
      <c r="AB76">
        <f>BAWANA!AE76+BAWANA!AF76</f>
        <v>14.67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290.65999999999997</v>
      </c>
      <c r="E77">
        <f>BAWANA!AM77</f>
        <v>0</v>
      </c>
      <c r="F77">
        <f t="shared" si="11"/>
        <v>256</v>
      </c>
      <c r="G77">
        <f t="shared" si="12"/>
        <v>290.65999999999997</v>
      </c>
      <c r="H77" s="112"/>
      <c r="I77">
        <f>BRPL_EOD!AI77+BRPL_EOD!AJ77</f>
        <v>134.61000000000001</v>
      </c>
      <c r="J77">
        <f>BYPL_EOD!AI77+BYPL_EOD!AJ77</f>
        <v>57.6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290.66000000000003</v>
      </c>
      <c r="O77" s="112">
        <f t="shared" si="8"/>
        <v>0</v>
      </c>
      <c r="P77">
        <v>134.60999999999999</v>
      </c>
      <c r="Q77">
        <v>57.599999999999987</v>
      </c>
      <c r="R77">
        <v>5.839999999999999</v>
      </c>
      <c r="S77">
        <v>22.999999999999996</v>
      </c>
      <c r="T77">
        <v>69.609999999999985</v>
      </c>
      <c r="U77" s="114">
        <f t="shared" si="9"/>
        <v>290.65999999999997</v>
      </c>
      <c r="V77" s="112">
        <f t="shared" si="10"/>
        <v>0</v>
      </c>
      <c r="Y77">
        <f>BAWANA!AW77+BAWANA!AX77</f>
        <v>14.67</v>
      </c>
      <c r="Z77">
        <f>BAWANA!BD77+BAWANA!BE77</f>
        <v>14.67</v>
      </c>
      <c r="AA77">
        <f>BAWANA!X77+BAWANA!Y77</f>
        <v>14.67</v>
      </c>
      <c r="AB77">
        <f>BAWANA!AE77+BAWANA!AF77</f>
        <v>14.67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290.65999999999997</v>
      </c>
      <c r="E78">
        <f>BAWANA!AM78</f>
        <v>0</v>
      </c>
      <c r="F78">
        <f t="shared" si="11"/>
        <v>256</v>
      </c>
      <c r="G78">
        <f t="shared" si="12"/>
        <v>290.65999999999997</v>
      </c>
      <c r="H78" s="112"/>
      <c r="I78">
        <f>BRPL_EOD!AI78+BRPL_EOD!AJ78</f>
        <v>134.61000000000001</v>
      </c>
      <c r="J78">
        <f>BYPL_EOD!AI78+BYPL_EOD!AJ78</f>
        <v>57.6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290.66000000000003</v>
      </c>
      <c r="O78" s="112">
        <f t="shared" si="8"/>
        <v>0</v>
      </c>
      <c r="P78">
        <v>134.60999999999999</v>
      </c>
      <c r="Q78">
        <v>57.599999999999987</v>
      </c>
      <c r="R78">
        <v>5.839999999999999</v>
      </c>
      <c r="S78">
        <v>22.999999999999996</v>
      </c>
      <c r="T78">
        <v>69.609999999999985</v>
      </c>
      <c r="U78" s="114">
        <f t="shared" si="9"/>
        <v>290.65999999999997</v>
      </c>
      <c r="V78" s="112">
        <f t="shared" si="10"/>
        <v>0</v>
      </c>
      <c r="Y78">
        <f>BAWANA!AW78+BAWANA!AX78</f>
        <v>14.67</v>
      </c>
      <c r="Z78">
        <f>BAWANA!BD78+BAWANA!BE78</f>
        <v>14.67</v>
      </c>
      <c r="AA78">
        <f>BAWANA!X78+BAWANA!Y78</f>
        <v>14.67</v>
      </c>
      <c r="AB78">
        <f>BAWANA!AE78+BAWANA!AF78</f>
        <v>14.67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99.96</v>
      </c>
      <c r="J79">
        <f>BYPL_EOD!AI79+BYPL_EOD!AJ79</f>
        <v>57.6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99.956095465020894</v>
      </c>
      <c r="Q79">
        <v>57.597750087887192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99.96</v>
      </c>
      <c r="J80">
        <f>BYPL_EOD!AI80+BYPL_EOD!AJ80</f>
        <v>57.6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99.956095465020894</v>
      </c>
      <c r="Q80">
        <v>57.597750087887192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99.96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99.956095465020894</v>
      </c>
      <c r="Q81">
        <v>57.597750087887192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99.96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99.956095465020894</v>
      </c>
      <c r="Q82">
        <v>57.597750087887192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6.4222249999999956</v>
      </c>
      <c r="E99" s="114">
        <f t="shared" si="14"/>
        <v>0</v>
      </c>
      <c r="F99" s="114">
        <f t="shared" si="14"/>
        <v>6.1440000000000001</v>
      </c>
      <c r="G99" s="114">
        <f t="shared" si="14"/>
        <v>6.4222249999999956</v>
      </c>
      <c r="H99" s="114"/>
      <c r="I99" s="114">
        <f t="shared" si="14"/>
        <v>2.8480399999999944</v>
      </c>
      <c r="J99" s="114">
        <f t="shared" si="14"/>
        <v>1.2595500000000011</v>
      </c>
      <c r="K99" s="114">
        <f t="shared" si="14"/>
        <v>0.14015999999999981</v>
      </c>
      <c r="L99" s="114">
        <f t="shared" si="14"/>
        <v>0.504</v>
      </c>
      <c r="M99" s="114">
        <f t="shared" si="14"/>
        <v>1.6706399999999977</v>
      </c>
      <c r="N99" s="114">
        <f t="shared" si="14"/>
        <v>6.4223899999999894</v>
      </c>
      <c r="O99" s="114">
        <f t="shared" si="14"/>
        <v>-1.6499999999984995E-4</v>
      </c>
      <c r="P99" s="114">
        <f t="shared" si="14"/>
        <v>2.8479697461141482</v>
      </c>
      <c r="Q99" s="114">
        <f t="shared" si="14"/>
        <v>1.2595165964982515</v>
      </c>
      <c r="R99" s="114">
        <f t="shared" si="14"/>
        <v>0.14015630369282278</v>
      </c>
      <c r="S99" s="114">
        <f t="shared" si="14"/>
        <v>0.50398641190412108</v>
      </c>
      <c r="T99" s="114">
        <f t="shared" si="14"/>
        <v>1.6705959417906509</v>
      </c>
      <c r="U99" s="114">
        <f t="shared" si="14"/>
        <v>6.4222249999999947</v>
      </c>
      <c r="V99" s="114">
        <f t="shared" si="10"/>
        <v>0</v>
      </c>
      <c r="Y99" s="114">
        <f>SUM(Y3:Y98)/4000</f>
        <v>0.58827500000000055</v>
      </c>
      <c r="Z99" s="114">
        <f t="shared" ref="Z99:AD99" si="15">SUM(Z3:Z98)/4000</f>
        <v>0.66950000000000043</v>
      </c>
      <c r="AA99" s="114">
        <f t="shared" si="15"/>
        <v>0.58827500000000055</v>
      </c>
      <c r="AB99" s="114">
        <f t="shared" si="15"/>
        <v>0.66950000000000043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920</v>
      </c>
      <c r="C3">
        <f>BAWANA!E3</f>
        <v>0</v>
      </c>
      <c r="D3">
        <f>BAWANA!AN3</f>
        <v>280</v>
      </c>
      <c r="E3">
        <f>BAWANA!AO3</f>
        <v>0</v>
      </c>
      <c r="F3">
        <f>(B3+C3)*0.8</f>
        <v>736</v>
      </c>
      <c r="G3">
        <f>(D3+E3)</f>
        <v>280</v>
      </c>
      <c r="H3" s="112"/>
      <c r="I3">
        <f>BRPL_EOD!AK3+BRPL_EOD!AL3</f>
        <v>188.55</v>
      </c>
      <c r="J3">
        <f>BYPL_EOD!AK3+BYPL_EOD!AL3</f>
        <v>25.45</v>
      </c>
      <c r="K3">
        <f>MES_EOD!AK3+MES_EOD!AL3</f>
        <v>0</v>
      </c>
      <c r="L3">
        <f>NDMC_EOD!AK3+NDMC_EOD!AL3</f>
        <v>0</v>
      </c>
      <c r="M3">
        <f>TPDDL_EOD!AK3+TPDDL_EOD!AL3</f>
        <v>65.989999999999995</v>
      </c>
      <c r="N3">
        <f t="shared" ref="N3:N66" si="0">SUM(I3:M3)</f>
        <v>279.99</v>
      </c>
      <c r="O3" s="112">
        <f t="shared" ref="O3:O66" si="1">G3-N3</f>
        <v>9.9999999999909051E-3</v>
      </c>
      <c r="P3">
        <v>188.55673416907746</v>
      </c>
      <c r="Q3">
        <v>25.450908961034322</v>
      </c>
      <c r="R3">
        <v>0</v>
      </c>
      <c r="S3">
        <v>0</v>
      </c>
      <c r="T3">
        <v>65.992356869888198</v>
      </c>
      <c r="U3" s="114">
        <f t="shared" ref="U3:U66" si="2">SUM(P3:T3)</f>
        <v>280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920</v>
      </c>
      <c r="C4">
        <f>BAWANA!E4</f>
        <v>0</v>
      </c>
      <c r="D4">
        <f>BAWANA!AN4</f>
        <v>280</v>
      </c>
      <c r="E4">
        <f>BAWANA!AO4</f>
        <v>0</v>
      </c>
      <c r="F4">
        <f t="shared" ref="F4:F67" si="4">(B4+C4)*0.8</f>
        <v>736</v>
      </c>
      <c r="G4">
        <f t="shared" ref="G4:G67" si="5">(D4+E4)</f>
        <v>280</v>
      </c>
      <c r="H4" s="112"/>
      <c r="I4">
        <f>BRPL_EOD!AK4+BRPL_EOD!AL4</f>
        <v>188.55</v>
      </c>
      <c r="J4">
        <f>BYPL_EOD!AK4+BYPL_EOD!AL4</f>
        <v>25.45</v>
      </c>
      <c r="K4">
        <f>MES_EOD!AK4+MES_EOD!AL4</f>
        <v>0</v>
      </c>
      <c r="L4">
        <f>NDMC_EOD!AK4+NDMC_EOD!AL4</f>
        <v>0</v>
      </c>
      <c r="M4">
        <f>TPDDL_EOD!AK4+TPDDL_EOD!AL4</f>
        <v>65.989999999999995</v>
      </c>
      <c r="N4">
        <f t="shared" si="0"/>
        <v>279.99</v>
      </c>
      <c r="O4" s="112">
        <f t="shared" si="1"/>
        <v>9.9999999999909051E-3</v>
      </c>
      <c r="P4">
        <v>188.55673416907746</v>
      </c>
      <c r="Q4">
        <v>25.450908961034322</v>
      </c>
      <c r="R4">
        <v>0</v>
      </c>
      <c r="S4">
        <v>0</v>
      </c>
      <c r="T4">
        <v>65.992356869888198</v>
      </c>
      <c r="U4" s="114">
        <f t="shared" si="2"/>
        <v>280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920</v>
      </c>
      <c r="C5">
        <f>BAWANA!E5</f>
        <v>0</v>
      </c>
      <c r="D5">
        <f>BAWANA!AN5</f>
        <v>280</v>
      </c>
      <c r="E5">
        <f>BAWANA!AO5</f>
        <v>0</v>
      </c>
      <c r="F5">
        <f t="shared" si="4"/>
        <v>736</v>
      </c>
      <c r="G5">
        <f t="shared" si="5"/>
        <v>280</v>
      </c>
      <c r="H5" s="112"/>
      <c r="I5">
        <f>BRPL_EOD!AK5+BRPL_EOD!AL5</f>
        <v>188.55</v>
      </c>
      <c r="J5">
        <f>BYPL_EOD!AK5+BYPL_EOD!AL5</f>
        <v>25.45</v>
      </c>
      <c r="K5">
        <f>MES_EOD!AK5+MES_EOD!AL5</f>
        <v>0</v>
      </c>
      <c r="L5">
        <f>NDMC_EOD!AK5+NDMC_EOD!AL5</f>
        <v>0</v>
      </c>
      <c r="M5">
        <f>TPDDL_EOD!AK5+TPDDL_EOD!AL5</f>
        <v>65.989999999999995</v>
      </c>
      <c r="N5">
        <f t="shared" si="0"/>
        <v>279.99</v>
      </c>
      <c r="O5" s="112">
        <f t="shared" si="1"/>
        <v>9.9999999999909051E-3</v>
      </c>
      <c r="P5">
        <v>188.55673416907746</v>
      </c>
      <c r="Q5">
        <v>25.450908961034322</v>
      </c>
      <c r="R5">
        <v>0</v>
      </c>
      <c r="S5">
        <v>0</v>
      </c>
      <c r="T5">
        <v>65.992356869888198</v>
      </c>
      <c r="U5" s="114">
        <f t="shared" si="2"/>
        <v>280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920</v>
      </c>
      <c r="C6">
        <f>BAWANA!E6</f>
        <v>0</v>
      </c>
      <c r="D6">
        <f>BAWANA!AN6</f>
        <v>280</v>
      </c>
      <c r="E6">
        <f>BAWANA!AO6</f>
        <v>0</v>
      </c>
      <c r="F6">
        <f t="shared" si="4"/>
        <v>736</v>
      </c>
      <c r="G6">
        <f t="shared" si="5"/>
        <v>280</v>
      </c>
      <c r="H6" s="112"/>
      <c r="I6">
        <f>BRPL_EOD!AK6+BRPL_EOD!AL6</f>
        <v>188.55</v>
      </c>
      <c r="J6">
        <f>BYPL_EOD!AK6+BYPL_EOD!AL6</f>
        <v>25.45</v>
      </c>
      <c r="K6">
        <f>MES_EOD!AK6+MES_EOD!AL6</f>
        <v>0</v>
      </c>
      <c r="L6">
        <f>NDMC_EOD!AK6+NDMC_EOD!AL6</f>
        <v>0</v>
      </c>
      <c r="M6">
        <f>TPDDL_EOD!AK6+TPDDL_EOD!AL6</f>
        <v>65.989999999999995</v>
      </c>
      <c r="N6">
        <f t="shared" si="0"/>
        <v>279.99</v>
      </c>
      <c r="O6" s="112">
        <f t="shared" si="1"/>
        <v>9.9999999999909051E-3</v>
      </c>
      <c r="P6">
        <v>188.55673416907746</v>
      </c>
      <c r="Q6">
        <v>25.450908961034322</v>
      </c>
      <c r="R6">
        <v>0</v>
      </c>
      <c r="S6">
        <v>0</v>
      </c>
      <c r="T6">
        <v>65.992356869888198</v>
      </c>
      <c r="U6" s="114">
        <f t="shared" si="2"/>
        <v>280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920</v>
      </c>
      <c r="C7">
        <f>BAWANA!E7</f>
        <v>0</v>
      </c>
      <c r="D7">
        <f>BAWANA!AN7</f>
        <v>194</v>
      </c>
      <c r="E7">
        <f>BAWANA!AO7</f>
        <v>0</v>
      </c>
      <c r="F7">
        <f t="shared" si="4"/>
        <v>736</v>
      </c>
      <c r="G7">
        <f t="shared" si="5"/>
        <v>194</v>
      </c>
      <c r="H7" s="112"/>
      <c r="I7">
        <f>BRPL_EOD!AK7+BRPL_EOD!AL7</f>
        <v>134</v>
      </c>
      <c r="J7">
        <f>BYPL_EOD!AK7+BYPL_EOD!AL7</f>
        <v>27</v>
      </c>
      <c r="K7">
        <f>MES_EOD!AK7+MES_EOD!AL7</f>
        <v>0</v>
      </c>
      <c r="L7">
        <f>NDMC_EOD!AK7+NDMC_EOD!AL7</f>
        <v>0</v>
      </c>
      <c r="M7">
        <f>TPDDL_EOD!AK7+TPDDL_EOD!AL7</f>
        <v>33</v>
      </c>
      <c r="N7">
        <f t="shared" si="0"/>
        <v>194</v>
      </c>
      <c r="O7" s="112">
        <f t="shared" si="1"/>
        <v>0</v>
      </c>
      <c r="P7">
        <v>134</v>
      </c>
      <c r="Q7">
        <v>27</v>
      </c>
      <c r="R7">
        <v>0</v>
      </c>
      <c r="S7">
        <v>0</v>
      </c>
      <c r="T7">
        <v>33</v>
      </c>
      <c r="U7" s="114">
        <f t="shared" si="2"/>
        <v>194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920</v>
      </c>
      <c r="C8">
        <f>BAWANA!E8</f>
        <v>0</v>
      </c>
      <c r="D8">
        <f>BAWANA!AN8</f>
        <v>164</v>
      </c>
      <c r="E8">
        <f>BAWANA!AO8</f>
        <v>0</v>
      </c>
      <c r="F8">
        <f t="shared" si="4"/>
        <v>736</v>
      </c>
      <c r="G8">
        <f t="shared" si="5"/>
        <v>164</v>
      </c>
      <c r="H8" s="112"/>
      <c r="I8">
        <f>BRPL_EOD!AK8+BRPL_EOD!AL8</f>
        <v>104</v>
      </c>
      <c r="J8">
        <f>BYPL_EOD!AK8+BYPL_EOD!AL8</f>
        <v>27</v>
      </c>
      <c r="K8">
        <f>MES_EOD!AK8+MES_EOD!AL8</f>
        <v>0</v>
      </c>
      <c r="L8">
        <f>NDMC_EOD!AK8+NDMC_EOD!AL8</f>
        <v>0</v>
      </c>
      <c r="M8">
        <f>TPDDL_EOD!AK8+TPDDL_EOD!AL8</f>
        <v>33</v>
      </c>
      <c r="N8">
        <f t="shared" si="0"/>
        <v>164</v>
      </c>
      <c r="O8" s="112">
        <f t="shared" si="1"/>
        <v>0</v>
      </c>
      <c r="P8">
        <v>104</v>
      </c>
      <c r="Q8">
        <v>27</v>
      </c>
      <c r="R8">
        <v>0</v>
      </c>
      <c r="S8">
        <v>0</v>
      </c>
      <c r="T8">
        <v>33</v>
      </c>
      <c r="U8" s="114">
        <f t="shared" si="2"/>
        <v>164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920</v>
      </c>
      <c r="C9">
        <f>BAWANA!E9</f>
        <v>0</v>
      </c>
      <c r="D9">
        <f>BAWANA!AN9</f>
        <v>153</v>
      </c>
      <c r="E9">
        <f>BAWANA!AO9</f>
        <v>0</v>
      </c>
      <c r="F9">
        <f t="shared" si="4"/>
        <v>736</v>
      </c>
      <c r="G9">
        <f t="shared" si="5"/>
        <v>153</v>
      </c>
      <c r="H9" s="112"/>
      <c r="I9">
        <f>BRPL_EOD!AK9+BRPL_EOD!AL9</f>
        <v>93</v>
      </c>
      <c r="J9">
        <f>BYPL_EOD!AK9+BYPL_EOD!AL9</f>
        <v>27</v>
      </c>
      <c r="K9">
        <f>MES_EOD!AK9+MES_EOD!AL9</f>
        <v>0</v>
      </c>
      <c r="L9">
        <f>NDMC_EOD!AK9+NDMC_EOD!AL9</f>
        <v>0</v>
      </c>
      <c r="M9">
        <f>TPDDL_EOD!AK9+TPDDL_EOD!AL9</f>
        <v>33</v>
      </c>
      <c r="N9">
        <f t="shared" si="0"/>
        <v>153</v>
      </c>
      <c r="O9" s="112">
        <f t="shared" si="1"/>
        <v>0</v>
      </c>
      <c r="P9">
        <v>93</v>
      </c>
      <c r="Q9">
        <v>27</v>
      </c>
      <c r="R9">
        <v>0</v>
      </c>
      <c r="S9">
        <v>0</v>
      </c>
      <c r="T9">
        <v>33</v>
      </c>
      <c r="U9" s="114">
        <f t="shared" si="2"/>
        <v>153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920</v>
      </c>
      <c r="C10">
        <f>BAWANA!E10</f>
        <v>0</v>
      </c>
      <c r="D10">
        <f>BAWANA!AN10</f>
        <v>150</v>
      </c>
      <c r="E10">
        <f>BAWANA!AO10</f>
        <v>0</v>
      </c>
      <c r="F10">
        <f t="shared" si="4"/>
        <v>736</v>
      </c>
      <c r="G10">
        <f t="shared" si="5"/>
        <v>150</v>
      </c>
      <c r="H10" s="112"/>
      <c r="I10">
        <f>BRPL_EOD!AK10+BRPL_EOD!AL10</f>
        <v>90</v>
      </c>
      <c r="J10">
        <f>BYPL_EOD!AK10+BYPL_EOD!AL10</f>
        <v>27</v>
      </c>
      <c r="K10">
        <f>MES_EOD!AK10+MES_EOD!AL10</f>
        <v>0</v>
      </c>
      <c r="L10">
        <f>NDMC_EOD!AK10+NDMC_EOD!AL10</f>
        <v>0</v>
      </c>
      <c r="M10">
        <f>TPDDL_EOD!AK10+TPDDL_EOD!AL10</f>
        <v>33</v>
      </c>
      <c r="N10">
        <f t="shared" si="0"/>
        <v>150</v>
      </c>
      <c r="O10" s="112">
        <f t="shared" si="1"/>
        <v>0</v>
      </c>
      <c r="P10">
        <v>90</v>
      </c>
      <c r="Q10">
        <v>27</v>
      </c>
      <c r="R10">
        <v>0</v>
      </c>
      <c r="S10">
        <v>0</v>
      </c>
      <c r="T10">
        <v>33</v>
      </c>
      <c r="U10" s="114">
        <f t="shared" si="2"/>
        <v>150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920</v>
      </c>
      <c r="C11">
        <f>BAWANA!E11</f>
        <v>0</v>
      </c>
      <c r="D11">
        <f>BAWANA!AN11</f>
        <v>150</v>
      </c>
      <c r="E11">
        <f>BAWANA!AO11</f>
        <v>0</v>
      </c>
      <c r="F11">
        <f t="shared" si="4"/>
        <v>736</v>
      </c>
      <c r="G11">
        <f t="shared" si="5"/>
        <v>150</v>
      </c>
      <c r="H11" s="112"/>
      <c r="I11">
        <f>BRPL_EOD!AK11+BRPL_EOD!AL11</f>
        <v>90</v>
      </c>
      <c r="J11">
        <f>BYPL_EOD!AK11+BYPL_EOD!AL11</f>
        <v>27</v>
      </c>
      <c r="K11">
        <f>MES_EOD!AK11+MES_EOD!AL11</f>
        <v>0</v>
      </c>
      <c r="L11">
        <f>NDMC_EOD!AK11+NDMC_EOD!AL11</f>
        <v>0</v>
      </c>
      <c r="M11">
        <f>TPDDL_EOD!AK11+TPDDL_EOD!AL11</f>
        <v>33</v>
      </c>
      <c r="N11">
        <f t="shared" si="0"/>
        <v>150</v>
      </c>
      <c r="O11" s="112">
        <f t="shared" si="1"/>
        <v>0</v>
      </c>
      <c r="P11">
        <v>90</v>
      </c>
      <c r="Q11">
        <v>27</v>
      </c>
      <c r="R11">
        <v>0</v>
      </c>
      <c r="S11">
        <v>0</v>
      </c>
      <c r="T11">
        <v>33</v>
      </c>
      <c r="U11" s="114">
        <f t="shared" si="2"/>
        <v>150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920</v>
      </c>
      <c r="C12">
        <f>BAWANA!E12</f>
        <v>0</v>
      </c>
      <c r="D12">
        <f>BAWANA!AN12</f>
        <v>150</v>
      </c>
      <c r="E12">
        <f>BAWANA!AO12</f>
        <v>0</v>
      </c>
      <c r="F12">
        <f t="shared" si="4"/>
        <v>736</v>
      </c>
      <c r="G12">
        <f t="shared" si="5"/>
        <v>150</v>
      </c>
      <c r="H12" s="112"/>
      <c r="I12">
        <f>BRPL_EOD!AK12+BRPL_EOD!AL12</f>
        <v>90</v>
      </c>
      <c r="J12">
        <f>BYPL_EOD!AK12+BYPL_EOD!AL12</f>
        <v>27</v>
      </c>
      <c r="K12">
        <f>MES_EOD!AK12+MES_EOD!AL12</f>
        <v>0</v>
      </c>
      <c r="L12">
        <f>NDMC_EOD!AK12+NDMC_EOD!AL12</f>
        <v>0</v>
      </c>
      <c r="M12">
        <f>TPDDL_EOD!AK12+TPDDL_EOD!AL12</f>
        <v>33</v>
      </c>
      <c r="N12">
        <f t="shared" si="0"/>
        <v>150</v>
      </c>
      <c r="O12" s="112">
        <f t="shared" si="1"/>
        <v>0</v>
      </c>
      <c r="P12">
        <v>90</v>
      </c>
      <c r="Q12">
        <v>27</v>
      </c>
      <c r="R12">
        <v>0</v>
      </c>
      <c r="S12">
        <v>0</v>
      </c>
      <c r="T12">
        <v>33</v>
      </c>
      <c r="U12" s="114">
        <f t="shared" si="2"/>
        <v>150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920</v>
      </c>
      <c r="C13">
        <f>BAWANA!E13</f>
        <v>0</v>
      </c>
      <c r="D13">
        <f>BAWANA!AN13</f>
        <v>160</v>
      </c>
      <c r="E13">
        <f>BAWANA!AO13</f>
        <v>0</v>
      </c>
      <c r="F13">
        <f t="shared" si="4"/>
        <v>736</v>
      </c>
      <c r="G13">
        <f t="shared" si="5"/>
        <v>160</v>
      </c>
      <c r="H13" s="112"/>
      <c r="I13">
        <f>BRPL_EOD!AK13+BRPL_EOD!AL13</f>
        <v>96</v>
      </c>
      <c r="J13">
        <f>BYPL_EOD!AK13+BYPL_EOD!AL13</f>
        <v>29</v>
      </c>
      <c r="K13">
        <f>MES_EOD!AK13+MES_EOD!AL13</f>
        <v>0</v>
      </c>
      <c r="L13">
        <f>NDMC_EOD!AK13+NDMC_EOD!AL13</f>
        <v>0</v>
      </c>
      <c r="M13">
        <f>TPDDL_EOD!AK13+TPDDL_EOD!AL13</f>
        <v>35</v>
      </c>
      <c r="N13">
        <f t="shared" si="0"/>
        <v>160</v>
      </c>
      <c r="O13" s="112">
        <f t="shared" si="1"/>
        <v>0</v>
      </c>
      <c r="P13">
        <v>96</v>
      </c>
      <c r="Q13">
        <v>29</v>
      </c>
      <c r="R13">
        <v>0</v>
      </c>
      <c r="S13">
        <v>0</v>
      </c>
      <c r="T13">
        <v>35</v>
      </c>
      <c r="U13" s="114">
        <f t="shared" si="2"/>
        <v>160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920</v>
      </c>
      <c r="C14">
        <f>BAWANA!E14</f>
        <v>0</v>
      </c>
      <c r="D14">
        <f>BAWANA!AN14</f>
        <v>160</v>
      </c>
      <c r="E14">
        <f>BAWANA!AO14</f>
        <v>0</v>
      </c>
      <c r="F14">
        <f t="shared" si="4"/>
        <v>736</v>
      </c>
      <c r="G14">
        <f t="shared" si="5"/>
        <v>160</v>
      </c>
      <c r="H14" s="112"/>
      <c r="I14">
        <f>BRPL_EOD!AK14+BRPL_EOD!AL14</f>
        <v>96</v>
      </c>
      <c r="J14">
        <f>BYPL_EOD!AK14+BYPL_EOD!AL14</f>
        <v>29</v>
      </c>
      <c r="K14">
        <f>MES_EOD!AK14+MES_EOD!AL14</f>
        <v>0</v>
      </c>
      <c r="L14">
        <f>NDMC_EOD!AK14+NDMC_EOD!AL14</f>
        <v>0</v>
      </c>
      <c r="M14">
        <f>TPDDL_EOD!AK14+TPDDL_EOD!AL14</f>
        <v>35</v>
      </c>
      <c r="N14">
        <f t="shared" si="0"/>
        <v>160</v>
      </c>
      <c r="O14" s="112">
        <f t="shared" si="1"/>
        <v>0</v>
      </c>
      <c r="P14">
        <v>96</v>
      </c>
      <c r="Q14">
        <v>29</v>
      </c>
      <c r="R14">
        <v>0</v>
      </c>
      <c r="S14">
        <v>0</v>
      </c>
      <c r="T14">
        <v>35</v>
      </c>
      <c r="U14" s="114">
        <f t="shared" si="2"/>
        <v>160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920</v>
      </c>
      <c r="C15">
        <f>BAWANA!E15</f>
        <v>0</v>
      </c>
      <c r="D15">
        <f>BAWANA!AN15</f>
        <v>160</v>
      </c>
      <c r="E15">
        <f>BAWANA!AO15</f>
        <v>0</v>
      </c>
      <c r="F15">
        <f t="shared" si="4"/>
        <v>736</v>
      </c>
      <c r="G15">
        <f t="shared" si="5"/>
        <v>160</v>
      </c>
      <c r="H15" s="112"/>
      <c r="I15">
        <f>BRPL_EOD!AK15+BRPL_EOD!AL15</f>
        <v>96</v>
      </c>
      <c r="J15">
        <f>BYPL_EOD!AK15+BYPL_EOD!AL15</f>
        <v>29</v>
      </c>
      <c r="K15">
        <f>MES_EOD!AK15+MES_EOD!AL15</f>
        <v>0</v>
      </c>
      <c r="L15">
        <f>NDMC_EOD!AK15+NDMC_EOD!AL15</f>
        <v>0</v>
      </c>
      <c r="M15">
        <f>TPDDL_EOD!AK15+TPDDL_EOD!AL15</f>
        <v>35</v>
      </c>
      <c r="N15">
        <f t="shared" si="0"/>
        <v>160</v>
      </c>
      <c r="O15" s="112">
        <f t="shared" si="1"/>
        <v>0</v>
      </c>
      <c r="P15">
        <v>96</v>
      </c>
      <c r="Q15">
        <v>29</v>
      </c>
      <c r="R15">
        <v>0</v>
      </c>
      <c r="S15">
        <v>0</v>
      </c>
      <c r="T15">
        <v>35</v>
      </c>
      <c r="U15" s="114">
        <f t="shared" si="2"/>
        <v>160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920</v>
      </c>
      <c r="C16">
        <f>BAWANA!E16</f>
        <v>0</v>
      </c>
      <c r="D16">
        <f>BAWANA!AN16</f>
        <v>160</v>
      </c>
      <c r="E16">
        <f>BAWANA!AO16</f>
        <v>0</v>
      </c>
      <c r="F16">
        <f t="shared" si="4"/>
        <v>736</v>
      </c>
      <c r="G16">
        <f t="shared" si="5"/>
        <v>160</v>
      </c>
      <c r="H16" s="112"/>
      <c r="I16">
        <f>BRPL_EOD!AK16+BRPL_EOD!AL16</f>
        <v>96</v>
      </c>
      <c r="J16">
        <f>BYPL_EOD!AK16+BYPL_EOD!AL16</f>
        <v>29</v>
      </c>
      <c r="K16">
        <f>MES_EOD!AK16+MES_EOD!AL16</f>
        <v>0</v>
      </c>
      <c r="L16">
        <f>NDMC_EOD!AK16+NDMC_EOD!AL16</f>
        <v>0</v>
      </c>
      <c r="M16">
        <f>TPDDL_EOD!AK16+TPDDL_EOD!AL16</f>
        <v>35</v>
      </c>
      <c r="N16">
        <f t="shared" si="0"/>
        <v>160</v>
      </c>
      <c r="O16" s="112">
        <f t="shared" si="1"/>
        <v>0</v>
      </c>
      <c r="P16">
        <v>96</v>
      </c>
      <c r="Q16">
        <v>29</v>
      </c>
      <c r="R16">
        <v>0</v>
      </c>
      <c r="S16">
        <v>0</v>
      </c>
      <c r="T16">
        <v>35</v>
      </c>
      <c r="U16" s="114">
        <f t="shared" si="2"/>
        <v>160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920</v>
      </c>
      <c r="C17">
        <f>BAWANA!E17</f>
        <v>0</v>
      </c>
      <c r="D17">
        <f>BAWANA!AN17</f>
        <v>160</v>
      </c>
      <c r="E17">
        <f>BAWANA!AO17</f>
        <v>0</v>
      </c>
      <c r="F17">
        <f t="shared" si="4"/>
        <v>736</v>
      </c>
      <c r="G17">
        <f t="shared" si="5"/>
        <v>160</v>
      </c>
      <c r="H17" s="112"/>
      <c r="I17">
        <f>BRPL_EOD!AK17+BRPL_EOD!AL17</f>
        <v>96</v>
      </c>
      <c r="J17">
        <f>BYPL_EOD!AK17+BYPL_EOD!AL17</f>
        <v>29</v>
      </c>
      <c r="K17">
        <f>MES_EOD!AK17+MES_EOD!AL17</f>
        <v>0</v>
      </c>
      <c r="L17">
        <f>NDMC_EOD!AK17+NDMC_EOD!AL17</f>
        <v>0</v>
      </c>
      <c r="M17">
        <f>TPDDL_EOD!AK17+TPDDL_EOD!AL17</f>
        <v>35</v>
      </c>
      <c r="N17">
        <f t="shared" si="0"/>
        <v>160</v>
      </c>
      <c r="O17" s="112">
        <f t="shared" si="1"/>
        <v>0</v>
      </c>
      <c r="P17">
        <v>96</v>
      </c>
      <c r="Q17">
        <v>29</v>
      </c>
      <c r="R17">
        <v>0</v>
      </c>
      <c r="S17">
        <v>0</v>
      </c>
      <c r="T17">
        <v>35</v>
      </c>
      <c r="U17" s="114">
        <f t="shared" si="2"/>
        <v>160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920</v>
      </c>
      <c r="C18">
        <f>BAWANA!E18</f>
        <v>0</v>
      </c>
      <c r="D18">
        <f>BAWANA!AN18</f>
        <v>160</v>
      </c>
      <c r="E18">
        <f>BAWANA!AO18</f>
        <v>0</v>
      </c>
      <c r="F18">
        <f t="shared" si="4"/>
        <v>736</v>
      </c>
      <c r="G18">
        <f t="shared" si="5"/>
        <v>160</v>
      </c>
      <c r="H18" s="112"/>
      <c r="I18">
        <f>BRPL_EOD!AK18+BRPL_EOD!AL18</f>
        <v>96</v>
      </c>
      <c r="J18">
        <f>BYPL_EOD!AK18+BYPL_EOD!AL18</f>
        <v>29</v>
      </c>
      <c r="K18">
        <f>MES_EOD!AK18+MES_EOD!AL18</f>
        <v>0</v>
      </c>
      <c r="L18">
        <f>NDMC_EOD!AK18+NDMC_EOD!AL18</f>
        <v>0</v>
      </c>
      <c r="M18">
        <f>TPDDL_EOD!AK18+TPDDL_EOD!AL18</f>
        <v>35</v>
      </c>
      <c r="N18">
        <f t="shared" si="0"/>
        <v>160</v>
      </c>
      <c r="O18" s="112">
        <f t="shared" si="1"/>
        <v>0</v>
      </c>
      <c r="P18">
        <v>96</v>
      </c>
      <c r="Q18">
        <v>29</v>
      </c>
      <c r="R18">
        <v>0</v>
      </c>
      <c r="S18">
        <v>0</v>
      </c>
      <c r="T18">
        <v>35</v>
      </c>
      <c r="U18" s="114">
        <f t="shared" si="2"/>
        <v>160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920</v>
      </c>
      <c r="C19">
        <f>BAWANA!E19</f>
        <v>0</v>
      </c>
      <c r="D19">
        <f>BAWANA!AN19</f>
        <v>160</v>
      </c>
      <c r="E19">
        <f>BAWANA!AO19</f>
        <v>0</v>
      </c>
      <c r="F19">
        <f t="shared" si="4"/>
        <v>736</v>
      </c>
      <c r="G19">
        <f t="shared" si="5"/>
        <v>160</v>
      </c>
      <c r="H19" s="112"/>
      <c r="I19">
        <f>BRPL_EOD!AK19+BRPL_EOD!AL19</f>
        <v>96</v>
      </c>
      <c r="J19">
        <f>BYPL_EOD!AK19+BYPL_EOD!AL19</f>
        <v>29</v>
      </c>
      <c r="K19">
        <f>MES_EOD!AK19+MES_EOD!AL19</f>
        <v>0</v>
      </c>
      <c r="L19">
        <f>NDMC_EOD!AK19+NDMC_EOD!AL19</f>
        <v>0</v>
      </c>
      <c r="M19">
        <f>TPDDL_EOD!AK19+TPDDL_EOD!AL19</f>
        <v>35</v>
      </c>
      <c r="N19">
        <f t="shared" si="0"/>
        <v>160</v>
      </c>
      <c r="O19" s="112">
        <f t="shared" si="1"/>
        <v>0</v>
      </c>
      <c r="P19">
        <v>96</v>
      </c>
      <c r="Q19">
        <v>29</v>
      </c>
      <c r="R19">
        <v>0</v>
      </c>
      <c r="S19">
        <v>0</v>
      </c>
      <c r="T19">
        <v>35</v>
      </c>
      <c r="U19" s="114">
        <f t="shared" si="2"/>
        <v>160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920</v>
      </c>
      <c r="C20">
        <f>BAWANA!E20</f>
        <v>0</v>
      </c>
      <c r="D20">
        <f>BAWANA!AN20</f>
        <v>160</v>
      </c>
      <c r="E20">
        <f>BAWANA!AO20</f>
        <v>0</v>
      </c>
      <c r="F20">
        <f t="shared" si="4"/>
        <v>736</v>
      </c>
      <c r="G20">
        <f t="shared" si="5"/>
        <v>160</v>
      </c>
      <c r="H20" s="112"/>
      <c r="I20">
        <f>BRPL_EOD!AK20+BRPL_EOD!AL20</f>
        <v>96</v>
      </c>
      <c r="J20">
        <f>BYPL_EOD!AK20+BYPL_EOD!AL20</f>
        <v>29</v>
      </c>
      <c r="K20">
        <f>MES_EOD!AK20+MES_EOD!AL20</f>
        <v>0</v>
      </c>
      <c r="L20">
        <f>NDMC_EOD!AK20+NDMC_EOD!AL20</f>
        <v>0</v>
      </c>
      <c r="M20">
        <f>TPDDL_EOD!AK20+TPDDL_EOD!AL20</f>
        <v>35</v>
      </c>
      <c r="N20">
        <f t="shared" si="0"/>
        <v>160</v>
      </c>
      <c r="O20" s="112">
        <f t="shared" si="1"/>
        <v>0</v>
      </c>
      <c r="P20">
        <v>96</v>
      </c>
      <c r="Q20">
        <v>29</v>
      </c>
      <c r="R20">
        <v>0</v>
      </c>
      <c r="S20">
        <v>0</v>
      </c>
      <c r="T20">
        <v>35</v>
      </c>
      <c r="U20" s="114">
        <f t="shared" si="2"/>
        <v>160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920</v>
      </c>
      <c r="C21">
        <f>BAWANA!E21</f>
        <v>0</v>
      </c>
      <c r="D21">
        <f>BAWANA!AN21</f>
        <v>160</v>
      </c>
      <c r="E21">
        <f>BAWANA!AO21</f>
        <v>0</v>
      </c>
      <c r="F21">
        <f t="shared" si="4"/>
        <v>736</v>
      </c>
      <c r="G21">
        <f t="shared" si="5"/>
        <v>160</v>
      </c>
      <c r="H21" s="112"/>
      <c r="I21">
        <f>BRPL_EOD!AK21+BRPL_EOD!AL21</f>
        <v>96</v>
      </c>
      <c r="J21">
        <f>BYPL_EOD!AK21+BYPL_EOD!AL21</f>
        <v>29</v>
      </c>
      <c r="K21">
        <f>MES_EOD!AK21+MES_EOD!AL21</f>
        <v>0</v>
      </c>
      <c r="L21">
        <f>NDMC_EOD!AK21+NDMC_EOD!AL21</f>
        <v>0</v>
      </c>
      <c r="M21">
        <f>TPDDL_EOD!AK21+TPDDL_EOD!AL21</f>
        <v>35</v>
      </c>
      <c r="N21">
        <f t="shared" si="0"/>
        <v>160</v>
      </c>
      <c r="O21" s="112">
        <f t="shared" si="1"/>
        <v>0</v>
      </c>
      <c r="P21">
        <v>96</v>
      </c>
      <c r="Q21">
        <v>29</v>
      </c>
      <c r="R21">
        <v>0</v>
      </c>
      <c r="S21">
        <v>0</v>
      </c>
      <c r="T21">
        <v>35</v>
      </c>
      <c r="U21" s="114">
        <f t="shared" si="2"/>
        <v>160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920</v>
      </c>
      <c r="C22">
        <f>BAWANA!E22</f>
        <v>0</v>
      </c>
      <c r="D22">
        <f>BAWANA!AN22</f>
        <v>160</v>
      </c>
      <c r="E22">
        <f>BAWANA!AO22</f>
        <v>0</v>
      </c>
      <c r="F22">
        <f t="shared" si="4"/>
        <v>736</v>
      </c>
      <c r="G22">
        <f t="shared" si="5"/>
        <v>160</v>
      </c>
      <c r="H22" s="112"/>
      <c r="I22">
        <f>BRPL_EOD!AK22+BRPL_EOD!AL22</f>
        <v>96</v>
      </c>
      <c r="J22">
        <f>BYPL_EOD!AK22+BYPL_EOD!AL22</f>
        <v>29</v>
      </c>
      <c r="K22">
        <f>MES_EOD!AK22+MES_EOD!AL22</f>
        <v>0</v>
      </c>
      <c r="L22">
        <f>NDMC_EOD!AK22+NDMC_EOD!AL22</f>
        <v>0</v>
      </c>
      <c r="M22">
        <f>TPDDL_EOD!AK22+TPDDL_EOD!AL22</f>
        <v>35</v>
      </c>
      <c r="N22">
        <f t="shared" si="0"/>
        <v>160</v>
      </c>
      <c r="O22" s="112">
        <f t="shared" si="1"/>
        <v>0</v>
      </c>
      <c r="P22">
        <v>96</v>
      </c>
      <c r="Q22">
        <v>29</v>
      </c>
      <c r="R22">
        <v>0</v>
      </c>
      <c r="S22">
        <v>0</v>
      </c>
      <c r="T22">
        <v>35</v>
      </c>
      <c r="U22" s="114">
        <f t="shared" si="2"/>
        <v>160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920</v>
      </c>
      <c r="C23">
        <f>BAWANA!E23</f>
        <v>0</v>
      </c>
      <c r="D23">
        <f>BAWANA!AN23</f>
        <v>160</v>
      </c>
      <c r="E23">
        <f>BAWANA!AO23</f>
        <v>0</v>
      </c>
      <c r="F23">
        <f t="shared" si="4"/>
        <v>736</v>
      </c>
      <c r="G23">
        <f t="shared" si="5"/>
        <v>160</v>
      </c>
      <c r="H23" s="112"/>
      <c r="I23">
        <f>BRPL_EOD!AK23+BRPL_EOD!AL23</f>
        <v>96</v>
      </c>
      <c r="J23">
        <f>BYPL_EOD!AK23+BYPL_EOD!AL23</f>
        <v>29</v>
      </c>
      <c r="K23">
        <f>MES_EOD!AK23+MES_EOD!AL23</f>
        <v>0</v>
      </c>
      <c r="L23">
        <f>NDMC_EOD!AK23+NDMC_EOD!AL23</f>
        <v>0</v>
      </c>
      <c r="M23">
        <f>TPDDL_EOD!AK23+TPDDL_EOD!AL23</f>
        <v>35</v>
      </c>
      <c r="N23">
        <f t="shared" si="0"/>
        <v>160</v>
      </c>
      <c r="O23" s="112">
        <f t="shared" si="1"/>
        <v>0</v>
      </c>
      <c r="P23">
        <v>96</v>
      </c>
      <c r="Q23">
        <v>29</v>
      </c>
      <c r="R23">
        <v>0</v>
      </c>
      <c r="S23">
        <v>0</v>
      </c>
      <c r="T23">
        <v>35</v>
      </c>
      <c r="U23" s="114">
        <f t="shared" si="2"/>
        <v>160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920</v>
      </c>
      <c r="C24">
        <f>BAWANA!E24</f>
        <v>0</v>
      </c>
      <c r="D24">
        <f>BAWANA!AN24</f>
        <v>160</v>
      </c>
      <c r="E24">
        <f>BAWANA!AO24</f>
        <v>0</v>
      </c>
      <c r="F24">
        <f t="shared" si="4"/>
        <v>736</v>
      </c>
      <c r="G24">
        <f t="shared" si="5"/>
        <v>160</v>
      </c>
      <c r="H24" s="112"/>
      <c r="I24">
        <f>BRPL_EOD!AK24+BRPL_EOD!AL24</f>
        <v>96</v>
      </c>
      <c r="J24">
        <f>BYPL_EOD!AK24+BYPL_EOD!AL24</f>
        <v>29</v>
      </c>
      <c r="K24">
        <f>MES_EOD!AK24+MES_EOD!AL24</f>
        <v>0</v>
      </c>
      <c r="L24">
        <f>NDMC_EOD!AK24+NDMC_EOD!AL24</f>
        <v>0</v>
      </c>
      <c r="M24">
        <f>TPDDL_EOD!AK24+TPDDL_EOD!AL24</f>
        <v>35</v>
      </c>
      <c r="N24">
        <f t="shared" si="0"/>
        <v>160</v>
      </c>
      <c r="O24" s="112">
        <f t="shared" si="1"/>
        <v>0</v>
      </c>
      <c r="P24">
        <v>96</v>
      </c>
      <c r="Q24">
        <v>29</v>
      </c>
      <c r="R24">
        <v>0</v>
      </c>
      <c r="S24">
        <v>0</v>
      </c>
      <c r="T24">
        <v>35</v>
      </c>
      <c r="U24" s="114">
        <f t="shared" si="2"/>
        <v>160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920</v>
      </c>
      <c r="C25">
        <f>BAWANA!E25</f>
        <v>0</v>
      </c>
      <c r="D25">
        <f>BAWANA!AN25</f>
        <v>160</v>
      </c>
      <c r="E25">
        <f>BAWANA!AO25</f>
        <v>0</v>
      </c>
      <c r="F25">
        <f t="shared" si="4"/>
        <v>736</v>
      </c>
      <c r="G25">
        <f t="shared" si="5"/>
        <v>160</v>
      </c>
      <c r="H25" s="112"/>
      <c r="I25">
        <f>BRPL_EOD!AK25+BRPL_EOD!AL25</f>
        <v>96</v>
      </c>
      <c r="J25">
        <f>BYPL_EOD!AK25+BYPL_EOD!AL25</f>
        <v>29</v>
      </c>
      <c r="K25">
        <f>MES_EOD!AK25+MES_EOD!AL25</f>
        <v>0</v>
      </c>
      <c r="L25">
        <f>NDMC_EOD!AK25+NDMC_EOD!AL25</f>
        <v>0</v>
      </c>
      <c r="M25">
        <f>TPDDL_EOD!AK25+TPDDL_EOD!AL25</f>
        <v>35</v>
      </c>
      <c r="N25">
        <f t="shared" si="0"/>
        <v>160</v>
      </c>
      <c r="O25" s="112">
        <f t="shared" si="1"/>
        <v>0</v>
      </c>
      <c r="P25">
        <v>96</v>
      </c>
      <c r="Q25">
        <v>29</v>
      </c>
      <c r="R25">
        <v>0</v>
      </c>
      <c r="S25">
        <v>0</v>
      </c>
      <c r="T25">
        <v>35</v>
      </c>
      <c r="U25" s="114">
        <f t="shared" si="2"/>
        <v>160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920</v>
      </c>
      <c r="C26">
        <f>BAWANA!E26</f>
        <v>0</v>
      </c>
      <c r="D26">
        <f>BAWANA!AN26</f>
        <v>160</v>
      </c>
      <c r="E26">
        <f>BAWANA!AO26</f>
        <v>0</v>
      </c>
      <c r="F26">
        <f t="shared" si="4"/>
        <v>736</v>
      </c>
      <c r="G26">
        <f t="shared" si="5"/>
        <v>160</v>
      </c>
      <c r="H26" s="112"/>
      <c r="I26">
        <f>BRPL_EOD!AK26+BRPL_EOD!AL26</f>
        <v>96</v>
      </c>
      <c r="J26">
        <f>BYPL_EOD!AK26+BYPL_EOD!AL26</f>
        <v>29</v>
      </c>
      <c r="K26">
        <f>MES_EOD!AK26+MES_EOD!AL26</f>
        <v>0</v>
      </c>
      <c r="L26">
        <f>NDMC_EOD!AK26+NDMC_EOD!AL26</f>
        <v>0</v>
      </c>
      <c r="M26">
        <f>TPDDL_EOD!AK26+TPDDL_EOD!AL26</f>
        <v>35</v>
      </c>
      <c r="N26">
        <f t="shared" si="0"/>
        <v>160</v>
      </c>
      <c r="O26" s="112">
        <f t="shared" si="1"/>
        <v>0</v>
      </c>
      <c r="P26">
        <v>96</v>
      </c>
      <c r="Q26">
        <v>29</v>
      </c>
      <c r="R26">
        <v>0</v>
      </c>
      <c r="S26">
        <v>0</v>
      </c>
      <c r="T26">
        <v>35</v>
      </c>
      <c r="U26" s="114">
        <f t="shared" si="2"/>
        <v>160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920</v>
      </c>
      <c r="C27">
        <f>BAWANA!E27</f>
        <v>0</v>
      </c>
      <c r="D27">
        <f>BAWANA!AN27</f>
        <v>160</v>
      </c>
      <c r="E27">
        <f>BAWANA!AO27</f>
        <v>0</v>
      </c>
      <c r="F27">
        <f t="shared" si="4"/>
        <v>736</v>
      </c>
      <c r="G27">
        <f t="shared" si="5"/>
        <v>160</v>
      </c>
      <c r="H27" s="112"/>
      <c r="I27">
        <f>BRPL_EOD!AK27+BRPL_EOD!AL27</f>
        <v>96</v>
      </c>
      <c r="J27">
        <f>BYPL_EOD!AK27+BYPL_EOD!AL27</f>
        <v>29</v>
      </c>
      <c r="K27">
        <f>MES_EOD!AK27+MES_EOD!AL27</f>
        <v>0</v>
      </c>
      <c r="L27">
        <f>NDMC_EOD!AK27+NDMC_EOD!AL27</f>
        <v>0</v>
      </c>
      <c r="M27">
        <f>TPDDL_EOD!AK27+TPDDL_EOD!AL27</f>
        <v>35</v>
      </c>
      <c r="N27">
        <f t="shared" si="0"/>
        <v>160</v>
      </c>
      <c r="O27" s="112">
        <f t="shared" si="1"/>
        <v>0</v>
      </c>
      <c r="P27">
        <v>96</v>
      </c>
      <c r="Q27">
        <v>29</v>
      </c>
      <c r="R27">
        <v>0</v>
      </c>
      <c r="S27">
        <v>0</v>
      </c>
      <c r="T27">
        <v>35</v>
      </c>
      <c r="U27" s="114">
        <f t="shared" si="2"/>
        <v>160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920</v>
      </c>
      <c r="C28">
        <f>BAWANA!E28</f>
        <v>0</v>
      </c>
      <c r="D28">
        <f>BAWANA!AN28</f>
        <v>160</v>
      </c>
      <c r="E28">
        <f>BAWANA!AO28</f>
        <v>0</v>
      </c>
      <c r="F28">
        <f t="shared" si="4"/>
        <v>736</v>
      </c>
      <c r="G28">
        <f t="shared" si="5"/>
        <v>160</v>
      </c>
      <c r="H28" s="112"/>
      <c r="I28">
        <f>BRPL_EOD!AK28+BRPL_EOD!AL28</f>
        <v>96</v>
      </c>
      <c r="J28">
        <f>BYPL_EOD!AK28+BYPL_EOD!AL28</f>
        <v>29</v>
      </c>
      <c r="K28">
        <f>MES_EOD!AK28+MES_EOD!AL28</f>
        <v>0</v>
      </c>
      <c r="L28">
        <f>NDMC_EOD!AK28+NDMC_EOD!AL28</f>
        <v>0</v>
      </c>
      <c r="M28">
        <f>TPDDL_EOD!AK28+TPDDL_EOD!AL28</f>
        <v>35</v>
      </c>
      <c r="N28">
        <f t="shared" si="0"/>
        <v>160</v>
      </c>
      <c r="O28" s="112">
        <f t="shared" si="1"/>
        <v>0</v>
      </c>
      <c r="P28">
        <v>96</v>
      </c>
      <c r="Q28">
        <v>29</v>
      </c>
      <c r="R28">
        <v>0</v>
      </c>
      <c r="S28">
        <v>0</v>
      </c>
      <c r="T28">
        <v>35</v>
      </c>
      <c r="U28" s="114">
        <f t="shared" si="2"/>
        <v>160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920</v>
      </c>
      <c r="C29">
        <f>BAWANA!E29</f>
        <v>0</v>
      </c>
      <c r="D29">
        <f>BAWANA!AN29</f>
        <v>160</v>
      </c>
      <c r="E29">
        <f>BAWANA!AO29</f>
        <v>0</v>
      </c>
      <c r="F29">
        <f t="shared" si="4"/>
        <v>736</v>
      </c>
      <c r="G29">
        <f t="shared" si="5"/>
        <v>160</v>
      </c>
      <c r="H29" s="112"/>
      <c r="I29">
        <f>BRPL_EOD!AK29+BRPL_EOD!AL29</f>
        <v>96</v>
      </c>
      <c r="J29">
        <f>BYPL_EOD!AK29+BYPL_EOD!AL29</f>
        <v>29</v>
      </c>
      <c r="K29">
        <f>MES_EOD!AK29+MES_EOD!AL29</f>
        <v>0</v>
      </c>
      <c r="L29">
        <f>NDMC_EOD!AK29+NDMC_EOD!AL29</f>
        <v>0</v>
      </c>
      <c r="M29">
        <f>TPDDL_EOD!AK29+TPDDL_EOD!AL29</f>
        <v>35</v>
      </c>
      <c r="N29">
        <f t="shared" si="0"/>
        <v>160</v>
      </c>
      <c r="O29" s="112">
        <f t="shared" si="1"/>
        <v>0</v>
      </c>
      <c r="P29">
        <v>96</v>
      </c>
      <c r="Q29">
        <v>29</v>
      </c>
      <c r="R29">
        <v>0</v>
      </c>
      <c r="S29">
        <v>0</v>
      </c>
      <c r="T29">
        <v>35</v>
      </c>
      <c r="U29" s="114">
        <f t="shared" si="2"/>
        <v>160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920</v>
      </c>
      <c r="C30">
        <f>BAWANA!E30</f>
        <v>0</v>
      </c>
      <c r="D30">
        <f>BAWANA!AN30</f>
        <v>160</v>
      </c>
      <c r="E30">
        <f>BAWANA!AO30</f>
        <v>0</v>
      </c>
      <c r="F30">
        <f t="shared" si="4"/>
        <v>736</v>
      </c>
      <c r="G30">
        <f t="shared" si="5"/>
        <v>160</v>
      </c>
      <c r="H30" s="112"/>
      <c r="I30">
        <f>BRPL_EOD!AK30+BRPL_EOD!AL30</f>
        <v>96</v>
      </c>
      <c r="J30">
        <f>BYPL_EOD!AK30+BYPL_EOD!AL30</f>
        <v>29</v>
      </c>
      <c r="K30">
        <f>MES_EOD!AK30+MES_EOD!AL30</f>
        <v>0</v>
      </c>
      <c r="L30">
        <f>NDMC_EOD!AK30+NDMC_EOD!AL30</f>
        <v>0</v>
      </c>
      <c r="M30">
        <f>TPDDL_EOD!AK30+TPDDL_EOD!AL30</f>
        <v>35</v>
      </c>
      <c r="N30">
        <f t="shared" si="0"/>
        <v>160</v>
      </c>
      <c r="O30" s="112">
        <f t="shared" si="1"/>
        <v>0</v>
      </c>
      <c r="P30">
        <v>96</v>
      </c>
      <c r="Q30">
        <v>29</v>
      </c>
      <c r="R30">
        <v>0</v>
      </c>
      <c r="S30">
        <v>0</v>
      </c>
      <c r="T30">
        <v>35</v>
      </c>
      <c r="U30" s="114">
        <f t="shared" si="2"/>
        <v>160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920</v>
      </c>
      <c r="C31">
        <f>BAWANA!E31</f>
        <v>0</v>
      </c>
      <c r="D31">
        <f>BAWANA!AN31</f>
        <v>160</v>
      </c>
      <c r="E31">
        <f>BAWANA!AO31</f>
        <v>0</v>
      </c>
      <c r="F31">
        <f t="shared" si="4"/>
        <v>736</v>
      </c>
      <c r="G31">
        <f t="shared" si="5"/>
        <v>160</v>
      </c>
      <c r="H31" s="112"/>
      <c r="I31">
        <f>BRPL_EOD!AK31+BRPL_EOD!AL31</f>
        <v>96</v>
      </c>
      <c r="J31">
        <f>BYPL_EOD!AK31+BYPL_EOD!AL31</f>
        <v>29</v>
      </c>
      <c r="K31">
        <f>MES_EOD!AK31+MES_EOD!AL31</f>
        <v>0</v>
      </c>
      <c r="L31">
        <f>NDMC_EOD!AK31+NDMC_EOD!AL31</f>
        <v>0</v>
      </c>
      <c r="M31">
        <f>TPDDL_EOD!AK31+TPDDL_EOD!AL31</f>
        <v>35</v>
      </c>
      <c r="N31">
        <f t="shared" si="0"/>
        <v>160</v>
      </c>
      <c r="O31" s="112">
        <f t="shared" si="1"/>
        <v>0</v>
      </c>
      <c r="P31">
        <v>96</v>
      </c>
      <c r="Q31">
        <v>29</v>
      </c>
      <c r="R31">
        <v>0</v>
      </c>
      <c r="S31">
        <v>0</v>
      </c>
      <c r="T31">
        <v>35</v>
      </c>
      <c r="U31" s="114">
        <f t="shared" si="2"/>
        <v>160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920</v>
      </c>
      <c r="C32">
        <f>BAWANA!E32</f>
        <v>0</v>
      </c>
      <c r="D32">
        <f>BAWANA!AN32</f>
        <v>160</v>
      </c>
      <c r="E32">
        <f>BAWANA!AO32</f>
        <v>0</v>
      </c>
      <c r="F32">
        <f t="shared" si="4"/>
        <v>736</v>
      </c>
      <c r="G32">
        <f t="shared" si="5"/>
        <v>160</v>
      </c>
      <c r="H32" s="112"/>
      <c r="I32">
        <f>BRPL_EOD!AK32+BRPL_EOD!AL32</f>
        <v>96</v>
      </c>
      <c r="J32">
        <f>BYPL_EOD!AK32+BYPL_EOD!AL32</f>
        <v>29</v>
      </c>
      <c r="K32">
        <f>MES_EOD!AK32+MES_EOD!AL32</f>
        <v>0</v>
      </c>
      <c r="L32">
        <f>NDMC_EOD!AK32+NDMC_EOD!AL32</f>
        <v>0</v>
      </c>
      <c r="M32">
        <f>TPDDL_EOD!AK32+TPDDL_EOD!AL32</f>
        <v>35</v>
      </c>
      <c r="N32">
        <f t="shared" si="0"/>
        <v>160</v>
      </c>
      <c r="O32" s="112">
        <f t="shared" si="1"/>
        <v>0</v>
      </c>
      <c r="P32">
        <v>96</v>
      </c>
      <c r="Q32">
        <v>29</v>
      </c>
      <c r="R32">
        <v>0</v>
      </c>
      <c r="S32">
        <v>0</v>
      </c>
      <c r="T32">
        <v>35</v>
      </c>
      <c r="U32" s="114">
        <f t="shared" si="2"/>
        <v>160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920</v>
      </c>
      <c r="C33">
        <f>BAWANA!E33</f>
        <v>0</v>
      </c>
      <c r="D33">
        <f>BAWANA!AN33</f>
        <v>160</v>
      </c>
      <c r="E33">
        <f>BAWANA!AO33</f>
        <v>0</v>
      </c>
      <c r="F33">
        <f t="shared" si="4"/>
        <v>736</v>
      </c>
      <c r="G33">
        <f t="shared" si="5"/>
        <v>160</v>
      </c>
      <c r="H33" s="112"/>
      <c r="I33">
        <f>BRPL_EOD!AK33+BRPL_EOD!AL33</f>
        <v>96</v>
      </c>
      <c r="J33">
        <f>BYPL_EOD!AK33+BYPL_EOD!AL33</f>
        <v>29</v>
      </c>
      <c r="K33">
        <f>MES_EOD!AK33+MES_EOD!AL33</f>
        <v>0</v>
      </c>
      <c r="L33">
        <f>NDMC_EOD!AK33+NDMC_EOD!AL33</f>
        <v>0</v>
      </c>
      <c r="M33">
        <f>TPDDL_EOD!AK33+TPDDL_EOD!AL33</f>
        <v>35</v>
      </c>
      <c r="N33">
        <f t="shared" si="0"/>
        <v>160</v>
      </c>
      <c r="O33" s="112">
        <f t="shared" si="1"/>
        <v>0</v>
      </c>
      <c r="P33">
        <v>96</v>
      </c>
      <c r="Q33">
        <v>29</v>
      </c>
      <c r="R33">
        <v>0</v>
      </c>
      <c r="S33">
        <v>0</v>
      </c>
      <c r="T33">
        <v>35</v>
      </c>
      <c r="U33" s="114">
        <f t="shared" si="2"/>
        <v>160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920</v>
      </c>
      <c r="C34">
        <f>BAWANA!E34</f>
        <v>0</v>
      </c>
      <c r="D34">
        <f>BAWANA!AN34</f>
        <v>160</v>
      </c>
      <c r="E34">
        <f>BAWANA!AO34</f>
        <v>0</v>
      </c>
      <c r="F34">
        <f t="shared" si="4"/>
        <v>736</v>
      </c>
      <c r="G34">
        <f t="shared" si="5"/>
        <v>160</v>
      </c>
      <c r="H34" s="112"/>
      <c r="I34">
        <f>BRPL_EOD!AK34+BRPL_EOD!AL34</f>
        <v>96</v>
      </c>
      <c r="J34">
        <f>BYPL_EOD!AK34+BYPL_EOD!AL34</f>
        <v>29</v>
      </c>
      <c r="K34">
        <f>MES_EOD!AK34+MES_EOD!AL34</f>
        <v>0</v>
      </c>
      <c r="L34">
        <f>NDMC_EOD!AK34+NDMC_EOD!AL34</f>
        <v>0</v>
      </c>
      <c r="M34">
        <f>TPDDL_EOD!AK34+TPDDL_EOD!AL34</f>
        <v>35</v>
      </c>
      <c r="N34">
        <f t="shared" si="0"/>
        <v>160</v>
      </c>
      <c r="O34" s="112">
        <f t="shared" si="1"/>
        <v>0</v>
      </c>
      <c r="P34">
        <v>96</v>
      </c>
      <c r="Q34">
        <v>29</v>
      </c>
      <c r="R34">
        <v>0</v>
      </c>
      <c r="S34">
        <v>0</v>
      </c>
      <c r="T34">
        <v>35</v>
      </c>
      <c r="U34" s="114">
        <f t="shared" si="2"/>
        <v>160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920</v>
      </c>
      <c r="C35">
        <f>BAWANA!E35</f>
        <v>0</v>
      </c>
      <c r="D35">
        <f>BAWANA!AN35</f>
        <v>160</v>
      </c>
      <c r="E35">
        <f>BAWANA!AO35</f>
        <v>0</v>
      </c>
      <c r="F35">
        <f t="shared" si="4"/>
        <v>736</v>
      </c>
      <c r="G35">
        <f t="shared" si="5"/>
        <v>160</v>
      </c>
      <c r="H35" s="112"/>
      <c r="I35">
        <f>BRPL_EOD!AK35+BRPL_EOD!AL35</f>
        <v>96</v>
      </c>
      <c r="J35">
        <f>BYPL_EOD!AK35+BYPL_EOD!AL35</f>
        <v>29</v>
      </c>
      <c r="K35">
        <f>MES_EOD!AK35+MES_EOD!AL35</f>
        <v>0</v>
      </c>
      <c r="L35">
        <f>NDMC_EOD!AK35+NDMC_EOD!AL35</f>
        <v>0</v>
      </c>
      <c r="M35">
        <f>TPDDL_EOD!AK35+TPDDL_EOD!AL35</f>
        <v>35</v>
      </c>
      <c r="N35">
        <f t="shared" si="0"/>
        <v>160</v>
      </c>
      <c r="O35" s="112">
        <f t="shared" si="1"/>
        <v>0</v>
      </c>
      <c r="P35">
        <v>96</v>
      </c>
      <c r="Q35">
        <v>29</v>
      </c>
      <c r="R35">
        <v>0</v>
      </c>
      <c r="S35">
        <v>0</v>
      </c>
      <c r="T35">
        <v>35</v>
      </c>
      <c r="U35" s="114">
        <f t="shared" si="2"/>
        <v>160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920</v>
      </c>
      <c r="C36">
        <f>BAWANA!E36</f>
        <v>0</v>
      </c>
      <c r="D36">
        <f>BAWANA!AN36</f>
        <v>160</v>
      </c>
      <c r="E36">
        <f>BAWANA!AO36</f>
        <v>0</v>
      </c>
      <c r="F36">
        <f t="shared" si="4"/>
        <v>736</v>
      </c>
      <c r="G36">
        <f t="shared" si="5"/>
        <v>160</v>
      </c>
      <c r="H36" s="112"/>
      <c r="I36">
        <f>BRPL_EOD!AK36+BRPL_EOD!AL36</f>
        <v>96</v>
      </c>
      <c r="J36">
        <f>BYPL_EOD!AK36+BYPL_EOD!AL36</f>
        <v>29</v>
      </c>
      <c r="K36">
        <f>MES_EOD!AK36+MES_EOD!AL36</f>
        <v>0</v>
      </c>
      <c r="L36">
        <f>NDMC_EOD!AK36+NDMC_EOD!AL36</f>
        <v>0</v>
      </c>
      <c r="M36">
        <f>TPDDL_EOD!AK36+TPDDL_EOD!AL36</f>
        <v>35</v>
      </c>
      <c r="N36">
        <f t="shared" si="0"/>
        <v>160</v>
      </c>
      <c r="O36" s="112">
        <f t="shared" si="1"/>
        <v>0</v>
      </c>
      <c r="P36">
        <v>96</v>
      </c>
      <c r="Q36">
        <v>29</v>
      </c>
      <c r="R36">
        <v>0</v>
      </c>
      <c r="S36">
        <v>0</v>
      </c>
      <c r="T36">
        <v>35</v>
      </c>
      <c r="U36" s="114">
        <f t="shared" si="2"/>
        <v>160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920</v>
      </c>
      <c r="C37">
        <f>BAWANA!E37</f>
        <v>0</v>
      </c>
      <c r="D37">
        <f>BAWANA!AN37</f>
        <v>160</v>
      </c>
      <c r="E37">
        <f>BAWANA!AO37</f>
        <v>0</v>
      </c>
      <c r="F37">
        <f t="shared" si="4"/>
        <v>736</v>
      </c>
      <c r="G37">
        <f t="shared" si="5"/>
        <v>160</v>
      </c>
      <c r="H37" s="112"/>
      <c r="I37">
        <f>BRPL_EOD!AK37+BRPL_EOD!AL37</f>
        <v>96</v>
      </c>
      <c r="J37">
        <f>BYPL_EOD!AK37+BYPL_EOD!AL37</f>
        <v>29</v>
      </c>
      <c r="K37">
        <f>MES_EOD!AK37+MES_EOD!AL37</f>
        <v>0</v>
      </c>
      <c r="L37">
        <f>NDMC_EOD!AK37+NDMC_EOD!AL37</f>
        <v>0</v>
      </c>
      <c r="M37">
        <f>TPDDL_EOD!AK37+TPDDL_EOD!AL37</f>
        <v>35</v>
      </c>
      <c r="N37">
        <f t="shared" si="0"/>
        <v>160</v>
      </c>
      <c r="O37" s="112">
        <f t="shared" si="1"/>
        <v>0</v>
      </c>
      <c r="P37">
        <v>96</v>
      </c>
      <c r="Q37">
        <v>29</v>
      </c>
      <c r="R37">
        <v>0</v>
      </c>
      <c r="S37">
        <v>0</v>
      </c>
      <c r="T37">
        <v>35</v>
      </c>
      <c r="U37" s="114">
        <f t="shared" si="2"/>
        <v>160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920</v>
      </c>
      <c r="C38">
        <f>BAWANA!E38</f>
        <v>0</v>
      </c>
      <c r="D38">
        <f>BAWANA!AN38</f>
        <v>160</v>
      </c>
      <c r="E38">
        <f>BAWANA!AO38</f>
        <v>0</v>
      </c>
      <c r="F38">
        <f t="shared" si="4"/>
        <v>736</v>
      </c>
      <c r="G38">
        <f t="shared" si="5"/>
        <v>160</v>
      </c>
      <c r="H38" s="112"/>
      <c r="I38">
        <f>BRPL_EOD!AK38+BRPL_EOD!AL38</f>
        <v>96</v>
      </c>
      <c r="J38">
        <f>BYPL_EOD!AK38+BYPL_EOD!AL38</f>
        <v>29</v>
      </c>
      <c r="K38">
        <f>MES_EOD!AK38+MES_EOD!AL38</f>
        <v>0</v>
      </c>
      <c r="L38">
        <f>NDMC_EOD!AK38+NDMC_EOD!AL38</f>
        <v>0</v>
      </c>
      <c r="M38">
        <f>TPDDL_EOD!AK38+TPDDL_EOD!AL38</f>
        <v>35</v>
      </c>
      <c r="N38">
        <f t="shared" si="0"/>
        <v>160</v>
      </c>
      <c r="O38" s="112">
        <f t="shared" si="1"/>
        <v>0</v>
      </c>
      <c r="P38">
        <v>96</v>
      </c>
      <c r="Q38">
        <v>29</v>
      </c>
      <c r="R38">
        <v>0</v>
      </c>
      <c r="S38">
        <v>0</v>
      </c>
      <c r="T38">
        <v>35</v>
      </c>
      <c r="U38" s="114">
        <f t="shared" si="2"/>
        <v>160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900</v>
      </c>
      <c r="C39">
        <f>BAWANA!E39</f>
        <v>0</v>
      </c>
      <c r="D39">
        <f>BAWANA!AN39</f>
        <v>160</v>
      </c>
      <c r="E39">
        <f>BAWANA!AO39</f>
        <v>0</v>
      </c>
      <c r="F39">
        <f t="shared" si="4"/>
        <v>720</v>
      </c>
      <c r="G39">
        <f t="shared" si="5"/>
        <v>160</v>
      </c>
      <c r="H39" s="112"/>
      <c r="I39">
        <f>BRPL_EOD!AK39+BRPL_EOD!AL39</f>
        <v>96</v>
      </c>
      <c r="J39">
        <f>BYPL_EOD!AK39+BYPL_EOD!AL39</f>
        <v>29</v>
      </c>
      <c r="K39">
        <f>MES_EOD!AK39+MES_EOD!AL39</f>
        <v>0</v>
      </c>
      <c r="L39">
        <f>NDMC_EOD!AK39+NDMC_EOD!AL39</f>
        <v>0</v>
      </c>
      <c r="M39">
        <f>TPDDL_EOD!AK39+TPDDL_EOD!AL39</f>
        <v>35</v>
      </c>
      <c r="N39">
        <f t="shared" si="0"/>
        <v>160</v>
      </c>
      <c r="O39" s="112">
        <f t="shared" si="1"/>
        <v>0</v>
      </c>
      <c r="P39">
        <v>96</v>
      </c>
      <c r="Q39">
        <v>29</v>
      </c>
      <c r="R39">
        <v>0</v>
      </c>
      <c r="S39">
        <v>0</v>
      </c>
      <c r="T39">
        <v>35</v>
      </c>
      <c r="U39" s="114">
        <f t="shared" si="2"/>
        <v>160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900</v>
      </c>
      <c r="C40">
        <f>BAWANA!E40</f>
        <v>0</v>
      </c>
      <c r="D40">
        <f>BAWANA!AN40</f>
        <v>160</v>
      </c>
      <c r="E40">
        <f>BAWANA!AO40</f>
        <v>0</v>
      </c>
      <c r="F40">
        <f t="shared" si="4"/>
        <v>720</v>
      </c>
      <c r="G40">
        <f t="shared" si="5"/>
        <v>160</v>
      </c>
      <c r="H40" s="112"/>
      <c r="I40">
        <f>BRPL_EOD!AK40+BRPL_EOD!AL40</f>
        <v>96</v>
      </c>
      <c r="J40">
        <f>BYPL_EOD!AK40+BYPL_EOD!AL40</f>
        <v>29</v>
      </c>
      <c r="K40">
        <f>MES_EOD!AK40+MES_EOD!AL40</f>
        <v>0</v>
      </c>
      <c r="L40">
        <f>NDMC_EOD!AK40+NDMC_EOD!AL40</f>
        <v>0</v>
      </c>
      <c r="M40">
        <f>TPDDL_EOD!AK40+TPDDL_EOD!AL40</f>
        <v>35</v>
      </c>
      <c r="N40">
        <f t="shared" si="0"/>
        <v>160</v>
      </c>
      <c r="O40" s="112">
        <f t="shared" si="1"/>
        <v>0</v>
      </c>
      <c r="P40">
        <v>96</v>
      </c>
      <c r="Q40">
        <v>29</v>
      </c>
      <c r="R40">
        <v>0</v>
      </c>
      <c r="S40">
        <v>0</v>
      </c>
      <c r="T40">
        <v>35</v>
      </c>
      <c r="U40" s="114">
        <f t="shared" si="2"/>
        <v>160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900</v>
      </c>
      <c r="C41">
        <f>BAWANA!E41</f>
        <v>0</v>
      </c>
      <c r="D41">
        <f>BAWANA!AN41</f>
        <v>160</v>
      </c>
      <c r="E41">
        <f>BAWANA!AO41</f>
        <v>0</v>
      </c>
      <c r="F41">
        <f t="shared" si="4"/>
        <v>720</v>
      </c>
      <c r="G41">
        <f t="shared" si="5"/>
        <v>160</v>
      </c>
      <c r="H41" s="112"/>
      <c r="I41">
        <f>BRPL_EOD!AK41+BRPL_EOD!AL41</f>
        <v>96</v>
      </c>
      <c r="J41">
        <f>BYPL_EOD!AK41+BYPL_EOD!AL41</f>
        <v>29</v>
      </c>
      <c r="K41">
        <f>MES_EOD!AK41+MES_EOD!AL41</f>
        <v>0</v>
      </c>
      <c r="L41">
        <f>NDMC_EOD!AK41+NDMC_EOD!AL41</f>
        <v>0</v>
      </c>
      <c r="M41">
        <f>TPDDL_EOD!AK41+TPDDL_EOD!AL41</f>
        <v>35</v>
      </c>
      <c r="N41">
        <f t="shared" si="0"/>
        <v>160</v>
      </c>
      <c r="O41" s="112">
        <f t="shared" si="1"/>
        <v>0</v>
      </c>
      <c r="P41">
        <v>96</v>
      </c>
      <c r="Q41">
        <v>29</v>
      </c>
      <c r="R41">
        <v>0</v>
      </c>
      <c r="S41">
        <v>0</v>
      </c>
      <c r="T41">
        <v>35</v>
      </c>
      <c r="U41" s="114">
        <f t="shared" si="2"/>
        <v>160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900</v>
      </c>
      <c r="C42">
        <f>BAWANA!E42</f>
        <v>0</v>
      </c>
      <c r="D42">
        <f>BAWANA!AN42</f>
        <v>160</v>
      </c>
      <c r="E42">
        <f>BAWANA!AO42</f>
        <v>0</v>
      </c>
      <c r="F42">
        <f t="shared" si="4"/>
        <v>720</v>
      </c>
      <c r="G42">
        <f t="shared" si="5"/>
        <v>160</v>
      </c>
      <c r="H42" s="112"/>
      <c r="I42">
        <f>BRPL_EOD!AK42+BRPL_EOD!AL42</f>
        <v>96</v>
      </c>
      <c r="J42">
        <f>BYPL_EOD!AK42+BYPL_EOD!AL42</f>
        <v>29</v>
      </c>
      <c r="K42">
        <f>MES_EOD!AK42+MES_EOD!AL42</f>
        <v>0</v>
      </c>
      <c r="L42">
        <f>NDMC_EOD!AK42+NDMC_EOD!AL42</f>
        <v>0</v>
      </c>
      <c r="M42">
        <f>TPDDL_EOD!AK42+TPDDL_EOD!AL42</f>
        <v>35</v>
      </c>
      <c r="N42">
        <f t="shared" si="0"/>
        <v>160</v>
      </c>
      <c r="O42" s="112">
        <f t="shared" si="1"/>
        <v>0</v>
      </c>
      <c r="P42">
        <v>96</v>
      </c>
      <c r="Q42">
        <v>29</v>
      </c>
      <c r="R42">
        <v>0</v>
      </c>
      <c r="S42">
        <v>0</v>
      </c>
      <c r="T42">
        <v>35</v>
      </c>
      <c r="U42" s="114">
        <f t="shared" si="2"/>
        <v>160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900</v>
      </c>
      <c r="C43">
        <f>BAWANA!E43</f>
        <v>0</v>
      </c>
      <c r="D43">
        <f>BAWANA!AN43</f>
        <v>160</v>
      </c>
      <c r="E43">
        <f>BAWANA!AO43</f>
        <v>0</v>
      </c>
      <c r="F43">
        <f t="shared" si="4"/>
        <v>720</v>
      </c>
      <c r="G43">
        <f t="shared" si="5"/>
        <v>160</v>
      </c>
      <c r="H43" s="112"/>
      <c r="I43">
        <f>BRPL_EOD!AK43+BRPL_EOD!AL43</f>
        <v>96</v>
      </c>
      <c r="J43">
        <f>BYPL_EOD!AK43+BYPL_EOD!AL43</f>
        <v>29</v>
      </c>
      <c r="K43">
        <f>MES_EOD!AK43+MES_EOD!AL43</f>
        <v>0</v>
      </c>
      <c r="L43">
        <f>NDMC_EOD!AK43+NDMC_EOD!AL43</f>
        <v>0</v>
      </c>
      <c r="M43">
        <f>TPDDL_EOD!AK43+TPDDL_EOD!AL43</f>
        <v>35</v>
      </c>
      <c r="N43">
        <f t="shared" si="0"/>
        <v>160</v>
      </c>
      <c r="O43" s="112">
        <f t="shared" si="1"/>
        <v>0</v>
      </c>
      <c r="P43">
        <v>96</v>
      </c>
      <c r="Q43">
        <v>29</v>
      </c>
      <c r="R43">
        <v>0</v>
      </c>
      <c r="S43">
        <v>0</v>
      </c>
      <c r="T43">
        <v>35</v>
      </c>
      <c r="U43" s="114">
        <f t="shared" si="2"/>
        <v>160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900</v>
      </c>
      <c r="C44">
        <f>BAWANA!E44</f>
        <v>0</v>
      </c>
      <c r="D44">
        <f>BAWANA!AN44</f>
        <v>160</v>
      </c>
      <c r="E44">
        <f>BAWANA!AO44</f>
        <v>0</v>
      </c>
      <c r="F44">
        <f t="shared" si="4"/>
        <v>720</v>
      </c>
      <c r="G44">
        <f t="shared" si="5"/>
        <v>160</v>
      </c>
      <c r="H44" s="112"/>
      <c r="I44">
        <f>BRPL_EOD!AK44+BRPL_EOD!AL44</f>
        <v>96</v>
      </c>
      <c r="J44">
        <f>BYPL_EOD!AK44+BYPL_EOD!AL44</f>
        <v>29</v>
      </c>
      <c r="K44">
        <f>MES_EOD!AK44+MES_EOD!AL44</f>
        <v>0</v>
      </c>
      <c r="L44">
        <f>NDMC_EOD!AK44+NDMC_EOD!AL44</f>
        <v>0</v>
      </c>
      <c r="M44">
        <f>TPDDL_EOD!AK44+TPDDL_EOD!AL44</f>
        <v>35</v>
      </c>
      <c r="N44">
        <f t="shared" si="0"/>
        <v>160</v>
      </c>
      <c r="O44" s="112">
        <f t="shared" si="1"/>
        <v>0</v>
      </c>
      <c r="P44">
        <v>96</v>
      </c>
      <c r="Q44">
        <v>29</v>
      </c>
      <c r="R44">
        <v>0</v>
      </c>
      <c r="S44">
        <v>0</v>
      </c>
      <c r="T44">
        <v>35</v>
      </c>
      <c r="U44" s="114">
        <f t="shared" si="2"/>
        <v>160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900</v>
      </c>
      <c r="C45">
        <f>BAWANA!E45</f>
        <v>0</v>
      </c>
      <c r="D45">
        <f>BAWANA!AN45</f>
        <v>160</v>
      </c>
      <c r="E45">
        <f>BAWANA!AO45</f>
        <v>0</v>
      </c>
      <c r="F45">
        <f t="shared" si="4"/>
        <v>720</v>
      </c>
      <c r="G45">
        <f t="shared" si="5"/>
        <v>160</v>
      </c>
      <c r="H45" s="112"/>
      <c r="I45">
        <f>BRPL_EOD!AK45+BRPL_EOD!AL45</f>
        <v>96</v>
      </c>
      <c r="J45">
        <f>BYPL_EOD!AK45+BYPL_EOD!AL45</f>
        <v>29</v>
      </c>
      <c r="K45">
        <f>MES_EOD!AK45+MES_EOD!AL45</f>
        <v>0</v>
      </c>
      <c r="L45">
        <f>NDMC_EOD!AK45+NDMC_EOD!AL45</f>
        <v>0</v>
      </c>
      <c r="M45">
        <f>TPDDL_EOD!AK45+TPDDL_EOD!AL45</f>
        <v>35</v>
      </c>
      <c r="N45">
        <f t="shared" si="0"/>
        <v>160</v>
      </c>
      <c r="O45" s="112">
        <f t="shared" si="1"/>
        <v>0</v>
      </c>
      <c r="P45">
        <v>96</v>
      </c>
      <c r="Q45">
        <v>29</v>
      </c>
      <c r="R45">
        <v>0</v>
      </c>
      <c r="S45">
        <v>0</v>
      </c>
      <c r="T45">
        <v>35</v>
      </c>
      <c r="U45" s="114">
        <f t="shared" si="2"/>
        <v>160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900</v>
      </c>
      <c r="C46">
        <f>BAWANA!E46</f>
        <v>0</v>
      </c>
      <c r="D46">
        <f>BAWANA!AN46</f>
        <v>160</v>
      </c>
      <c r="E46">
        <f>BAWANA!AO46</f>
        <v>0</v>
      </c>
      <c r="F46">
        <f t="shared" si="4"/>
        <v>720</v>
      </c>
      <c r="G46">
        <f t="shared" si="5"/>
        <v>160</v>
      </c>
      <c r="H46" s="112"/>
      <c r="I46">
        <f>BRPL_EOD!AK46+BRPL_EOD!AL46</f>
        <v>96</v>
      </c>
      <c r="J46">
        <f>BYPL_EOD!AK46+BYPL_EOD!AL46</f>
        <v>29</v>
      </c>
      <c r="K46">
        <f>MES_EOD!AK46+MES_EOD!AL46</f>
        <v>0</v>
      </c>
      <c r="L46">
        <f>NDMC_EOD!AK46+NDMC_EOD!AL46</f>
        <v>0</v>
      </c>
      <c r="M46">
        <f>TPDDL_EOD!AK46+TPDDL_EOD!AL46</f>
        <v>35</v>
      </c>
      <c r="N46">
        <f t="shared" si="0"/>
        <v>160</v>
      </c>
      <c r="O46" s="112">
        <f t="shared" si="1"/>
        <v>0</v>
      </c>
      <c r="P46">
        <v>96</v>
      </c>
      <c r="Q46">
        <v>29</v>
      </c>
      <c r="R46">
        <v>0</v>
      </c>
      <c r="S46">
        <v>0</v>
      </c>
      <c r="T46">
        <v>35</v>
      </c>
      <c r="U46" s="114">
        <f t="shared" si="2"/>
        <v>160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900</v>
      </c>
      <c r="C47">
        <f>BAWANA!E47</f>
        <v>0</v>
      </c>
      <c r="D47">
        <f>BAWANA!AN47</f>
        <v>160</v>
      </c>
      <c r="E47">
        <f>BAWANA!AO47</f>
        <v>0</v>
      </c>
      <c r="F47">
        <f t="shared" si="4"/>
        <v>720</v>
      </c>
      <c r="G47">
        <f t="shared" si="5"/>
        <v>160</v>
      </c>
      <c r="H47" s="112"/>
      <c r="I47">
        <f>BRPL_EOD!AK47+BRPL_EOD!AL47</f>
        <v>96</v>
      </c>
      <c r="J47">
        <f>BYPL_EOD!AK47+BYPL_EOD!AL47</f>
        <v>29</v>
      </c>
      <c r="K47">
        <f>MES_EOD!AK47+MES_EOD!AL47</f>
        <v>0</v>
      </c>
      <c r="L47">
        <f>NDMC_EOD!AK47+NDMC_EOD!AL47</f>
        <v>0</v>
      </c>
      <c r="M47">
        <f>TPDDL_EOD!AK47+TPDDL_EOD!AL47</f>
        <v>35</v>
      </c>
      <c r="N47">
        <f t="shared" si="0"/>
        <v>160</v>
      </c>
      <c r="O47" s="112">
        <f t="shared" si="1"/>
        <v>0</v>
      </c>
      <c r="P47">
        <v>96</v>
      </c>
      <c r="Q47">
        <v>29</v>
      </c>
      <c r="R47">
        <v>0</v>
      </c>
      <c r="S47">
        <v>0</v>
      </c>
      <c r="T47">
        <v>35</v>
      </c>
      <c r="U47" s="114">
        <f t="shared" si="2"/>
        <v>160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900</v>
      </c>
      <c r="C48">
        <f>BAWANA!E48</f>
        <v>0</v>
      </c>
      <c r="D48">
        <f>BAWANA!AN48</f>
        <v>160</v>
      </c>
      <c r="E48">
        <f>BAWANA!AO48</f>
        <v>0</v>
      </c>
      <c r="F48">
        <f t="shared" si="4"/>
        <v>720</v>
      </c>
      <c r="G48">
        <f t="shared" si="5"/>
        <v>160</v>
      </c>
      <c r="H48" s="112"/>
      <c r="I48">
        <f>BRPL_EOD!AK48+BRPL_EOD!AL48</f>
        <v>96</v>
      </c>
      <c r="J48">
        <f>BYPL_EOD!AK48+BYPL_EOD!AL48</f>
        <v>29</v>
      </c>
      <c r="K48">
        <f>MES_EOD!AK48+MES_EOD!AL48</f>
        <v>0</v>
      </c>
      <c r="L48">
        <f>NDMC_EOD!AK48+NDMC_EOD!AL48</f>
        <v>0</v>
      </c>
      <c r="M48">
        <f>TPDDL_EOD!AK48+TPDDL_EOD!AL48</f>
        <v>35</v>
      </c>
      <c r="N48">
        <f t="shared" si="0"/>
        <v>160</v>
      </c>
      <c r="O48" s="112">
        <f t="shared" si="1"/>
        <v>0</v>
      </c>
      <c r="P48">
        <v>96</v>
      </c>
      <c r="Q48">
        <v>29</v>
      </c>
      <c r="R48">
        <v>0</v>
      </c>
      <c r="S48">
        <v>0</v>
      </c>
      <c r="T48">
        <v>35</v>
      </c>
      <c r="U48" s="114">
        <f t="shared" si="2"/>
        <v>160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900</v>
      </c>
      <c r="C49">
        <f>BAWANA!E49</f>
        <v>0</v>
      </c>
      <c r="D49">
        <f>BAWANA!AN49</f>
        <v>160</v>
      </c>
      <c r="E49">
        <f>BAWANA!AO49</f>
        <v>0</v>
      </c>
      <c r="F49">
        <f t="shared" si="4"/>
        <v>720</v>
      </c>
      <c r="G49">
        <f t="shared" si="5"/>
        <v>160</v>
      </c>
      <c r="H49" s="112"/>
      <c r="I49">
        <f>BRPL_EOD!AK49+BRPL_EOD!AL49</f>
        <v>96</v>
      </c>
      <c r="J49">
        <f>BYPL_EOD!AK49+BYPL_EOD!AL49</f>
        <v>29</v>
      </c>
      <c r="K49">
        <f>MES_EOD!AK49+MES_EOD!AL49</f>
        <v>0</v>
      </c>
      <c r="L49">
        <f>NDMC_EOD!AK49+NDMC_EOD!AL49</f>
        <v>0</v>
      </c>
      <c r="M49">
        <f>TPDDL_EOD!AK49+TPDDL_EOD!AL49</f>
        <v>35</v>
      </c>
      <c r="N49">
        <f t="shared" si="0"/>
        <v>160</v>
      </c>
      <c r="O49" s="112">
        <f t="shared" si="1"/>
        <v>0</v>
      </c>
      <c r="P49">
        <v>96</v>
      </c>
      <c r="Q49">
        <v>29</v>
      </c>
      <c r="R49">
        <v>0</v>
      </c>
      <c r="S49">
        <v>0</v>
      </c>
      <c r="T49">
        <v>35</v>
      </c>
      <c r="U49" s="114">
        <f t="shared" si="2"/>
        <v>160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900</v>
      </c>
      <c r="C50">
        <f>BAWANA!E50</f>
        <v>0</v>
      </c>
      <c r="D50">
        <f>BAWANA!AN50</f>
        <v>160</v>
      </c>
      <c r="E50">
        <f>BAWANA!AO50</f>
        <v>0</v>
      </c>
      <c r="F50">
        <f t="shared" si="4"/>
        <v>720</v>
      </c>
      <c r="G50">
        <f t="shared" si="5"/>
        <v>160</v>
      </c>
      <c r="H50" s="112"/>
      <c r="I50">
        <f>BRPL_EOD!AK50+BRPL_EOD!AL50</f>
        <v>96</v>
      </c>
      <c r="J50">
        <f>BYPL_EOD!AK50+BYPL_EOD!AL50</f>
        <v>29</v>
      </c>
      <c r="K50">
        <f>MES_EOD!AK50+MES_EOD!AL50</f>
        <v>0</v>
      </c>
      <c r="L50">
        <f>NDMC_EOD!AK50+NDMC_EOD!AL50</f>
        <v>0</v>
      </c>
      <c r="M50">
        <f>TPDDL_EOD!AK50+TPDDL_EOD!AL50</f>
        <v>35</v>
      </c>
      <c r="N50">
        <f t="shared" si="0"/>
        <v>160</v>
      </c>
      <c r="O50" s="112">
        <f t="shared" si="1"/>
        <v>0</v>
      </c>
      <c r="P50">
        <v>96</v>
      </c>
      <c r="Q50">
        <v>29</v>
      </c>
      <c r="R50">
        <v>0</v>
      </c>
      <c r="S50">
        <v>0</v>
      </c>
      <c r="T50">
        <v>35</v>
      </c>
      <c r="U50" s="114">
        <f t="shared" si="2"/>
        <v>160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900</v>
      </c>
      <c r="C51">
        <f>BAWANA!E51</f>
        <v>0</v>
      </c>
      <c r="D51">
        <f>BAWANA!AN51</f>
        <v>162</v>
      </c>
      <c r="E51">
        <f>BAWANA!AO51</f>
        <v>0</v>
      </c>
      <c r="F51">
        <f t="shared" si="4"/>
        <v>720</v>
      </c>
      <c r="G51">
        <f t="shared" si="5"/>
        <v>162</v>
      </c>
      <c r="H51" s="112"/>
      <c r="I51">
        <f>BRPL_EOD!AK51+BRPL_EOD!AL51</f>
        <v>106</v>
      </c>
      <c r="J51">
        <f>BYPL_EOD!AK51+BYPL_EOD!AL51</f>
        <v>30</v>
      </c>
      <c r="K51">
        <f>MES_EOD!AK51+MES_EOD!AL51</f>
        <v>0</v>
      </c>
      <c r="L51">
        <f>NDMC_EOD!AK51+NDMC_EOD!AL51</f>
        <v>0</v>
      </c>
      <c r="M51">
        <f>TPDDL_EOD!AK51+TPDDL_EOD!AL51</f>
        <v>26</v>
      </c>
      <c r="N51">
        <f t="shared" si="0"/>
        <v>162</v>
      </c>
      <c r="O51" s="112">
        <f t="shared" si="1"/>
        <v>0</v>
      </c>
      <c r="P51">
        <v>106</v>
      </c>
      <c r="Q51">
        <v>30</v>
      </c>
      <c r="R51">
        <v>0</v>
      </c>
      <c r="S51">
        <v>0</v>
      </c>
      <c r="T51">
        <v>26</v>
      </c>
      <c r="U51" s="114">
        <f t="shared" si="2"/>
        <v>162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900</v>
      </c>
      <c r="C52">
        <f>BAWANA!E52</f>
        <v>0</v>
      </c>
      <c r="D52">
        <f>BAWANA!AN52</f>
        <v>162</v>
      </c>
      <c r="E52">
        <f>BAWANA!AO52</f>
        <v>0</v>
      </c>
      <c r="F52">
        <f t="shared" si="4"/>
        <v>720</v>
      </c>
      <c r="G52">
        <f t="shared" si="5"/>
        <v>162</v>
      </c>
      <c r="H52" s="112"/>
      <c r="I52">
        <f>BRPL_EOD!AK52+BRPL_EOD!AL52</f>
        <v>106</v>
      </c>
      <c r="J52">
        <f>BYPL_EOD!AK52+BYPL_EOD!AL52</f>
        <v>30</v>
      </c>
      <c r="K52">
        <f>MES_EOD!AK52+MES_EOD!AL52</f>
        <v>0</v>
      </c>
      <c r="L52">
        <f>NDMC_EOD!AK52+NDMC_EOD!AL52</f>
        <v>0</v>
      </c>
      <c r="M52">
        <f>TPDDL_EOD!AK52+TPDDL_EOD!AL52</f>
        <v>26</v>
      </c>
      <c r="N52">
        <f t="shared" si="0"/>
        <v>162</v>
      </c>
      <c r="O52" s="112">
        <f t="shared" si="1"/>
        <v>0</v>
      </c>
      <c r="P52">
        <v>106</v>
      </c>
      <c r="Q52">
        <v>30</v>
      </c>
      <c r="R52">
        <v>0</v>
      </c>
      <c r="S52">
        <v>0</v>
      </c>
      <c r="T52">
        <v>26</v>
      </c>
      <c r="U52" s="114">
        <f t="shared" si="2"/>
        <v>162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870</v>
      </c>
      <c r="C53">
        <f>BAWANA!E53</f>
        <v>0</v>
      </c>
      <c r="D53">
        <f>BAWANA!AN53</f>
        <v>162</v>
      </c>
      <c r="E53">
        <f>BAWANA!AO53</f>
        <v>0</v>
      </c>
      <c r="F53">
        <f t="shared" si="4"/>
        <v>696</v>
      </c>
      <c r="G53">
        <f t="shared" si="5"/>
        <v>162</v>
      </c>
      <c r="H53" s="112"/>
      <c r="I53">
        <f>BRPL_EOD!AK53+BRPL_EOD!AL53</f>
        <v>106</v>
      </c>
      <c r="J53">
        <f>BYPL_EOD!AK53+BYPL_EOD!AL53</f>
        <v>30</v>
      </c>
      <c r="K53">
        <f>MES_EOD!AK53+MES_EOD!AL53</f>
        <v>0</v>
      </c>
      <c r="L53">
        <f>NDMC_EOD!AK53+NDMC_EOD!AL53</f>
        <v>0</v>
      </c>
      <c r="M53">
        <f>TPDDL_EOD!AK53+TPDDL_EOD!AL53</f>
        <v>26</v>
      </c>
      <c r="N53">
        <f t="shared" si="0"/>
        <v>162</v>
      </c>
      <c r="O53" s="112">
        <f t="shared" si="1"/>
        <v>0</v>
      </c>
      <c r="P53">
        <v>106</v>
      </c>
      <c r="Q53">
        <v>30</v>
      </c>
      <c r="R53">
        <v>0</v>
      </c>
      <c r="S53">
        <v>0</v>
      </c>
      <c r="T53">
        <v>26</v>
      </c>
      <c r="U53" s="114">
        <f t="shared" si="2"/>
        <v>162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870</v>
      </c>
      <c r="C54">
        <f>BAWANA!E54</f>
        <v>0</v>
      </c>
      <c r="D54">
        <f>BAWANA!AN54</f>
        <v>162</v>
      </c>
      <c r="E54">
        <f>BAWANA!AO54</f>
        <v>0</v>
      </c>
      <c r="F54">
        <f t="shared" si="4"/>
        <v>696</v>
      </c>
      <c r="G54">
        <f t="shared" si="5"/>
        <v>162</v>
      </c>
      <c r="H54" s="112"/>
      <c r="I54">
        <f>BRPL_EOD!AK54+BRPL_EOD!AL54</f>
        <v>106</v>
      </c>
      <c r="J54">
        <f>BYPL_EOD!AK54+BYPL_EOD!AL54</f>
        <v>30</v>
      </c>
      <c r="K54">
        <f>MES_EOD!AK54+MES_EOD!AL54</f>
        <v>0</v>
      </c>
      <c r="L54">
        <f>NDMC_EOD!AK54+NDMC_EOD!AL54</f>
        <v>0</v>
      </c>
      <c r="M54">
        <f>TPDDL_EOD!AK54+TPDDL_EOD!AL54</f>
        <v>26</v>
      </c>
      <c r="N54">
        <f t="shared" si="0"/>
        <v>162</v>
      </c>
      <c r="O54" s="112">
        <f t="shared" si="1"/>
        <v>0</v>
      </c>
      <c r="P54">
        <v>106</v>
      </c>
      <c r="Q54">
        <v>30</v>
      </c>
      <c r="R54">
        <v>0</v>
      </c>
      <c r="S54">
        <v>0</v>
      </c>
      <c r="T54">
        <v>26</v>
      </c>
      <c r="U54" s="114">
        <f t="shared" si="2"/>
        <v>162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870</v>
      </c>
      <c r="C55">
        <f>BAWANA!E55</f>
        <v>30</v>
      </c>
      <c r="D55">
        <f>BAWANA!AN55</f>
        <v>164</v>
      </c>
      <c r="E55">
        <f>BAWANA!AO55</f>
        <v>30</v>
      </c>
      <c r="F55">
        <f t="shared" si="4"/>
        <v>720</v>
      </c>
      <c r="G55">
        <f t="shared" si="5"/>
        <v>194</v>
      </c>
      <c r="H55" s="112"/>
      <c r="I55">
        <f>BRPL_EOD!AK55+BRPL_EOD!AL55</f>
        <v>136</v>
      </c>
      <c r="J55">
        <f>BYPL_EOD!AK55+BYPL_EOD!AL55</f>
        <v>30</v>
      </c>
      <c r="K55">
        <f>MES_EOD!AK55+MES_EOD!AL55</f>
        <v>0</v>
      </c>
      <c r="L55">
        <f>NDMC_EOD!AK55+NDMC_EOD!AL55</f>
        <v>0</v>
      </c>
      <c r="M55">
        <f>TPDDL_EOD!AK55+TPDDL_EOD!AL55</f>
        <v>28</v>
      </c>
      <c r="N55">
        <f t="shared" si="0"/>
        <v>194</v>
      </c>
      <c r="O55" s="112">
        <f t="shared" si="1"/>
        <v>0</v>
      </c>
      <c r="P55">
        <v>136</v>
      </c>
      <c r="Q55">
        <v>30</v>
      </c>
      <c r="R55">
        <v>0</v>
      </c>
      <c r="S55">
        <v>0</v>
      </c>
      <c r="T55">
        <v>28</v>
      </c>
      <c r="U55" s="114">
        <f t="shared" si="2"/>
        <v>194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870</v>
      </c>
      <c r="C56">
        <f>BAWANA!E56</f>
        <v>30</v>
      </c>
      <c r="D56">
        <f>BAWANA!AN56</f>
        <v>164</v>
      </c>
      <c r="E56">
        <f>BAWANA!AO56</f>
        <v>30</v>
      </c>
      <c r="F56">
        <f t="shared" si="4"/>
        <v>720</v>
      </c>
      <c r="G56">
        <f t="shared" si="5"/>
        <v>194</v>
      </c>
      <c r="H56" s="112"/>
      <c r="I56">
        <f>BRPL_EOD!AK56+BRPL_EOD!AL56</f>
        <v>136</v>
      </c>
      <c r="J56">
        <f>BYPL_EOD!AK56+BYPL_EOD!AL56</f>
        <v>30</v>
      </c>
      <c r="K56">
        <f>MES_EOD!AK56+MES_EOD!AL56</f>
        <v>0</v>
      </c>
      <c r="L56">
        <f>NDMC_EOD!AK56+NDMC_EOD!AL56</f>
        <v>0</v>
      </c>
      <c r="M56">
        <f>TPDDL_EOD!AK56+TPDDL_EOD!AL56</f>
        <v>28</v>
      </c>
      <c r="N56">
        <f t="shared" si="0"/>
        <v>194</v>
      </c>
      <c r="O56" s="112">
        <f t="shared" si="1"/>
        <v>0</v>
      </c>
      <c r="P56">
        <v>136</v>
      </c>
      <c r="Q56">
        <v>30</v>
      </c>
      <c r="R56">
        <v>0</v>
      </c>
      <c r="S56">
        <v>0</v>
      </c>
      <c r="T56">
        <v>28</v>
      </c>
      <c r="U56" s="114">
        <f t="shared" si="2"/>
        <v>194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870</v>
      </c>
      <c r="C57">
        <f>BAWANA!E57</f>
        <v>30</v>
      </c>
      <c r="D57">
        <f>BAWANA!AN57</f>
        <v>164</v>
      </c>
      <c r="E57">
        <f>BAWANA!AO57</f>
        <v>30</v>
      </c>
      <c r="F57">
        <f t="shared" si="4"/>
        <v>720</v>
      </c>
      <c r="G57">
        <f t="shared" si="5"/>
        <v>194</v>
      </c>
      <c r="H57" s="112"/>
      <c r="I57">
        <f>BRPL_EOD!AK57+BRPL_EOD!AL57</f>
        <v>136</v>
      </c>
      <c r="J57">
        <f>BYPL_EOD!AK57+BYPL_EOD!AL57</f>
        <v>30</v>
      </c>
      <c r="K57">
        <f>MES_EOD!AK57+MES_EOD!AL57</f>
        <v>0</v>
      </c>
      <c r="L57">
        <f>NDMC_EOD!AK57+NDMC_EOD!AL57</f>
        <v>0</v>
      </c>
      <c r="M57">
        <f>TPDDL_EOD!AK57+TPDDL_EOD!AL57</f>
        <v>28</v>
      </c>
      <c r="N57">
        <f t="shared" si="0"/>
        <v>194</v>
      </c>
      <c r="O57" s="112">
        <f t="shared" si="1"/>
        <v>0</v>
      </c>
      <c r="P57">
        <v>136</v>
      </c>
      <c r="Q57">
        <v>30</v>
      </c>
      <c r="R57">
        <v>0</v>
      </c>
      <c r="S57">
        <v>0</v>
      </c>
      <c r="T57">
        <v>28</v>
      </c>
      <c r="U57" s="114">
        <f t="shared" si="2"/>
        <v>194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870</v>
      </c>
      <c r="C58">
        <f>BAWANA!E58</f>
        <v>30</v>
      </c>
      <c r="D58">
        <f>BAWANA!AN58</f>
        <v>164</v>
      </c>
      <c r="E58">
        <f>BAWANA!AO58</f>
        <v>30</v>
      </c>
      <c r="F58">
        <f t="shared" si="4"/>
        <v>720</v>
      </c>
      <c r="G58">
        <f t="shared" si="5"/>
        <v>194</v>
      </c>
      <c r="H58" s="112"/>
      <c r="I58">
        <f>BRPL_EOD!AK58+BRPL_EOD!AL58</f>
        <v>136</v>
      </c>
      <c r="J58">
        <f>BYPL_EOD!AK58+BYPL_EOD!AL58</f>
        <v>30</v>
      </c>
      <c r="K58">
        <f>MES_EOD!AK58+MES_EOD!AL58</f>
        <v>0</v>
      </c>
      <c r="L58">
        <f>NDMC_EOD!AK58+NDMC_EOD!AL58</f>
        <v>0</v>
      </c>
      <c r="M58">
        <f>TPDDL_EOD!AK58+TPDDL_EOD!AL58</f>
        <v>28</v>
      </c>
      <c r="N58">
        <f t="shared" si="0"/>
        <v>194</v>
      </c>
      <c r="O58" s="112">
        <f t="shared" si="1"/>
        <v>0</v>
      </c>
      <c r="P58">
        <v>136</v>
      </c>
      <c r="Q58">
        <v>30</v>
      </c>
      <c r="R58">
        <v>0</v>
      </c>
      <c r="S58">
        <v>0</v>
      </c>
      <c r="T58">
        <v>28</v>
      </c>
      <c r="U58" s="114">
        <f t="shared" si="2"/>
        <v>194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870</v>
      </c>
      <c r="C59">
        <f>BAWANA!E59</f>
        <v>30</v>
      </c>
      <c r="D59">
        <f>BAWANA!AN59</f>
        <v>164</v>
      </c>
      <c r="E59">
        <f>BAWANA!AO59</f>
        <v>30</v>
      </c>
      <c r="F59">
        <f t="shared" si="4"/>
        <v>720</v>
      </c>
      <c r="G59">
        <f t="shared" si="5"/>
        <v>194</v>
      </c>
      <c r="H59" s="112"/>
      <c r="I59">
        <f>BRPL_EOD!AK59+BRPL_EOD!AL59</f>
        <v>136</v>
      </c>
      <c r="J59">
        <f>BYPL_EOD!AK59+BYPL_EOD!AL59</f>
        <v>30</v>
      </c>
      <c r="K59">
        <f>MES_EOD!AK59+MES_EOD!AL59</f>
        <v>0</v>
      </c>
      <c r="L59">
        <f>NDMC_EOD!AK59+NDMC_EOD!AL59</f>
        <v>0</v>
      </c>
      <c r="M59">
        <f>TPDDL_EOD!AK59+TPDDL_EOD!AL59</f>
        <v>28</v>
      </c>
      <c r="N59">
        <f t="shared" si="0"/>
        <v>194</v>
      </c>
      <c r="O59" s="112">
        <f t="shared" si="1"/>
        <v>0</v>
      </c>
      <c r="P59">
        <v>136</v>
      </c>
      <c r="Q59">
        <v>30</v>
      </c>
      <c r="R59">
        <v>0</v>
      </c>
      <c r="S59">
        <v>0</v>
      </c>
      <c r="T59">
        <v>28</v>
      </c>
      <c r="U59" s="114">
        <f t="shared" si="2"/>
        <v>194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870</v>
      </c>
      <c r="C60">
        <f>BAWANA!E60</f>
        <v>30</v>
      </c>
      <c r="D60">
        <f>BAWANA!AN60</f>
        <v>164</v>
      </c>
      <c r="E60">
        <f>BAWANA!AO60</f>
        <v>30</v>
      </c>
      <c r="F60">
        <f t="shared" si="4"/>
        <v>720</v>
      </c>
      <c r="G60">
        <f t="shared" si="5"/>
        <v>194</v>
      </c>
      <c r="H60" s="112"/>
      <c r="I60">
        <f>BRPL_EOD!AK60+BRPL_EOD!AL60</f>
        <v>136</v>
      </c>
      <c r="J60">
        <f>BYPL_EOD!AK60+BYPL_EOD!AL60</f>
        <v>30</v>
      </c>
      <c r="K60">
        <f>MES_EOD!AK60+MES_EOD!AL60</f>
        <v>0</v>
      </c>
      <c r="L60">
        <f>NDMC_EOD!AK60+NDMC_EOD!AL60</f>
        <v>0</v>
      </c>
      <c r="M60">
        <f>TPDDL_EOD!AK60+TPDDL_EOD!AL60</f>
        <v>28</v>
      </c>
      <c r="N60">
        <f t="shared" si="0"/>
        <v>194</v>
      </c>
      <c r="O60" s="112">
        <f t="shared" si="1"/>
        <v>0</v>
      </c>
      <c r="P60">
        <v>136</v>
      </c>
      <c r="Q60">
        <v>30</v>
      </c>
      <c r="R60">
        <v>0</v>
      </c>
      <c r="S60">
        <v>0</v>
      </c>
      <c r="T60">
        <v>28</v>
      </c>
      <c r="U60" s="114">
        <f t="shared" si="2"/>
        <v>194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870</v>
      </c>
      <c r="C61">
        <f>BAWANA!E61</f>
        <v>30</v>
      </c>
      <c r="D61">
        <f>BAWANA!AN61</f>
        <v>164</v>
      </c>
      <c r="E61">
        <f>BAWANA!AO61</f>
        <v>30</v>
      </c>
      <c r="F61">
        <f t="shared" si="4"/>
        <v>720</v>
      </c>
      <c r="G61">
        <f t="shared" si="5"/>
        <v>194</v>
      </c>
      <c r="H61" s="112"/>
      <c r="I61">
        <f>BRPL_EOD!AK61+BRPL_EOD!AL61</f>
        <v>136</v>
      </c>
      <c r="J61">
        <f>BYPL_EOD!AK61+BYPL_EOD!AL61</f>
        <v>30</v>
      </c>
      <c r="K61">
        <f>MES_EOD!AK61+MES_EOD!AL61</f>
        <v>0</v>
      </c>
      <c r="L61">
        <f>NDMC_EOD!AK61+NDMC_EOD!AL61</f>
        <v>0</v>
      </c>
      <c r="M61">
        <f>TPDDL_EOD!AK61+TPDDL_EOD!AL61</f>
        <v>28</v>
      </c>
      <c r="N61">
        <f t="shared" si="0"/>
        <v>194</v>
      </c>
      <c r="O61" s="112">
        <f t="shared" si="1"/>
        <v>0</v>
      </c>
      <c r="P61">
        <v>136</v>
      </c>
      <c r="Q61">
        <v>30</v>
      </c>
      <c r="R61">
        <v>0</v>
      </c>
      <c r="S61">
        <v>0</v>
      </c>
      <c r="T61">
        <v>28</v>
      </c>
      <c r="U61" s="114">
        <f t="shared" si="2"/>
        <v>194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870</v>
      </c>
      <c r="C62">
        <f>BAWANA!E62</f>
        <v>30</v>
      </c>
      <c r="D62">
        <f>BAWANA!AN62</f>
        <v>164</v>
      </c>
      <c r="E62">
        <f>BAWANA!AO62</f>
        <v>30</v>
      </c>
      <c r="F62">
        <f t="shared" si="4"/>
        <v>720</v>
      </c>
      <c r="G62">
        <f t="shared" si="5"/>
        <v>194</v>
      </c>
      <c r="H62" s="112"/>
      <c r="I62">
        <f>BRPL_EOD!AK62+BRPL_EOD!AL62</f>
        <v>136</v>
      </c>
      <c r="J62">
        <f>BYPL_EOD!AK62+BYPL_EOD!AL62</f>
        <v>30</v>
      </c>
      <c r="K62">
        <f>MES_EOD!AK62+MES_EOD!AL62</f>
        <v>0</v>
      </c>
      <c r="L62">
        <f>NDMC_EOD!AK62+NDMC_EOD!AL62</f>
        <v>0</v>
      </c>
      <c r="M62">
        <f>TPDDL_EOD!AK62+TPDDL_EOD!AL62</f>
        <v>28</v>
      </c>
      <c r="N62">
        <f t="shared" si="0"/>
        <v>194</v>
      </c>
      <c r="O62" s="112">
        <f t="shared" si="1"/>
        <v>0</v>
      </c>
      <c r="P62">
        <v>136</v>
      </c>
      <c r="Q62">
        <v>30</v>
      </c>
      <c r="R62">
        <v>0</v>
      </c>
      <c r="S62">
        <v>0</v>
      </c>
      <c r="T62">
        <v>28</v>
      </c>
      <c r="U62" s="114">
        <f t="shared" si="2"/>
        <v>194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870</v>
      </c>
      <c r="C63">
        <f>BAWANA!E63</f>
        <v>30</v>
      </c>
      <c r="D63">
        <f>BAWANA!AN63</f>
        <v>164</v>
      </c>
      <c r="E63">
        <f>BAWANA!AO63</f>
        <v>30</v>
      </c>
      <c r="F63">
        <f t="shared" si="4"/>
        <v>720</v>
      </c>
      <c r="G63">
        <f t="shared" si="5"/>
        <v>194</v>
      </c>
      <c r="H63" s="112"/>
      <c r="I63">
        <f>BRPL_EOD!AK63+BRPL_EOD!AL63</f>
        <v>136</v>
      </c>
      <c r="J63">
        <f>BYPL_EOD!AK63+BYPL_EOD!AL63</f>
        <v>30</v>
      </c>
      <c r="K63">
        <f>MES_EOD!AK63+MES_EOD!AL63</f>
        <v>0</v>
      </c>
      <c r="L63">
        <f>NDMC_EOD!AK63+NDMC_EOD!AL63</f>
        <v>0</v>
      </c>
      <c r="M63">
        <f>TPDDL_EOD!AK63+TPDDL_EOD!AL63</f>
        <v>28</v>
      </c>
      <c r="N63">
        <f t="shared" si="0"/>
        <v>194</v>
      </c>
      <c r="O63" s="112">
        <f t="shared" si="1"/>
        <v>0</v>
      </c>
      <c r="P63">
        <v>136</v>
      </c>
      <c r="Q63">
        <v>30</v>
      </c>
      <c r="R63">
        <v>0</v>
      </c>
      <c r="S63">
        <v>0</v>
      </c>
      <c r="T63">
        <v>28</v>
      </c>
      <c r="U63" s="114">
        <f t="shared" si="2"/>
        <v>194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870</v>
      </c>
      <c r="C64">
        <f>BAWANA!E64</f>
        <v>30</v>
      </c>
      <c r="D64">
        <f>BAWANA!AN64</f>
        <v>164</v>
      </c>
      <c r="E64">
        <f>BAWANA!AO64</f>
        <v>30</v>
      </c>
      <c r="F64">
        <f t="shared" si="4"/>
        <v>720</v>
      </c>
      <c r="G64">
        <f t="shared" si="5"/>
        <v>194</v>
      </c>
      <c r="H64" s="112"/>
      <c r="I64">
        <f>BRPL_EOD!AK64+BRPL_EOD!AL64</f>
        <v>136</v>
      </c>
      <c r="J64">
        <f>BYPL_EOD!AK64+BYPL_EOD!AL64</f>
        <v>30</v>
      </c>
      <c r="K64">
        <f>MES_EOD!AK64+MES_EOD!AL64</f>
        <v>0</v>
      </c>
      <c r="L64">
        <f>NDMC_EOD!AK64+NDMC_EOD!AL64</f>
        <v>0</v>
      </c>
      <c r="M64">
        <f>TPDDL_EOD!AK64+TPDDL_EOD!AL64</f>
        <v>28</v>
      </c>
      <c r="N64">
        <f t="shared" si="0"/>
        <v>194</v>
      </c>
      <c r="O64" s="112">
        <f t="shared" si="1"/>
        <v>0</v>
      </c>
      <c r="P64">
        <v>136</v>
      </c>
      <c r="Q64">
        <v>30</v>
      </c>
      <c r="R64">
        <v>0</v>
      </c>
      <c r="S64">
        <v>0</v>
      </c>
      <c r="T64">
        <v>28</v>
      </c>
      <c r="U64" s="114">
        <f t="shared" si="2"/>
        <v>194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870</v>
      </c>
      <c r="C65">
        <f>BAWANA!E65</f>
        <v>30</v>
      </c>
      <c r="D65">
        <f>BAWANA!AN65</f>
        <v>164</v>
      </c>
      <c r="E65">
        <f>BAWANA!AO65</f>
        <v>30</v>
      </c>
      <c r="F65">
        <f t="shared" si="4"/>
        <v>720</v>
      </c>
      <c r="G65">
        <f t="shared" si="5"/>
        <v>194</v>
      </c>
      <c r="H65" s="112"/>
      <c r="I65">
        <f>BRPL_EOD!AK65+BRPL_EOD!AL65</f>
        <v>136</v>
      </c>
      <c r="J65">
        <f>BYPL_EOD!AK65+BYPL_EOD!AL65</f>
        <v>30</v>
      </c>
      <c r="K65">
        <f>MES_EOD!AK65+MES_EOD!AL65</f>
        <v>0</v>
      </c>
      <c r="L65">
        <f>NDMC_EOD!AK65+NDMC_EOD!AL65</f>
        <v>0</v>
      </c>
      <c r="M65">
        <f>TPDDL_EOD!AK65+TPDDL_EOD!AL65</f>
        <v>28</v>
      </c>
      <c r="N65">
        <f t="shared" si="0"/>
        <v>194</v>
      </c>
      <c r="O65" s="112">
        <f t="shared" si="1"/>
        <v>0</v>
      </c>
      <c r="P65">
        <v>136</v>
      </c>
      <c r="Q65">
        <v>30</v>
      </c>
      <c r="R65">
        <v>0</v>
      </c>
      <c r="S65">
        <v>0</v>
      </c>
      <c r="T65">
        <v>28</v>
      </c>
      <c r="U65" s="114">
        <f t="shared" si="2"/>
        <v>194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870</v>
      </c>
      <c r="C66">
        <f>BAWANA!E66</f>
        <v>30</v>
      </c>
      <c r="D66">
        <f>BAWANA!AN66</f>
        <v>164</v>
      </c>
      <c r="E66">
        <f>BAWANA!AO66</f>
        <v>30</v>
      </c>
      <c r="F66">
        <f t="shared" si="4"/>
        <v>720</v>
      </c>
      <c r="G66">
        <f t="shared" si="5"/>
        <v>194</v>
      </c>
      <c r="H66" s="112"/>
      <c r="I66">
        <f>BRPL_EOD!AK66+BRPL_EOD!AL66</f>
        <v>136</v>
      </c>
      <c r="J66">
        <f>BYPL_EOD!AK66+BYPL_EOD!AL66</f>
        <v>30</v>
      </c>
      <c r="K66">
        <f>MES_EOD!AK66+MES_EOD!AL66</f>
        <v>0</v>
      </c>
      <c r="L66">
        <f>NDMC_EOD!AK66+NDMC_EOD!AL66</f>
        <v>0</v>
      </c>
      <c r="M66">
        <f>TPDDL_EOD!AK66+TPDDL_EOD!AL66</f>
        <v>28</v>
      </c>
      <c r="N66">
        <f t="shared" si="0"/>
        <v>194</v>
      </c>
      <c r="O66" s="112">
        <f t="shared" si="1"/>
        <v>0</v>
      </c>
      <c r="P66">
        <v>136</v>
      </c>
      <c r="Q66">
        <v>30</v>
      </c>
      <c r="R66">
        <v>0</v>
      </c>
      <c r="S66">
        <v>0</v>
      </c>
      <c r="T66">
        <v>28</v>
      </c>
      <c r="U66" s="114">
        <f t="shared" si="2"/>
        <v>194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870</v>
      </c>
      <c r="C67">
        <f>BAWANA!E67</f>
        <v>30</v>
      </c>
      <c r="D67">
        <f>BAWANA!AN67</f>
        <v>164</v>
      </c>
      <c r="E67">
        <f>BAWANA!AO67</f>
        <v>30</v>
      </c>
      <c r="F67">
        <f t="shared" si="4"/>
        <v>720</v>
      </c>
      <c r="G67">
        <f t="shared" si="5"/>
        <v>194</v>
      </c>
      <c r="H67" s="112"/>
      <c r="I67">
        <f>BRPL_EOD!AK67+BRPL_EOD!AL67</f>
        <v>136</v>
      </c>
      <c r="J67">
        <f>BYPL_EOD!AK67+BYPL_EOD!AL67</f>
        <v>30</v>
      </c>
      <c r="K67">
        <f>MES_EOD!AK67+MES_EOD!AL67</f>
        <v>0</v>
      </c>
      <c r="L67">
        <f>NDMC_EOD!AK67+NDMC_EOD!AL67</f>
        <v>0</v>
      </c>
      <c r="M67">
        <f>TPDDL_EOD!AK67+TPDDL_EOD!AL67</f>
        <v>28</v>
      </c>
      <c r="N67">
        <f t="shared" ref="N67:N98" si="7">SUM(I67:M67)</f>
        <v>194</v>
      </c>
      <c r="O67" s="112">
        <f t="shared" ref="O67:O98" si="8">G67-N67</f>
        <v>0</v>
      </c>
      <c r="P67">
        <v>136</v>
      </c>
      <c r="Q67">
        <v>30</v>
      </c>
      <c r="R67">
        <v>0</v>
      </c>
      <c r="S67">
        <v>0</v>
      </c>
      <c r="T67">
        <v>28</v>
      </c>
      <c r="U67" s="114">
        <f t="shared" ref="U67:U98" si="9">SUM(P67:T67)</f>
        <v>194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870</v>
      </c>
      <c r="C68">
        <f>BAWANA!E68</f>
        <v>30</v>
      </c>
      <c r="D68">
        <f>BAWANA!AN68</f>
        <v>164</v>
      </c>
      <c r="E68">
        <f>BAWANA!AO68</f>
        <v>30</v>
      </c>
      <c r="F68">
        <f t="shared" ref="F68:F98" si="11">(B68+C68)*0.8</f>
        <v>720</v>
      </c>
      <c r="G68">
        <f t="shared" ref="G68:G98" si="12">(D68+E68)</f>
        <v>194</v>
      </c>
      <c r="H68" s="112"/>
      <c r="I68">
        <f>BRPL_EOD!AK68+BRPL_EOD!AL68</f>
        <v>136</v>
      </c>
      <c r="J68">
        <f>BYPL_EOD!AK68+BYPL_EOD!AL68</f>
        <v>30</v>
      </c>
      <c r="K68">
        <f>MES_EOD!AK68+MES_EOD!AL68</f>
        <v>0</v>
      </c>
      <c r="L68">
        <f>NDMC_EOD!AK68+NDMC_EOD!AL68</f>
        <v>0</v>
      </c>
      <c r="M68">
        <f>TPDDL_EOD!AK68+TPDDL_EOD!AL68</f>
        <v>28</v>
      </c>
      <c r="N68">
        <f t="shared" si="7"/>
        <v>194</v>
      </c>
      <c r="O68" s="112">
        <f t="shared" si="8"/>
        <v>0</v>
      </c>
      <c r="P68">
        <v>136</v>
      </c>
      <c r="Q68">
        <v>30</v>
      </c>
      <c r="R68">
        <v>0</v>
      </c>
      <c r="S68">
        <v>0</v>
      </c>
      <c r="T68">
        <v>28</v>
      </c>
      <c r="U68" s="114">
        <f t="shared" si="9"/>
        <v>194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870</v>
      </c>
      <c r="C69">
        <f>BAWANA!E69</f>
        <v>30</v>
      </c>
      <c r="D69">
        <f>BAWANA!AN69</f>
        <v>164</v>
      </c>
      <c r="E69">
        <f>BAWANA!AO69</f>
        <v>30</v>
      </c>
      <c r="F69">
        <f t="shared" si="11"/>
        <v>720</v>
      </c>
      <c r="G69">
        <f t="shared" si="12"/>
        <v>194</v>
      </c>
      <c r="H69" s="112"/>
      <c r="I69">
        <f>BRPL_EOD!AK69+BRPL_EOD!AL69</f>
        <v>136</v>
      </c>
      <c r="J69">
        <f>BYPL_EOD!AK69+BYPL_EOD!AL69</f>
        <v>30</v>
      </c>
      <c r="K69">
        <f>MES_EOD!AK69+MES_EOD!AL69</f>
        <v>0</v>
      </c>
      <c r="L69">
        <f>NDMC_EOD!AK69+NDMC_EOD!AL69</f>
        <v>0</v>
      </c>
      <c r="M69">
        <f>TPDDL_EOD!AK69+TPDDL_EOD!AL69</f>
        <v>28</v>
      </c>
      <c r="N69">
        <f t="shared" si="7"/>
        <v>194</v>
      </c>
      <c r="O69" s="112">
        <f t="shared" si="8"/>
        <v>0</v>
      </c>
      <c r="P69">
        <v>136</v>
      </c>
      <c r="Q69">
        <v>30</v>
      </c>
      <c r="R69">
        <v>0</v>
      </c>
      <c r="S69">
        <v>0</v>
      </c>
      <c r="T69">
        <v>28</v>
      </c>
      <c r="U69" s="114">
        <f t="shared" si="9"/>
        <v>194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870</v>
      </c>
      <c r="C70">
        <f>BAWANA!E70</f>
        <v>30</v>
      </c>
      <c r="D70">
        <f>BAWANA!AN70</f>
        <v>164</v>
      </c>
      <c r="E70">
        <f>BAWANA!AO70</f>
        <v>30</v>
      </c>
      <c r="F70">
        <f t="shared" si="11"/>
        <v>720</v>
      </c>
      <c r="G70">
        <f t="shared" si="12"/>
        <v>194</v>
      </c>
      <c r="H70" s="112"/>
      <c r="I70">
        <f>BRPL_EOD!AK70+BRPL_EOD!AL70</f>
        <v>136</v>
      </c>
      <c r="J70">
        <f>BYPL_EOD!AK70+BYPL_EOD!AL70</f>
        <v>30</v>
      </c>
      <c r="K70">
        <f>MES_EOD!AK70+MES_EOD!AL70</f>
        <v>0</v>
      </c>
      <c r="L70">
        <f>NDMC_EOD!AK70+NDMC_EOD!AL70</f>
        <v>0</v>
      </c>
      <c r="M70">
        <f>TPDDL_EOD!AK70+TPDDL_EOD!AL70</f>
        <v>28</v>
      </c>
      <c r="N70">
        <f t="shared" si="7"/>
        <v>194</v>
      </c>
      <c r="O70" s="112">
        <f t="shared" si="8"/>
        <v>0</v>
      </c>
      <c r="P70">
        <v>136</v>
      </c>
      <c r="Q70">
        <v>30</v>
      </c>
      <c r="R70">
        <v>0</v>
      </c>
      <c r="S70">
        <v>0</v>
      </c>
      <c r="T70">
        <v>28</v>
      </c>
      <c r="U70" s="114">
        <f t="shared" si="9"/>
        <v>194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870</v>
      </c>
      <c r="C71">
        <f>BAWANA!E71</f>
        <v>30</v>
      </c>
      <c r="D71">
        <f>BAWANA!AN71</f>
        <v>164</v>
      </c>
      <c r="E71">
        <f>BAWANA!AO71</f>
        <v>30</v>
      </c>
      <c r="F71">
        <f t="shared" si="11"/>
        <v>720</v>
      </c>
      <c r="G71">
        <f t="shared" si="12"/>
        <v>194</v>
      </c>
      <c r="H71" s="112"/>
      <c r="I71">
        <f>BRPL_EOD!AK71+BRPL_EOD!AL71</f>
        <v>136</v>
      </c>
      <c r="J71">
        <f>BYPL_EOD!AK71+BYPL_EOD!AL71</f>
        <v>30</v>
      </c>
      <c r="K71">
        <f>MES_EOD!AK71+MES_EOD!AL71</f>
        <v>0</v>
      </c>
      <c r="L71">
        <f>NDMC_EOD!AK71+NDMC_EOD!AL71</f>
        <v>0</v>
      </c>
      <c r="M71">
        <f>TPDDL_EOD!AK71+TPDDL_EOD!AL71</f>
        <v>28</v>
      </c>
      <c r="N71">
        <f t="shared" si="7"/>
        <v>194</v>
      </c>
      <c r="O71" s="112">
        <f t="shared" si="8"/>
        <v>0</v>
      </c>
      <c r="P71">
        <v>136</v>
      </c>
      <c r="Q71">
        <v>30</v>
      </c>
      <c r="R71">
        <v>0</v>
      </c>
      <c r="S71">
        <v>0</v>
      </c>
      <c r="T71">
        <v>28</v>
      </c>
      <c r="U71" s="114">
        <f t="shared" si="9"/>
        <v>194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870</v>
      </c>
      <c r="C72">
        <f>BAWANA!E72</f>
        <v>30</v>
      </c>
      <c r="D72">
        <f>BAWANA!AN72</f>
        <v>164</v>
      </c>
      <c r="E72">
        <f>BAWANA!AO72</f>
        <v>30</v>
      </c>
      <c r="F72">
        <f t="shared" si="11"/>
        <v>720</v>
      </c>
      <c r="G72">
        <f t="shared" si="12"/>
        <v>194</v>
      </c>
      <c r="H72" s="112"/>
      <c r="I72">
        <f>BRPL_EOD!AK72+BRPL_EOD!AL72</f>
        <v>136</v>
      </c>
      <c r="J72">
        <f>BYPL_EOD!AK72+BYPL_EOD!AL72</f>
        <v>30</v>
      </c>
      <c r="K72">
        <f>MES_EOD!AK72+MES_EOD!AL72</f>
        <v>0</v>
      </c>
      <c r="L72">
        <f>NDMC_EOD!AK72+NDMC_EOD!AL72</f>
        <v>0</v>
      </c>
      <c r="M72">
        <f>TPDDL_EOD!AK72+TPDDL_EOD!AL72</f>
        <v>28</v>
      </c>
      <c r="N72">
        <f t="shared" si="7"/>
        <v>194</v>
      </c>
      <c r="O72" s="112">
        <f t="shared" si="8"/>
        <v>0</v>
      </c>
      <c r="P72">
        <v>136</v>
      </c>
      <c r="Q72">
        <v>30</v>
      </c>
      <c r="R72">
        <v>0</v>
      </c>
      <c r="S72">
        <v>0</v>
      </c>
      <c r="T72">
        <v>28</v>
      </c>
      <c r="U72" s="114">
        <f t="shared" si="9"/>
        <v>194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870</v>
      </c>
      <c r="C73">
        <f>BAWANA!E73</f>
        <v>30</v>
      </c>
      <c r="D73">
        <f>BAWANA!AN73</f>
        <v>164</v>
      </c>
      <c r="E73">
        <f>BAWANA!AO73</f>
        <v>30</v>
      </c>
      <c r="F73">
        <f t="shared" si="11"/>
        <v>720</v>
      </c>
      <c r="G73">
        <f t="shared" si="12"/>
        <v>194</v>
      </c>
      <c r="H73" s="112"/>
      <c r="I73">
        <f>BRPL_EOD!AK73+BRPL_EOD!AL73</f>
        <v>136</v>
      </c>
      <c r="J73">
        <f>BYPL_EOD!AK73+BYPL_EOD!AL73</f>
        <v>30</v>
      </c>
      <c r="K73">
        <f>MES_EOD!AK73+MES_EOD!AL73</f>
        <v>0</v>
      </c>
      <c r="L73">
        <f>NDMC_EOD!AK73+NDMC_EOD!AL73</f>
        <v>0</v>
      </c>
      <c r="M73">
        <f>TPDDL_EOD!AK73+TPDDL_EOD!AL73</f>
        <v>28</v>
      </c>
      <c r="N73">
        <f t="shared" si="7"/>
        <v>194</v>
      </c>
      <c r="O73" s="112">
        <f t="shared" si="8"/>
        <v>0</v>
      </c>
      <c r="P73">
        <v>136</v>
      </c>
      <c r="Q73">
        <v>30</v>
      </c>
      <c r="R73">
        <v>0</v>
      </c>
      <c r="S73">
        <v>0</v>
      </c>
      <c r="T73">
        <v>28</v>
      </c>
      <c r="U73" s="114">
        <f t="shared" si="9"/>
        <v>194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870</v>
      </c>
      <c r="C74">
        <f>BAWANA!E74</f>
        <v>30</v>
      </c>
      <c r="D74">
        <f>BAWANA!AN74</f>
        <v>164</v>
      </c>
      <c r="E74">
        <f>BAWANA!AO74</f>
        <v>30</v>
      </c>
      <c r="F74">
        <f t="shared" si="11"/>
        <v>720</v>
      </c>
      <c r="G74">
        <f t="shared" si="12"/>
        <v>194</v>
      </c>
      <c r="H74" s="112"/>
      <c r="I74">
        <f>BRPL_EOD!AK74+BRPL_EOD!AL74</f>
        <v>136</v>
      </c>
      <c r="J74">
        <f>BYPL_EOD!AK74+BYPL_EOD!AL74</f>
        <v>30</v>
      </c>
      <c r="K74">
        <f>MES_EOD!AK74+MES_EOD!AL74</f>
        <v>0</v>
      </c>
      <c r="L74">
        <f>NDMC_EOD!AK74+NDMC_EOD!AL74</f>
        <v>0</v>
      </c>
      <c r="M74">
        <f>TPDDL_EOD!AK74+TPDDL_EOD!AL74</f>
        <v>28</v>
      </c>
      <c r="N74">
        <f t="shared" si="7"/>
        <v>194</v>
      </c>
      <c r="O74" s="112">
        <f t="shared" si="8"/>
        <v>0</v>
      </c>
      <c r="P74">
        <v>136</v>
      </c>
      <c r="Q74">
        <v>30</v>
      </c>
      <c r="R74">
        <v>0</v>
      </c>
      <c r="S74">
        <v>0</v>
      </c>
      <c r="T74">
        <v>28</v>
      </c>
      <c r="U74" s="114">
        <f t="shared" si="9"/>
        <v>194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870</v>
      </c>
      <c r="C75">
        <f>BAWANA!E75</f>
        <v>30</v>
      </c>
      <c r="D75">
        <f>BAWANA!AN75</f>
        <v>164</v>
      </c>
      <c r="E75">
        <f>BAWANA!AO75</f>
        <v>30</v>
      </c>
      <c r="F75">
        <f t="shared" si="11"/>
        <v>720</v>
      </c>
      <c r="G75">
        <f t="shared" si="12"/>
        <v>194</v>
      </c>
      <c r="H75" s="112"/>
      <c r="I75">
        <f>BRPL_EOD!AK75+BRPL_EOD!AL75</f>
        <v>136</v>
      </c>
      <c r="J75">
        <f>BYPL_EOD!AK75+BYPL_EOD!AL75</f>
        <v>30</v>
      </c>
      <c r="K75">
        <f>MES_EOD!AK75+MES_EOD!AL75</f>
        <v>0</v>
      </c>
      <c r="L75">
        <f>NDMC_EOD!AK75+NDMC_EOD!AL75</f>
        <v>0</v>
      </c>
      <c r="M75">
        <f>TPDDL_EOD!AK75+TPDDL_EOD!AL75</f>
        <v>28</v>
      </c>
      <c r="N75">
        <f t="shared" si="7"/>
        <v>194</v>
      </c>
      <c r="O75" s="112">
        <f t="shared" si="8"/>
        <v>0</v>
      </c>
      <c r="P75">
        <v>136</v>
      </c>
      <c r="Q75">
        <v>30</v>
      </c>
      <c r="R75">
        <v>0</v>
      </c>
      <c r="S75">
        <v>0</v>
      </c>
      <c r="T75">
        <v>28</v>
      </c>
      <c r="U75" s="114">
        <f t="shared" si="9"/>
        <v>194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870</v>
      </c>
      <c r="C76">
        <f>BAWANA!E76</f>
        <v>30</v>
      </c>
      <c r="D76">
        <f>BAWANA!AN76</f>
        <v>164</v>
      </c>
      <c r="E76">
        <f>BAWANA!AO76</f>
        <v>30</v>
      </c>
      <c r="F76">
        <f t="shared" si="11"/>
        <v>720</v>
      </c>
      <c r="G76">
        <f t="shared" si="12"/>
        <v>194</v>
      </c>
      <c r="H76" s="112"/>
      <c r="I76">
        <f>BRPL_EOD!AK76+BRPL_EOD!AL76</f>
        <v>136</v>
      </c>
      <c r="J76">
        <f>BYPL_EOD!AK76+BYPL_EOD!AL76</f>
        <v>30</v>
      </c>
      <c r="K76">
        <f>MES_EOD!AK76+MES_EOD!AL76</f>
        <v>0</v>
      </c>
      <c r="L76">
        <f>NDMC_EOD!AK76+NDMC_EOD!AL76</f>
        <v>0</v>
      </c>
      <c r="M76">
        <f>TPDDL_EOD!AK76+TPDDL_EOD!AL76</f>
        <v>28</v>
      </c>
      <c r="N76">
        <f t="shared" si="7"/>
        <v>194</v>
      </c>
      <c r="O76" s="112">
        <f t="shared" si="8"/>
        <v>0</v>
      </c>
      <c r="P76">
        <v>136</v>
      </c>
      <c r="Q76">
        <v>30</v>
      </c>
      <c r="R76">
        <v>0</v>
      </c>
      <c r="S76">
        <v>0</v>
      </c>
      <c r="T76">
        <v>28</v>
      </c>
      <c r="U76" s="114">
        <f t="shared" si="9"/>
        <v>194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870</v>
      </c>
      <c r="C77">
        <f>BAWANA!E77</f>
        <v>30</v>
      </c>
      <c r="D77">
        <f>BAWANA!AN77</f>
        <v>162</v>
      </c>
      <c r="E77">
        <f>BAWANA!AO77</f>
        <v>30</v>
      </c>
      <c r="F77">
        <f t="shared" si="11"/>
        <v>720</v>
      </c>
      <c r="G77">
        <f t="shared" si="12"/>
        <v>192</v>
      </c>
      <c r="H77" s="112"/>
      <c r="I77">
        <f>BRPL_EOD!AK77+BRPL_EOD!AL77</f>
        <v>136</v>
      </c>
      <c r="J77">
        <f>BYPL_EOD!AK77+BYPL_EOD!AL77</f>
        <v>28</v>
      </c>
      <c r="K77">
        <f>MES_EOD!AK77+MES_EOD!AL77</f>
        <v>0</v>
      </c>
      <c r="L77">
        <f>NDMC_EOD!AK77+NDMC_EOD!AL77</f>
        <v>0</v>
      </c>
      <c r="M77">
        <f>TPDDL_EOD!AK77+TPDDL_EOD!AL77</f>
        <v>28</v>
      </c>
      <c r="N77">
        <f t="shared" si="7"/>
        <v>192</v>
      </c>
      <c r="O77" s="112">
        <f t="shared" si="8"/>
        <v>0</v>
      </c>
      <c r="P77">
        <v>136</v>
      </c>
      <c r="Q77">
        <v>28</v>
      </c>
      <c r="R77">
        <v>0</v>
      </c>
      <c r="S77">
        <v>0</v>
      </c>
      <c r="T77">
        <v>28</v>
      </c>
      <c r="U77" s="114">
        <f t="shared" si="9"/>
        <v>192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870</v>
      </c>
      <c r="C78">
        <f>BAWANA!E78</f>
        <v>30</v>
      </c>
      <c r="D78">
        <f>BAWANA!AN78</f>
        <v>162</v>
      </c>
      <c r="E78">
        <f>BAWANA!AO78</f>
        <v>30</v>
      </c>
      <c r="F78">
        <f t="shared" si="11"/>
        <v>720</v>
      </c>
      <c r="G78">
        <f t="shared" si="12"/>
        <v>192</v>
      </c>
      <c r="H78" s="112"/>
      <c r="I78">
        <f>BRPL_EOD!AK78+BRPL_EOD!AL78</f>
        <v>136</v>
      </c>
      <c r="J78">
        <f>BYPL_EOD!AK78+BYPL_EOD!AL78</f>
        <v>28</v>
      </c>
      <c r="K78">
        <f>MES_EOD!AK78+MES_EOD!AL78</f>
        <v>0</v>
      </c>
      <c r="L78">
        <f>NDMC_EOD!AK78+NDMC_EOD!AL78</f>
        <v>0</v>
      </c>
      <c r="M78">
        <f>TPDDL_EOD!AK78+TPDDL_EOD!AL78</f>
        <v>28</v>
      </c>
      <c r="N78">
        <f t="shared" si="7"/>
        <v>192</v>
      </c>
      <c r="O78" s="112">
        <f t="shared" si="8"/>
        <v>0</v>
      </c>
      <c r="P78">
        <v>136</v>
      </c>
      <c r="Q78">
        <v>28</v>
      </c>
      <c r="R78">
        <v>0</v>
      </c>
      <c r="S78">
        <v>0</v>
      </c>
      <c r="T78">
        <v>28</v>
      </c>
      <c r="U78" s="114">
        <f t="shared" si="9"/>
        <v>192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870</v>
      </c>
      <c r="C79">
        <f>BAWANA!E79</f>
        <v>30</v>
      </c>
      <c r="D79">
        <f>BAWANA!AN79</f>
        <v>234</v>
      </c>
      <c r="E79">
        <f>BAWANA!AO79</f>
        <v>30</v>
      </c>
      <c r="F79">
        <f t="shared" si="11"/>
        <v>720</v>
      </c>
      <c r="G79">
        <f t="shared" si="12"/>
        <v>264</v>
      </c>
      <c r="H79" s="112"/>
      <c r="I79">
        <f>BRPL_EOD!AK79+BRPL_EOD!AL79</f>
        <v>136</v>
      </c>
      <c r="J79">
        <f>BYPL_EOD!AK79+BYPL_EOD!AL79</f>
        <v>58</v>
      </c>
      <c r="K79">
        <f>MES_EOD!AK79+MES_EOD!AL79</f>
        <v>0</v>
      </c>
      <c r="L79">
        <f>NDMC_EOD!AK79+NDMC_EOD!AL79</f>
        <v>0</v>
      </c>
      <c r="M79">
        <f>TPDDL_EOD!AK79+TPDDL_EOD!AL79</f>
        <v>70</v>
      </c>
      <c r="N79">
        <f t="shared" si="7"/>
        <v>264</v>
      </c>
      <c r="O79" s="112">
        <f t="shared" si="8"/>
        <v>0</v>
      </c>
      <c r="P79">
        <v>136</v>
      </c>
      <c r="Q79">
        <v>58</v>
      </c>
      <c r="R79">
        <v>0</v>
      </c>
      <c r="S79">
        <v>0</v>
      </c>
      <c r="T79">
        <v>70</v>
      </c>
      <c r="U79" s="114">
        <f t="shared" si="9"/>
        <v>264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870</v>
      </c>
      <c r="C80">
        <f>BAWANA!E80</f>
        <v>30</v>
      </c>
      <c r="D80">
        <f>BAWANA!AN80</f>
        <v>234</v>
      </c>
      <c r="E80">
        <f>BAWANA!AO80</f>
        <v>30</v>
      </c>
      <c r="F80">
        <f t="shared" si="11"/>
        <v>720</v>
      </c>
      <c r="G80">
        <f t="shared" si="12"/>
        <v>264</v>
      </c>
      <c r="H80" s="112"/>
      <c r="I80">
        <f>BRPL_EOD!AK80+BRPL_EOD!AL80</f>
        <v>136</v>
      </c>
      <c r="J80">
        <f>BYPL_EOD!AK80+BYPL_EOD!AL80</f>
        <v>58</v>
      </c>
      <c r="K80">
        <f>MES_EOD!AK80+MES_EOD!AL80</f>
        <v>0</v>
      </c>
      <c r="L80">
        <f>NDMC_EOD!AK80+NDMC_EOD!AL80</f>
        <v>0</v>
      </c>
      <c r="M80">
        <f>TPDDL_EOD!AK80+TPDDL_EOD!AL80</f>
        <v>70</v>
      </c>
      <c r="N80">
        <f t="shared" si="7"/>
        <v>264</v>
      </c>
      <c r="O80" s="112">
        <f t="shared" si="8"/>
        <v>0</v>
      </c>
      <c r="P80">
        <v>136</v>
      </c>
      <c r="Q80">
        <v>58</v>
      </c>
      <c r="R80">
        <v>0</v>
      </c>
      <c r="S80">
        <v>0</v>
      </c>
      <c r="T80">
        <v>70</v>
      </c>
      <c r="U80" s="114">
        <f t="shared" si="9"/>
        <v>264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870</v>
      </c>
      <c r="C81">
        <f>BAWANA!E81</f>
        <v>30</v>
      </c>
      <c r="D81">
        <f>BAWANA!AN81</f>
        <v>234</v>
      </c>
      <c r="E81">
        <f>BAWANA!AO81</f>
        <v>30</v>
      </c>
      <c r="F81">
        <f t="shared" si="11"/>
        <v>720</v>
      </c>
      <c r="G81">
        <f t="shared" si="12"/>
        <v>264</v>
      </c>
      <c r="H81" s="112"/>
      <c r="I81">
        <f>BRPL_EOD!AK81+BRPL_EOD!AL81</f>
        <v>136</v>
      </c>
      <c r="J81">
        <f>BYPL_EOD!AK81+BYPL_EOD!AL81</f>
        <v>58</v>
      </c>
      <c r="K81">
        <f>MES_EOD!AK81+MES_EOD!AL81</f>
        <v>0</v>
      </c>
      <c r="L81">
        <f>NDMC_EOD!AK81+NDMC_EOD!AL81</f>
        <v>0</v>
      </c>
      <c r="M81">
        <f>TPDDL_EOD!AK81+TPDDL_EOD!AL81</f>
        <v>70</v>
      </c>
      <c r="N81">
        <f t="shared" si="7"/>
        <v>264</v>
      </c>
      <c r="O81" s="112">
        <f t="shared" si="8"/>
        <v>0</v>
      </c>
      <c r="P81">
        <v>136</v>
      </c>
      <c r="Q81">
        <v>58</v>
      </c>
      <c r="R81">
        <v>0</v>
      </c>
      <c r="S81">
        <v>0</v>
      </c>
      <c r="T81">
        <v>70</v>
      </c>
      <c r="U81" s="114">
        <f t="shared" si="9"/>
        <v>264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870</v>
      </c>
      <c r="C82">
        <f>BAWANA!E82</f>
        <v>30</v>
      </c>
      <c r="D82">
        <f>BAWANA!AN82</f>
        <v>278</v>
      </c>
      <c r="E82">
        <f>BAWANA!AO82</f>
        <v>30</v>
      </c>
      <c r="F82">
        <f t="shared" si="11"/>
        <v>720</v>
      </c>
      <c r="G82">
        <f t="shared" si="12"/>
        <v>308</v>
      </c>
      <c r="H82" s="112"/>
      <c r="I82">
        <f>BRPL_EOD!AK82+BRPL_EOD!AL82</f>
        <v>180</v>
      </c>
      <c r="J82">
        <f>BYPL_EOD!AK82+BYPL_EOD!AL82</f>
        <v>58</v>
      </c>
      <c r="K82">
        <f>MES_EOD!AK82+MES_EOD!AL82</f>
        <v>0</v>
      </c>
      <c r="L82">
        <f>NDMC_EOD!AK82+NDMC_EOD!AL82</f>
        <v>0</v>
      </c>
      <c r="M82">
        <f>TPDDL_EOD!AK82+TPDDL_EOD!AL82</f>
        <v>70</v>
      </c>
      <c r="N82">
        <f t="shared" si="7"/>
        <v>308</v>
      </c>
      <c r="O82" s="112">
        <f t="shared" si="8"/>
        <v>0</v>
      </c>
      <c r="P82">
        <v>180</v>
      </c>
      <c r="Q82">
        <v>58</v>
      </c>
      <c r="R82">
        <v>0</v>
      </c>
      <c r="S82">
        <v>0</v>
      </c>
      <c r="T82">
        <v>70</v>
      </c>
      <c r="U82" s="114">
        <f t="shared" si="9"/>
        <v>308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910</v>
      </c>
      <c r="C83">
        <f>BAWANA!E83</f>
        <v>0</v>
      </c>
      <c r="D83">
        <f>BAWANA!AN83</f>
        <v>278</v>
      </c>
      <c r="E83">
        <f>BAWANA!AO83</f>
        <v>0</v>
      </c>
      <c r="F83">
        <f t="shared" si="11"/>
        <v>728</v>
      </c>
      <c r="G83">
        <f t="shared" si="12"/>
        <v>278</v>
      </c>
      <c r="H83" s="112"/>
      <c r="I83">
        <f>BRPL_EOD!AK83+BRPL_EOD!AL83</f>
        <v>150</v>
      </c>
      <c r="J83">
        <f>BYPL_EOD!AK83+BYPL_EOD!AL83</f>
        <v>58</v>
      </c>
      <c r="K83">
        <f>MES_EOD!AK83+MES_EOD!AL83</f>
        <v>0</v>
      </c>
      <c r="L83">
        <f>NDMC_EOD!AK83+NDMC_EOD!AL83</f>
        <v>0</v>
      </c>
      <c r="M83">
        <f>TPDDL_EOD!AK83+TPDDL_EOD!AL83</f>
        <v>70</v>
      </c>
      <c r="N83">
        <f t="shared" si="7"/>
        <v>278</v>
      </c>
      <c r="O83" s="112">
        <f t="shared" si="8"/>
        <v>0</v>
      </c>
      <c r="P83">
        <v>150</v>
      </c>
      <c r="Q83">
        <v>58</v>
      </c>
      <c r="R83">
        <v>0</v>
      </c>
      <c r="S83">
        <v>0</v>
      </c>
      <c r="T83">
        <v>70</v>
      </c>
      <c r="U83" s="114">
        <f t="shared" si="9"/>
        <v>278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910</v>
      </c>
      <c r="C84">
        <f>BAWANA!E84</f>
        <v>0</v>
      </c>
      <c r="D84">
        <f>BAWANA!AN84</f>
        <v>278.62</v>
      </c>
      <c r="E84">
        <f>BAWANA!AO84</f>
        <v>0</v>
      </c>
      <c r="F84">
        <f t="shared" si="11"/>
        <v>728</v>
      </c>
      <c r="G84">
        <f t="shared" si="12"/>
        <v>278.62</v>
      </c>
      <c r="H84" s="112"/>
      <c r="I84">
        <f>BRPL_EOD!AK84+BRPL_EOD!AL84</f>
        <v>150</v>
      </c>
      <c r="J84">
        <f>BYPL_EOD!AK84+BYPL_EOD!AL84</f>
        <v>58</v>
      </c>
      <c r="K84">
        <f>MES_EOD!AK84+MES_EOD!AL84</f>
        <v>0.13</v>
      </c>
      <c r="L84">
        <f>NDMC_EOD!AK84+NDMC_EOD!AL84</f>
        <v>0.5</v>
      </c>
      <c r="M84">
        <f>TPDDL_EOD!AK84+TPDDL_EOD!AL84</f>
        <v>70</v>
      </c>
      <c r="N84">
        <f t="shared" si="7"/>
        <v>278.63</v>
      </c>
      <c r="O84" s="112">
        <f t="shared" si="8"/>
        <v>-9.9999999999909051E-3</v>
      </c>
      <c r="P84">
        <v>149.99461651652729</v>
      </c>
      <c r="Q84">
        <v>57.997918386390559</v>
      </c>
      <c r="R84">
        <v>0.12999533431432367</v>
      </c>
      <c r="S84">
        <v>0.49998205505509102</v>
      </c>
      <c r="T84">
        <v>69.997487707712736</v>
      </c>
      <c r="U84" s="114">
        <f t="shared" si="9"/>
        <v>278.62</v>
      </c>
      <c r="V84" s="112">
        <f t="shared" si="10"/>
        <v>0</v>
      </c>
      <c r="Y84">
        <f>BAWANA!AY84+BAWANA!AZ84</f>
        <v>0.69</v>
      </c>
      <c r="Z84">
        <f>BAWANA!BF84+BAWANA!BG84</f>
        <v>0.69</v>
      </c>
      <c r="AA84">
        <f>BAWANA!Z84+BAWANA!AA84</f>
        <v>0.69</v>
      </c>
      <c r="AB84">
        <f>BAWANA!AG84+BAWANA!AH84</f>
        <v>0.69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910</v>
      </c>
      <c r="C85">
        <f>BAWANA!E85</f>
        <v>0</v>
      </c>
      <c r="D85">
        <f>BAWANA!AN85</f>
        <v>318</v>
      </c>
      <c r="E85">
        <f>BAWANA!AO85</f>
        <v>0</v>
      </c>
      <c r="F85">
        <f t="shared" si="11"/>
        <v>728</v>
      </c>
      <c r="G85">
        <f t="shared" si="12"/>
        <v>318</v>
      </c>
      <c r="H85" s="112"/>
      <c r="I85">
        <f>BRPL_EOD!AK85+BRPL_EOD!AL85</f>
        <v>190</v>
      </c>
      <c r="J85">
        <f>BYPL_EOD!AK85+BYPL_EOD!AL85</f>
        <v>58</v>
      </c>
      <c r="K85">
        <f>MES_EOD!AK85+MES_EOD!AL85</f>
        <v>0</v>
      </c>
      <c r="L85">
        <f>NDMC_EOD!AK85+NDMC_EOD!AL85</f>
        <v>0</v>
      </c>
      <c r="M85">
        <f>TPDDL_EOD!AK85+TPDDL_EOD!AL85</f>
        <v>70</v>
      </c>
      <c r="N85">
        <f t="shared" si="7"/>
        <v>318</v>
      </c>
      <c r="O85" s="112">
        <f t="shared" si="8"/>
        <v>0</v>
      </c>
      <c r="P85">
        <v>190</v>
      </c>
      <c r="Q85">
        <v>58</v>
      </c>
      <c r="R85">
        <v>0</v>
      </c>
      <c r="S85">
        <v>0</v>
      </c>
      <c r="T85">
        <v>70</v>
      </c>
      <c r="U85" s="114">
        <f t="shared" si="9"/>
        <v>318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910</v>
      </c>
      <c r="C86">
        <f>BAWANA!E86</f>
        <v>0</v>
      </c>
      <c r="D86">
        <f>BAWANA!AN86</f>
        <v>331.15999999999997</v>
      </c>
      <c r="E86">
        <f>BAWANA!AO86</f>
        <v>0</v>
      </c>
      <c r="F86">
        <f t="shared" si="11"/>
        <v>728</v>
      </c>
      <c r="G86">
        <f t="shared" si="12"/>
        <v>331.15999999999997</v>
      </c>
      <c r="H86" s="112"/>
      <c r="I86">
        <f>BRPL_EOD!AK86+BRPL_EOD!AL86</f>
        <v>190</v>
      </c>
      <c r="J86">
        <f>BYPL_EOD!AK86+BYPL_EOD!AL86</f>
        <v>58</v>
      </c>
      <c r="K86">
        <f>MES_EOD!AK86+MES_EOD!AL86</f>
        <v>2.63</v>
      </c>
      <c r="L86">
        <f>NDMC_EOD!AK86+NDMC_EOD!AL86</f>
        <v>10.52</v>
      </c>
      <c r="M86">
        <f>TPDDL_EOD!AK86+TPDDL_EOD!AL86</f>
        <v>70</v>
      </c>
      <c r="N86">
        <f t="shared" si="7"/>
        <v>331.15</v>
      </c>
      <c r="O86" s="112">
        <f t="shared" si="8"/>
        <v>9.9999999999909051E-3</v>
      </c>
      <c r="P86">
        <v>190.00573758115658</v>
      </c>
      <c r="Q86">
        <v>58.00175147214253</v>
      </c>
      <c r="R86">
        <v>2.6300794202023252</v>
      </c>
      <c r="S86">
        <v>10.520317680809301</v>
      </c>
      <c r="T86">
        <v>70.002113845689266</v>
      </c>
      <c r="U86" s="114">
        <f t="shared" si="9"/>
        <v>331.16</v>
      </c>
      <c r="V86" s="112">
        <f t="shared" si="10"/>
        <v>0</v>
      </c>
      <c r="Y86">
        <f>BAWANA!AY86+BAWANA!AZ86</f>
        <v>14.42</v>
      </c>
      <c r="Z86">
        <f>BAWANA!BF86+BAWANA!BG86</f>
        <v>14.42</v>
      </c>
      <c r="AA86">
        <f>BAWANA!Z86+BAWANA!AA86</f>
        <v>14.42</v>
      </c>
      <c r="AB86">
        <f>BAWANA!AG86+BAWANA!AH86</f>
        <v>14.42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910</v>
      </c>
      <c r="C87">
        <f>BAWANA!E87</f>
        <v>0</v>
      </c>
      <c r="D87">
        <f>BAWANA!AN87</f>
        <v>353.20000000000005</v>
      </c>
      <c r="E87">
        <f>BAWANA!AO87</f>
        <v>0</v>
      </c>
      <c r="F87">
        <f t="shared" si="11"/>
        <v>728</v>
      </c>
      <c r="G87">
        <f t="shared" si="12"/>
        <v>353.20000000000005</v>
      </c>
      <c r="H87" s="112"/>
      <c r="I87">
        <f>BRPL_EOD!AK87+BRPL_EOD!AL87</f>
        <v>190</v>
      </c>
      <c r="J87">
        <f>BYPL_EOD!AK87+BYPL_EOD!AL87</f>
        <v>60.11</v>
      </c>
      <c r="K87">
        <f>MES_EOD!AK87+MES_EOD!AL87</f>
        <v>6.09</v>
      </c>
      <c r="L87">
        <f>NDMC_EOD!AK87+NDMC_EOD!AL87</f>
        <v>24.37</v>
      </c>
      <c r="M87">
        <f>TPDDL_EOD!AK87+TPDDL_EOD!AL87</f>
        <v>72.64</v>
      </c>
      <c r="N87">
        <f t="shared" si="7"/>
        <v>353.21</v>
      </c>
      <c r="O87" s="112">
        <f t="shared" si="8"/>
        <v>-9.9999999999340616E-3</v>
      </c>
      <c r="P87">
        <v>189.99462076385157</v>
      </c>
      <c r="Q87">
        <v>60.108298179553252</v>
      </c>
      <c r="R87">
        <v>6.089827581325558</v>
      </c>
      <c r="S87">
        <v>24.369310042184541</v>
      </c>
      <c r="T87">
        <v>72.637943433085141</v>
      </c>
      <c r="U87" s="114">
        <f t="shared" si="9"/>
        <v>353.2000000000001</v>
      </c>
      <c r="V87" s="112">
        <f t="shared" si="10"/>
        <v>0</v>
      </c>
      <c r="Y87">
        <f>BAWANA!AY87+BAWANA!AZ87</f>
        <v>33.4</v>
      </c>
      <c r="Z87">
        <f>BAWANA!BF87+BAWANA!BG87</f>
        <v>33.4</v>
      </c>
      <c r="AA87">
        <f>BAWANA!Z87+BAWANA!AA87</f>
        <v>33.4</v>
      </c>
      <c r="AB87">
        <f>BAWANA!AG87+BAWANA!AH87</f>
        <v>33.4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910</v>
      </c>
      <c r="C88">
        <f>BAWANA!E88</f>
        <v>0</v>
      </c>
      <c r="D88">
        <f>BAWANA!AN88</f>
        <v>370.53999999999996</v>
      </c>
      <c r="E88">
        <f>BAWANA!AO88</f>
        <v>0</v>
      </c>
      <c r="F88">
        <f t="shared" si="11"/>
        <v>728</v>
      </c>
      <c r="G88">
        <f t="shared" si="12"/>
        <v>370.53999999999996</v>
      </c>
      <c r="H88" s="112"/>
      <c r="I88">
        <f>BRPL_EOD!AK88+BRPL_EOD!AL88</f>
        <v>220</v>
      </c>
      <c r="J88">
        <f>BYPL_EOD!AK88+BYPL_EOD!AL88</f>
        <v>58</v>
      </c>
      <c r="K88">
        <f>MES_EOD!AK88+MES_EOD!AL88</f>
        <v>4.51</v>
      </c>
      <c r="L88">
        <f>NDMC_EOD!AK88+NDMC_EOD!AL88</f>
        <v>18.04</v>
      </c>
      <c r="M88">
        <f>TPDDL_EOD!AK88+TPDDL_EOD!AL88</f>
        <v>70</v>
      </c>
      <c r="N88">
        <f t="shared" si="7"/>
        <v>370.55</v>
      </c>
      <c r="O88" s="112">
        <f t="shared" si="8"/>
        <v>-1.0000000000047748E-2</v>
      </c>
      <c r="P88">
        <v>219.99406287950342</v>
      </c>
      <c r="Q88">
        <v>57.998434759141809</v>
      </c>
      <c r="R88">
        <v>4.5098782890298201</v>
      </c>
      <c r="S88">
        <v>18.039513156119281</v>
      </c>
      <c r="T88">
        <v>69.998110916205633</v>
      </c>
      <c r="U88" s="114">
        <f t="shared" si="9"/>
        <v>370.53999999999991</v>
      </c>
      <c r="V88" s="112">
        <f t="shared" si="10"/>
        <v>0</v>
      </c>
      <c r="Y88">
        <f>BAWANA!AY88+BAWANA!AZ88</f>
        <v>24.73</v>
      </c>
      <c r="Z88">
        <f>BAWANA!BF88+BAWANA!BG88</f>
        <v>24.73</v>
      </c>
      <c r="AA88">
        <f>BAWANA!Z88+BAWANA!AA88</f>
        <v>24.73</v>
      </c>
      <c r="AB88">
        <f>BAWANA!AG88+BAWANA!AH88</f>
        <v>24.73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910</v>
      </c>
      <c r="C89">
        <f>BAWANA!E89</f>
        <v>0</v>
      </c>
      <c r="D89">
        <f>BAWANA!AN89</f>
        <v>451.26</v>
      </c>
      <c r="E89">
        <f>BAWANA!AO89</f>
        <v>0</v>
      </c>
      <c r="F89">
        <f t="shared" si="11"/>
        <v>728</v>
      </c>
      <c r="G89">
        <f t="shared" si="12"/>
        <v>451.26</v>
      </c>
      <c r="H89" s="112"/>
      <c r="I89">
        <f>BRPL_EOD!AK89+BRPL_EOD!AL89</f>
        <v>323.26</v>
      </c>
      <c r="J89">
        <f>BYPL_EOD!AK89+BYPL_EOD!AL89</f>
        <v>58</v>
      </c>
      <c r="K89">
        <f>MES_EOD!AK89+MES_EOD!AL89</f>
        <v>0</v>
      </c>
      <c r="L89">
        <f>NDMC_EOD!AK89+NDMC_EOD!AL89</f>
        <v>0</v>
      </c>
      <c r="M89">
        <f>TPDDL_EOD!AK89+TPDDL_EOD!AL89</f>
        <v>70</v>
      </c>
      <c r="N89">
        <f t="shared" si="7"/>
        <v>451.26</v>
      </c>
      <c r="O89" s="112">
        <f t="shared" si="8"/>
        <v>0</v>
      </c>
      <c r="P89">
        <v>323.26</v>
      </c>
      <c r="Q89">
        <v>58</v>
      </c>
      <c r="R89">
        <v>0</v>
      </c>
      <c r="S89">
        <v>0</v>
      </c>
      <c r="T89">
        <v>70</v>
      </c>
      <c r="U89" s="114">
        <f t="shared" si="9"/>
        <v>451.26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910</v>
      </c>
      <c r="C90">
        <f>BAWANA!E90</f>
        <v>0</v>
      </c>
      <c r="D90">
        <f>BAWANA!AN90</f>
        <v>511.26</v>
      </c>
      <c r="E90">
        <f>BAWANA!AO90</f>
        <v>0</v>
      </c>
      <c r="F90">
        <f t="shared" si="11"/>
        <v>728</v>
      </c>
      <c r="G90">
        <f t="shared" si="12"/>
        <v>511.26</v>
      </c>
      <c r="H90" s="112"/>
      <c r="I90">
        <f>BRPL_EOD!AK90+BRPL_EOD!AL90</f>
        <v>383.26</v>
      </c>
      <c r="J90">
        <f>BYPL_EOD!AK90+BYPL_EOD!AL90</f>
        <v>58</v>
      </c>
      <c r="K90">
        <f>MES_EOD!AK90+MES_EOD!AL90</f>
        <v>0</v>
      </c>
      <c r="L90">
        <f>NDMC_EOD!AK90+NDMC_EOD!AL90</f>
        <v>0</v>
      </c>
      <c r="M90">
        <f>TPDDL_EOD!AK90+TPDDL_EOD!AL90</f>
        <v>70</v>
      </c>
      <c r="N90">
        <f t="shared" si="7"/>
        <v>511.26</v>
      </c>
      <c r="O90" s="112">
        <f t="shared" si="8"/>
        <v>0</v>
      </c>
      <c r="P90">
        <v>383.26</v>
      </c>
      <c r="Q90">
        <v>58</v>
      </c>
      <c r="R90">
        <v>0</v>
      </c>
      <c r="S90">
        <v>0</v>
      </c>
      <c r="T90">
        <v>70</v>
      </c>
      <c r="U90" s="114">
        <f t="shared" si="9"/>
        <v>511.26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910</v>
      </c>
      <c r="C91">
        <f>BAWANA!E91</f>
        <v>0</v>
      </c>
      <c r="D91">
        <f>BAWANA!AN91</f>
        <v>511.26</v>
      </c>
      <c r="E91">
        <f>BAWANA!AO91</f>
        <v>0</v>
      </c>
      <c r="F91">
        <f t="shared" si="11"/>
        <v>728</v>
      </c>
      <c r="G91">
        <f t="shared" si="12"/>
        <v>511.26</v>
      </c>
      <c r="H91" s="112"/>
      <c r="I91">
        <f>BRPL_EOD!AK91+BRPL_EOD!AL91</f>
        <v>383.26</v>
      </c>
      <c r="J91">
        <f>BYPL_EOD!AK91+BYPL_EOD!AL91</f>
        <v>58</v>
      </c>
      <c r="K91">
        <f>MES_EOD!AK91+MES_EOD!AL91</f>
        <v>0</v>
      </c>
      <c r="L91">
        <f>NDMC_EOD!AK91+NDMC_EOD!AL91</f>
        <v>0</v>
      </c>
      <c r="M91">
        <f>TPDDL_EOD!AK91+TPDDL_EOD!AL91</f>
        <v>70</v>
      </c>
      <c r="N91">
        <f t="shared" si="7"/>
        <v>511.26</v>
      </c>
      <c r="O91" s="112">
        <f t="shared" si="8"/>
        <v>0</v>
      </c>
      <c r="P91">
        <v>383.26</v>
      </c>
      <c r="Q91">
        <v>58</v>
      </c>
      <c r="R91">
        <v>0</v>
      </c>
      <c r="S91">
        <v>0</v>
      </c>
      <c r="T91">
        <v>70</v>
      </c>
      <c r="U91" s="114">
        <f t="shared" si="9"/>
        <v>511.26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910</v>
      </c>
      <c r="C92">
        <f>BAWANA!E92</f>
        <v>0</v>
      </c>
      <c r="D92">
        <f>BAWANA!AN92</f>
        <v>551.26</v>
      </c>
      <c r="E92">
        <f>BAWANA!AO92</f>
        <v>0</v>
      </c>
      <c r="F92">
        <f t="shared" si="11"/>
        <v>728</v>
      </c>
      <c r="G92">
        <f t="shared" si="12"/>
        <v>551.26</v>
      </c>
      <c r="H92" s="112"/>
      <c r="I92">
        <f>BRPL_EOD!AK92+BRPL_EOD!AL92</f>
        <v>423.26</v>
      </c>
      <c r="J92">
        <f>BYPL_EOD!AK92+BYPL_EOD!AL92</f>
        <v>58</v>
      </c>
      <c r="K92">
        <f>MES_EOD!AK92+MES_EOD!AL92</f>
        <v>0</v>
      </c>
      <c r="L92">
        <f>NDMC_EOD!AK92+NDMC_EOD!AL92</f>
        <v>0</v>
      </c>
      <c r="M92">
        <f>TPDDL_EOD!AK92+TPDDL_EOD!AL92</f>
        <v>70</v>
      </c>
      <c r="N92">
        <f t="shared" si="7"/>
        <v>551.26</v>
      </c>
      <c r="O92" s="112">
        <f t="shared" si="8"/>
        <v>0</v>
      </c>
      <c r="P92">
        <v>423.26</v>
      </c>
      <c r="Q92">
        <v>58</v>
      </c>
      <c r="R92">
        <v>0</v>
      </c>
      <c r="S92">
        <v>0</v>
      </c>
      <c r="T92">
        <v>70</v>
      </c>
      <c r="U92" s="114">
        <f t="shared" si="9"/>
        <v>551.26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910</v>
      </c>
      <c r="C93">
        <f>BAWANA!E93</f>
        <v>0</v>
      </c>
      <c r="D93">
        <f>BAWANA!AN93</f>
        <v>580</v>
      </c>
      <c r="E93">
        <f>BAWANA!AO93</f>
        <v>0</v>
      </c>
      <c r="F93">
        <f t="shared" si="11"/>
        <v>728</v>
      </c>
      <c r="G93">
        <f t="shared" si="12"/>
        <v>580</v>
      </c>
      <c r="H93" s="112"/>
      <c r="I93">
        <f>BRPL_EOD!AK93+BRPL_EOD!AL93</f>
        <v>454.44</v>
      </c>
      <c r="J93">
        <f>BYPL_EOD!AK93+BYPL_EOD!AL93</f>
        <v>56.9</v>
      </c>
      <c r="K93">
        <f>MES_EOD!AK93+MES_EOD!AL93</f>
        <v>0</v>
      </c>
      <c r="L93">
        <f>NDMC_EOD!AK93+NDMC_EOD!AL93</f>
        <v>0</v>
      </c>
      <c r="M93">
        <f>TPDDL_EOD!AK93+TPDDL_EOD!AL93</f>
        <v>68.67</v>
      </c>
      <c r="N93">
        <f t="shared" si="7"/>
        <v>580.01</v>
      </c>
      <c r="O93" s="112">
        <f t="shared" si="8"/>
        <v>-9.9999999999909051E-3</v>
      </c>
      <c r="P93">
        <v>454.43216496267308</v>
      </c>
      <c r="Q93">
        <v>56.899018982431336</v>
      </c>
      <c r="R93">
        <v>0</v>
      </c>
      <c r="S93">
        <v>0</v>
      </c>
      <c r="T93">
        <v>68.668816054895615</v>
      </c>
      <c r="U93" s="114">
        <f t="shared" si="9"/>
        <v>580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910</v>
      </c>
      <c r="C94">
        <f>BAWANA!E94</f>
        <v>0</v>
      </c>
      <c r="D94">
        <f>BAWANA!AN94</f>
        <v>580</v>
      </c>
      <c r="E94">
        <f>BAWANA!AO94</f>
        <v>0</v>
      </c>
      <c r="F94">
        <f t="shared" si="11"/>
        <v>728</v>
      </c>
      <c r="G94">
        <f t="shared" si="12"/>
        <v>580</v>
      </c>
      <c r="H94" s="112"/>
      <c r="I94">
        <f>BRPL_EOD!AK94+BRPL_EOD!AL94</f>
        <v>466.01</v>
      </c>
      <c r="J94">
        <f>BYPL_EOD!AK94+BYPL_EOD!AL94</f>
        <v>51.65</v>
      </c>
      <c r="K94">
        <f>MES_EOD!AK94+MES_EOD!AL94</f>
        <v>0</v>
      </c>
      <c r="L94">
        <f>NDMC_EOD!AK94+NDMC_EOD!AL94</f>
        <v>0</v>
      </c>
      <c r="M94">
        <f>TPDDL_EOD!AK94+TPDDL_EOD!AL94</f>
        <v>62.34</v>
      </c>
      <c r="N94">
        <f t="shared" si="7"/>
        <v>580</v>
      </c>
      <c r="O94" s="112">
        <f t="shared" si="8"/>
        <v>0</v>
      </c>
      <c r="P94">
        <v>466.01</v>
      </c>
      <c r="Q94">
        <v>51.65</v>
      </c>
      <c r="R94">
        <v>0</v>
      </c>
      <c r="S94">
        <v>0</v>
      </c>
      <c r="T94">
        <v>62.34</v>
      </c>
      <c r="U94" s="114">
        <f t="shared" si="9"/>
        <v>580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910</v>
      </c>
      <c r="C95">
        <f>BAWANA!E95</f>
        <v>0</v>
      </c>
      <c r="D95">
        <f>BAWANA!AN95</f>
        <v>580</v>
      </c>
      <c r="E95">
        <f>BAWANA!AO95</f>
        <v>0</v>
      </c>
      <c r="F95">
        <f t="shared" si="11"/>
        <v>728</v>
      </c>
      <c r="G95">
        <f t="shared" si="12"/>
        <v>580</v>
      </c>
      <c r="H95" s="112"/>
      <c r="I95">
        <f>BRPL_EOD!AK95+BRPL_EOD!AL95</f>
        <v>466.01</v>
      </c>
      <c r="J95">
        <f>BYPL_EOD!AK95+BYPL_EOD!AL95</f>
        <v>51.65</v>
      </c>
      <c r="K95">
        <f>MES_EOD!AK95+MES_EOD!AL95</f>
        <v>0</v>
      </c>
      <c r="L95">
        <f>NDMC_EOD!AK95+NDMC_EOD!AL95</f>
        <v>0</v>
      </c>
      <c r="M95">
        <f>TPDDL_EOD!AK95+TPDDL_EOD!AL95</f>
        <v>62.34</v>
      </c>
      <c r="N95">
        <f t="shared" si="7"/>
        <v>580</v>
      </c>
      <c r="O95" s="112">
        <f t="shared" si="8"/>
        <v>0</v>
      </c>
      <c r="P95">
        <v>466.01</v>
      </c>
      <c r="Q95">
        <v>51.65</v>
      </c>
      <c r="R95">
        <v>0</v>
      </c>
      <c r="S95">
        <v>0</v>
      </c>
      <c r="T95">
        <v>62.34</v>
      </c>
      <c r="U95" s="114">
        <f t="shared" si="9"/>
        <v>580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910</v>
      </c>
      <c r="C96">
        <f>BAWANA!E96</f>
        <v>0</v>
      </c>
      <c r="D96">
        <f>BAWANA!AN96</f>
        <v>580</v>
      </c>
      <c r="E96">
        <f>BAWANA!AO96</f>
        <v>0</v>
      </c>
      <c r="F96">
        <f t="shared" si="11"/>
        <v>728</v>
      </c>
      <c r="G96">
        <f t="shared" si="12"/>
        <v>580</v>
      </c>
      <c r="H96" s="112"/>
      <c r="I96">
        <f>BRPL_EOD!AK96+BRPL_EOD!AL96</f>
        <v>460.5</v>
      </c>
      <c r="J96">
        <f>BYPL_EOD!AK96+BYPL_EOD!AL96</f>
        <v>54.15</v>
      </c>
      <c r="K96">
        <f>MES_EOD!AK96+MES_EOD!AL96</f>
        <v>0</v>
      </c>
      <c r="L96">
        <f>NDMC_EOD!AK96+NDMC_EOD!AL96</f>
        <v>0</v>
      </c>
      <c r="M96">
        <f>TPDDL_EOD!AK96+TPDDL_EOD!AL96</f>
        <v>65.349999999999994</v>
      </c>
      <c r="N96">
        <f t="shared" si="7"/>
        <v>580</v>
      </c>
      <c r="O96" s="112">
        <f t="shared" si="8"/>
        <v>0</v>
      </c>
      <c r="P96">
        <v>460.5</v>
      </c>
      <c r="Q96">
        <v>54.15</v>
      </c>
      <c r="R96">
        <v>0</v>
      </c>
      <c r="S96">
        <v>0</v>
      </c>
      <c r="T96">
        <v>65.349999999999994</v>
      </c>
      <c r="U96" s="114">
        <f t="shared" si="9"/>
        <v>580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910</v>
      </c>
      <c r="C97">
        <f>BAWANA!E97</f>
        <v>0</v>
      </c>
      <c r="D97">
        <f>BAWANA!AN97</f>
        <v>580</v>
      </c>
      <c r="E97">
        <f>BAWANA!AO97</f>
        <v>0</v>
      </c>
      <c r="F97">
        <f t="shared" si="11"/>
        <v>728</v>
      </c>
      <c r="G97">
        <f t="shared" si="12"/>
        <v>580</v>
      </c>
      <c r="H97" s="112"/>
      <c r="I97">
        <f>BRPL_EOD!AK97+BRPL_EOD!AL97</f>
        <v>454.44</v>
      </c>
      <c r="J97">
        <f>BYPL_EOD!AK97+BYPL_EOD!AL97</f>
        <v>56.9</v>
      </c>
      <c r="K97">
        <f>MES_EOD!AK97+MES_EOD!AL97</f>
        <v>0</v>
      </c>
      <c r="L97">
        <f>NDMC_EOD!AK97+NDMC_EOD!AL97</f>
        <v>0</v>
      </c>
      <c r="M97">
        <f>TPDDL_EOD!AK97+TPDDL_EOD!AL97</f>
        <v>68.67</v>
      </c>
      <c r="N97">
        <f t="shared" si="7"/>
        <v>580.01</v>
      </c>
      <c r="O97" s="112">
        <f t="shared" si="8"/>
        <v>-9.9999999999909051E-3</v>
      </c>
      <c r="P97">
        <v>454.43216496267308</v>
      </c>
      <c r="Q97">
        <v>56.899018982431336</v>
      </c>
      <c r="R97">
        <v>0</v>
      </c>
      <c r="S97">
        <v>0</v>
      </c>
      <c r="T97">
        <v>68.668816054895615</v>
      </c>
      <c r="U97" s="114">
        <f t="shared" si="9"/>
        <v>580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910</v>
      </c>
      <c r="C98">
        <f>BAWANA!E98</f>
        <v>0</v>
      </c>
      <c r="D98">
        <f>BAWANA!AN98</f>
        <v>531.26</v>
      </c>
      <c r="E98">
        <f>BAWANA!AO98</f>
        <v>0</v>
      </c>
      <c r="F98">
        <f t="shared" si="11"/>
        <v>728</v>
      </c>
      <c r="G98">
        <f t="shared" si="12"/>
        <v>531.26</v>
      </c>
      <c r="H98" s="112"/>
      <c r="I98">
        <f>BRPL_EOD!AK98+BRPL_EOD!AL98</f>
        <v>403.26</v>
      </c>
      <c r="J98">
        <f>BYPL_EOD!AK98+BYPL_EOD!AL98</f>
        <v>58</v>
      </c>
      <c r="K98">
        <f>MES_EOD!AK98+MES_EOD!AL98</f>
        <v>0</v>
      </c>
      <c r="L98">
        <f>NDMC_EOD!AK98+NDMC_EOD!AL98</f>
        <v>0</v>
      </c>
      <c r="M98">
        <f>TPDDL_EOD!AK98+TPDDL_EOD!AL98</f>
        <v>70</v>
      </c>
      <c r="N98">
        <f t="shared" si="7"/>
        <v>531.26</v>
      </c>
      <c r="O98" s="112">
        <f t="shared" si="8"/>
        <v>0</v>
      </c>
      <c r="P98">
        <v>403.26</v>
      </c>
      <c r="Q98">
        <v>58</v>
      </c>
      <c r="R98">
        <v>0</v>
      </c>
      <c r="S98">
        <v>0</v>
      </c>
      <c r="T98">
        <v>70</v>
      </c>
      <c r="U98" s="114">
        <f t="shared" si="9"/>
        <v>531.26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21.594999999999999</v>
      </c>
      <c r="C99" s="114">
        <f t="shared" ref="C99:U99" si="14">SUM(C3:C98)/4000</f>
        <v>0.21</v>
      </c>
      <c r="D99" s="114">
        <f t="shared" si="14"/>
        <v>5.2767049999999989</v>
      </c>
      <c r="E99" s="114">
        <f t="shared" si="14"/>
        <v>0.21</v>
      </c>
      <c r="F99" s="114">
        <f t="shared" si="14"/>
        <v>17.443999999999999</v>
      </c>
      <c r="G99" s="114">
        <f t="shared" si="14"/>
        <v>5.4867049999999979</v>
      </c>
      <c r="H99" s="114"/>
      <c r="I99" s="114">
        <f t="shared" si="14"/>
        <v>3.6467250000000009</v>
      </c>
      <c r="J99" s="114">
        <f t="shared" si="14"/>
        <v>0.8362900000000002</v>
      </c>
      <c r="K99" s="114">
        <f t="shared" si="14"/>
        <v>3.3399999999999997E-3</v>
      </c>
      <c r="L99" s="114">
        <f t="shared" si="14"/>
        <v>1.33575E-2</v>
      </c>
      <c r="M99" s="114">
        <f t="shared" si="14"/>
        <v>0.98699250000000005</v>
      </c>
      <c r="N99" s="114">
        <f t="shared" si="14"/>
        <v>5.4867049999999962</v>
      </c>
      <c r="O99" s="114">
        <f t="shared" si="14"/>
        <v>0</v>
      </c>
      <c r="P99" s="114">
        <f t="shared" si="14"/>
        <v>3.6467250760856738</v>
      </c>
      <c r="Q99" s="114">
        <f t="shared" si="14"/>
        <v>0.83628951915155714</v>
      </c>
      <c r="R99" s="114">
        <f t="shared" si="14"/>
        <v>3.3399451562180068E-3</v>
      </c>
      <c r="S99" s="114">
        <f t="shared" si="14"/>
        <v>1.3357280733542054E-2</v>
      </c>
      <c r="T99" s="114">
        <f t="shared" si="14"/>
        <v>0.98699317887300919</v>
      </c>
      <c r="U99" s="114">
        <f t="shared" si="14"/>
        <v>5.4867049999999979</v>
      </c>
      <c r="V99" s="114">
        <f t="shared" si="10"/>
        <v>0</v>
      </c>
      <c r="Y99" s="114">
        <f t="shared" ref="Y99:AD99" si="15">SUM(Y3:Y98)/4000</f>
        <v>1.831E-2</v>
      </c>
      <c r="Z99" s="114">
        <f t="shared" si="15"/>
        <v>1.831E-2</v>
      </c>
      <c r="AA99" s="114">
        <f t="shared" si="15"/>
        <v>1.831E-2</v>
      </c>
      <c r="AB99" s="114">
        <f t="shared" si="15"/>
        <v>1.831E-2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0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0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0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0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0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0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0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0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0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0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0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0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0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0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0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0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0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0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0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0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0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0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0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0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0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0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0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0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0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0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0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0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0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0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0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0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0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0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0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0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0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0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0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0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0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0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0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0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0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0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0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0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0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0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0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0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0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0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0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0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0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0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0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0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0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0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0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0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0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0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0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0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0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0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0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0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0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0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0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0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0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0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0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0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0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0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0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0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0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0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0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0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0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0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61.528109999999998</v>
      </c>
      <c r="H3">
        <v>0</v>
      </c>
      <c r="I3">
        <v>0</v>
      </c>
      <c r="J3">
        <v>81.470759999999999</v>
      </c>
      <c r="K3">
        <v>688.41594799999996</v>
      </c>
      <c r="L3">
        <v>422.44378499999999</v>
      </c>
      <c r="M3">
        <v>97.055942999999999</v>
      </c>
      <c r="N3">
        <v>124.384996</v>
      </c>
      <c r="O3">
        <v>130.58071699999999</v>
      </c>
      <c r="P3">
        <v>132.92390499999999</v>
      </c>
      <c r="Q3">
        <v>17.927664</v>
      </c>
      <c r="R3">
        <v>43.706625000000003</v>
      </c>
      <c r="S3">
        <v>27.63898</v>
      </c>
      <c r="T3">
        <v>0</v>
      </c>
      <c r="U3">
        <v>348.97500000000002</v>
      </c>
      <c r="V3">
        <v>13.9</v>
      </c>
      <c r="W3">
        <v>32.170999999999999</v>
      </c>
      <c r="X3">
        <v>125.88</v>
      </c>
      <c r="Y3">
        <v>0</v>
      </c>
      <c r="Z3">
        <v>6.5208000000000004</v>
      </c>
      <c r="AA3">
        <v>28.44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39.195646000000004</v>
      </c>
      <c r="AG3">
        <v>48.849727000000001</v>
      </c>
      <c r="AH3">
        <v>179.96245400000001</v>
      </c>
      <c r="AI3">
        <v>0</v>
      </c>
      <c r="AJ3">
        <v>0</v>
      </c>
      <c r="AK3">
        <v>67.823003</v>
      </c>
      <c r="AL3">
        <v>83.664000000000001</v>
      </c>
      <c r="AM3">
        <v>0</v>
      </c>
      <c r="AN3">
        <v>1.212818</v>
      </c>
      <c r="AO3">
        <v>9.5549999999999997</v>
      </c>
      <c r="AP3">
        <v>12.9381</v>
      </c>
      <c r="AQ3">
        <v>63.745047999999997</v>
      </c>
      <c r="AR3">
        <v>39.744</v>
      </c>
      <c r="AS3">
        <v>37.890520000000002</v>
      </c>
      <c r="AT3">
        <v>15.00135</v>
      </c>
      <c r="AU3">
        <v>0</v>
      </c>
      <c r="AV3">
        <v>52.136844000000004</v>
      </c>
      <c r="AW3">
        <v>0</v>
      </c>
      <c r="AX3">
        <v>0</v>
      </c>
      <c r="AY3">
        <v>8.3406509999999994</v>
      </c>
      <c r="AZ3">
        <v>9.2748030000000004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3251.6204189999994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61.528109999999998</v>
      </c>
      <c r="H4">
        <v>0</v>
      </c>
      <c r="I4">
        <v>0</v>
      </c>
      <c r="J4">
        <v>81.470759999999999</v>
      </c>
      <c r="K4">
        <v>688.41594799999996</v>
      </c>
      <c r="L4">
        <v>422.44378499999999</v>
      </c>
      <c r="M4">
        <v>97.055942999999999</v>
      </c>
      <c r="N4">
        <v>124.384996</v>
      </c>
      <c r="O4">
        <v>130.58071699999999</v>
      </c>
      <c r="P4">
        <v>132.92390499999999</v>
      </c>
      <c r="Q4">
        <v>17.927664</v>
      </c>
      <c r="R4">
        <v>43.706625000000003</v>
      </c>
      <c r="S4">
        <v>27.63898</v>
      </c>
      <c r="T4">
        <v>0</v>
      </c>
      <c r="U4">
        <v>348.97500000000002</v>
      </c>
      <c r="V4">
        <v>13.9</v>
      </c>
      <c r="W4">
        <v>32.170999999999999</v>
      </c>
      <c r="X4">
        <v>125.88</v>
      </c>
      <c r="Y4">
        <v>0</v>
      </c>
      <c r="Z4">
        <v>6.5208000000000004</v>
      </c>
      <c r="AA4">
        <v>28.44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39.195646000000004</v>
      </c>
      <c r="AG4">
        <v>48.849727000000001</v>
      </c>
      <c r="AH4">
        <v>179.96245400000001</v>
      </c>
      <c r="AI4">
        <v>0</v>
      </c>
      <c r="AJ4">
        <v>0</v>
      </c>
      <c r="AK4">
        <v>67.823003</v>
      </c>
      <c r="AL4">
        <v>83.664000000000001</v>
      </c>
      <c r="AM4">
        <v>0</v>
      </c>
      <c r="AN4">
        <v>1.212818</v>
      </c>
      <c r="AO4">
        <v>9.5549999999999997</v>
      </c>
      <c r="AP4">
        <v>12.9381</v>
      </c>
      <c r="AQ4">
        <v>63.745047999999997</v>
      </c>
      <c r="AR4">
        <v>39.744</v>
      </c>
      <c r="AS4">
        <v>37.890520000000002</v>
      </c>
      <c r="AT4">
        <v>15.00135</v>
      </c>
      <c r="AU4">
        <v>0</v>
      </c>
      <c r="AV4">
        <v>52.136844000000004</v>
      </c>
      <c r="AW4">
        <v>0</v>
      </c>
      <c r="AX4">
        <v>0</v>
      </c>
      <c r="AY4">
        <v>8.3406509999999994</v>
      </c>
      <c r="AZ4">
        <v>9.2748030000000004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3251.6204189999994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61.528109999999998</v>
      </c>
      <c r="H5">
        <v>0</v>
      </c>
      <c r="I5">
        <v>0</v>
      </c>
      <c r="J5">
        <v>81.470759999999999</v>
      </c>
      <c r="K5">
        <v>688.41594799999996</v>
      </c>
      <c r="L5">
        <v>422.44378499999999</v>
      </c>
      <c r="M5">
        <v>97.055942999999999</v>
      </c>
      <c r="N5">
        <v>124.384996</v>
      </c>
      <c r="O5">
        <v>130.58071699999999</v>
      </c>
      <c r="P5">
        <v>132.92390499999999</v>
      </c>
      <c r="Q5">
        <v>17.927664</v>
      </c>
      <c r="R5">
        <v>43.706625000000003</v>
      </c>
      <c r="S5">
        <v>27.63898</v>
      </c>
      <c r="T5">
        <v>0</v>
      </c>
      <c r="U5">
        <v>348.97500000000002</v>
      </c>
      <c r="V5">
        <v>13.9</v>
      </c>
      <c r="W5">
        <v>32.170999999999999</v>
      </c>
      <c r="X5">
        <v>125.88</v>
      </c>
      <c r="Y5">
        <v>0</v>
      </c>
      <c r="Z5">
        <v>6.5208000000000004</v>
      </c>
      <c r="AA5">
        <v>28.045000000000002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39.195646000000004</v>
      </c>
      <c r="AG5">
        <v>48.849727000000001</v>
      </c>
      <c r="AH5">
        <v>179.96245400000001</v>
      </c>
      <c r="AI5">
        <v>0</v>
      </c>
      <c r="AJ5">
        <v>0</v>
      </c>
      <c r="AK5">
        <v>67.823003</v>
      </c>
      <c r="AL5">
        <v>83.664000000000001</v>
      </c>
      <c r="AM5">
        <v>0</v>
      </c>
      <c r="AN5">
        <v>1.212818</v>
      </c>
      <c r="AO5">
        <v>9.5549999999999997</v>
      </c>
      <c r="AP5">
        <v>12.9381</v>
      </c>
      <c r="AQ5">
        <v>63.745047999999997</v>
      </c>
      <c r="AR5">
        <v>39.744</v>
      </c>
      <c r="AS5">
        <v>31.958939999999998</v>
      </c>
      <c r="AT5">
        <v>15.00135</v>
      </c>
      <c r="AU5">
        <v>0</v>
      </c>
      <c r="AV5">
        <v>52.136844000000004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3246.2306880000001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61.528109999999998</v>
      </c>
      <c r="H6">
        <v>0</v>
      </c>
      <c r="I6">
        <v>0</v>
      </c>
      <c r="J6">
        <v>81.470759999999999</v>
      </c>
      <c r="K6">
        <v>688.41594799999996</v>
      </c>
      <c r="L6">
        <v>422.44378499999999</v>
      </c>
      <c r="M6">
        <v>97.055942999999999</v>
      </c>
      <c r="N6">
        <v>124.384996</v>
      </c>
      <c r="O6">
        <v>130.58071699999999</v>
      </c>
      <c r="P6">
        <v>132.92390499999999</v>
      </c>
      <c r="Q6">
        <v>17.927664</v>
      </c>
      <c r="R6">
        <v>43.706625000000003</v>
      </c>
      <c r="S6">
        <v>27.63898</v>
      </c>
      <c r="T6">
        <v>0</v>
      </c>
      <c r="U6">
        <v>348.97500000000002</v>
      </c>
      <c r="V6">
        <v>13.9</v>
      </c>
      <c r="W6">
        <v>32.170999999999999</v>
      </c>
      <c r="X6">
        <v>125.88</v>
      </c>
      <c r="Y6">
        <v>0</v>
      </c>
      <c r="Z6">
        <v>6.5208000000000004</v>
      </c>
      <c r="AA6">
        <v>28.045000000000002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39.195646000000004</v>
      </c>
      <c r="AG6">
        <v>48.849727000000001</v>
      </c>
      <c r="AH6">
        <v>179.96245400000001</v>
      </c>
      <c r="AI6">
        <v>0</v>
      </c>
      <c r="AJ6">
        <v>0</v>
      </c>
      <c r="AK6">
        <v>67.823003</v>
      </c>
      <c r="AL6">
        <v>83.664000000000001</v>
      </c>
      <c r="AM6">
        <v>0</v>
      </c>
      <c r="AN6">
        <v>1.212818</v>
      </c>
      <c r="AO6">
        <v>9.5549999999999997</v>
      </c>
      <c r="AP6">
        <v>12.9381</v>
      </c>
      <c r="AQ6">
        <v>63.745047999999997</v>
      </c>
      <c r="AR6">
        <v>39.744</v>
      </c>
      <c r="AS6">
        <v>31.958939999999998</v>
      </c>
      <c r="AT6">
        <v>15.00135</v>
      </c>
      <c r="AU6">
        <v>0</v>
      </c>
      <c r="AV6">
        <v>52.136844000000004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3246.2306880000001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62.196893000000003</v>
      </c>
      <c r="H7">
        <v>0</v>
      </c>
      <c r="I7">
        <v>0</v>
      </c>
      <c r="J7">
        <v>81.470759999999999</v>
      </c>
      <c r="K7">
        <v>688.41594799999996</v>
      </c>
      <c r="L7">
        <v>422.44378499999999</v>
      </c>
      <c r="M7">
        <v>97.055942999999999</v>
      </c>
      <c r="N7">
        <v>124.384996</v>
      </c>
      <c r="O7">
        <v>130.58071699999999</v>
      </c>
      <c r="P7">
        <v>132.92390499999999</v>
      </c>
      <c r="Q7">
        <v>17.927664</v>
      </c>
      <c r="R7">
        <v>43.706625000000003</v>
      </c>
      <c r="S7">
        <v>27.63898</v>
      </c>
      <c r="T7">
        <v>0</v>
      </c>
      <c r="U7">
        <v>348.97500000000002</v>
      </c>
      <c r="V7">
        <v>13.9</v>
      </c>
      <c r="W7">
        <v>32.170999999999999</v>
      </c>
      <c r="X7">
        <v>125.88</v>
      </c>
      <c r="Y7">
        <v>0</v>
      </c>
      <c r="Z7">
        <v>6.5208000000000004</v>
      </c>
      <c r="AA7">
        <v>28.045000000000002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39.195646000000004</v>
      </c>
      <c r="AG7">
        <v>48.849727000000001</v>
      </c>
      <c r="AH7">
        <v>179.96245400000001</v>
      </c>
      <c r="AI7">
        <v>0</v>
      </c>
      <c r="AJ7">
        <v>0</v>
      </c>
      <c r="AK7">
        <v>67.823003</v>
      </c>
      <c r="AL7">
        <v>83.664000000000001</v>
      </c>
      <c r="AM7">
        <v>0</v>
      </c>
      <c r="AN7">
        <v>1.212818</v>
      </c>
      <c r="AO7">
        <v>9.5549999999999997</v>
      </c>
      <c r="AP7">
        <v>12.9381</v>
      </c>
      <c r="AQ7">
        <v>63.745047999999997</v>
      </c>
      <c r="AR7">
        <v>39.744</v>
      </c>
      <c r="AS7">
        <v>31.958939999999998</v>
      </c>
      <c r="AT7">
        <v>15.00135</v>
      </c>
      <c r="AU7">
        <v>0</v>
      </c>
      <c r="AV7">
        <v>52.136844000000004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3246.8994710000002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62.196893000000003</v>
      </c>
      <c r="H8">
        <v>0</v>
      </c>
      <c r="I8">
        <v>0</v>
      </c>
      <c r="J8">
        <v>82.828605999999994</v>
      </c>
      <c r="K8">
        <v>688.41594799999996</v>
      </c>
      <c r="L8">
        <v>422.44378499999999</v>
      </c>
      <c r="M8">
        <v>97.055942999999999</v>
      </c>
      <c r="N8">
        <v>124.384996</v>
      </c>
      <c r="O8">
        <v>130.58071699999999</v>
      </c>
      <c r="P8">
        <v>132.92390499999999</v>
      </c>
      <c r="Q8">
        <v>17.927664</v>
      </c>
      <c r="R8">
        <v>43.706625000000003</v>
      </c>
      <c r="S8">
        <v>27.63898</v>
      </c>
      <c r="T8">
        <v>0</v>
      </c>
      <c r="U8">
        <v>348.97500000000002</v>
      </c>
      <c r="V8">
        <v>13.9</v>
      </c>
      <c r="W8">
        <v>32.170999999999999</v>
      </c>
      <c r="X8">
        <v>125.88</v>
      </c>
      <c r="Y8">
        <v>0</v>
      </c>
      <c r="Z8">
        <v>6.5208000000000004</v>
      </c>
      <c r="AA8">
        <v>28.045000000000002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39.195646000000004</v>
      </c>
      <c r="AG8">
        <v>48.849727000000001</v>
      </c>
      <c r="AH8">
        <v>179.96245400000001</v>
      </c>
      <c r="AI8">
        <v>0</v>
      </c>
      <c r="AJ8">
        <v>0</v>
      </c>
      <c r="AK8">
        <v>67.823003</v>
      </c>
      <c r="AL8">
        <v>83.664000000000001</v>
      </c>
      <c r="AM8">
        <v>0</v>
      </c>
      <c r="AN8">
        <v>1.212818</v>
      </c>
      <c r="AO8">
        <v>9.5549999999999997</v>
      </c>
      <c r="AP8">
        <v>12.9381</v>
      </c>
      <c r="AQ8">
        <v>63.745047999999997</v>
      </c>
      <c r="AR8">
        <v>39.744</v>
      </c>
      <c r="AS8">
        <v>31.958939999999998</v>
      </c>
      <c r="AT8">
        <v>15.00135</v>
      </c>
      <c r="AU8">
        <v>0</v>
      </c>
      <c r="AV8">
        <v>52.136844000000004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3248.2573170000001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62.196893000000003</v>
      </c>
      <c r="H9">
        <v>0</v>
      </c>
      <c r="I9">
        <v>0</v>
      </c>
      <c r="J9">
        <v>82.828605999999994</v>
      </c>
      <c r="K9">
        <v>688.41594799999996</v>
      </c>
      <c r="L9">
        <v>422.44378499999999</v>
      </c>
      <c r="M9">
        <v>97.055942999999999</v>
      </c>
      <c r="N9">
        <v>124.384996</v>
      </c>
      <c r="O9">
        <v>130.58071699999999</v>
      </c>
      <c r="P9">
        <v>132.92390499999999</v>
      </c>
      <c r="Q9">
        <v>17.927664</v>
      </c>
      <c r="R9">
        <v>43.706625000000003</v>
      </c>
      <c r="S9">
        <v>27.63898</v>
      </c>
      <c r="T9">
        <v>0</v>
      </c>
      <c r="U9">
        <v>348.97500000000002</v>
      </c>
      <c r="V9">
        <v>13.9</v>
      </c>
      <c r="W9">
        <v>32.170999999999999</v>
      </c>
      <c r="X9">
        <v>125.88</v>
      </c>
      <c r="Y9">
        <v>0</v>
      </c>
      <c r="Z9">
        <v>6.5208000000000004</v>
      </c>
      <c r="AA9">
        <v>28.045000000000002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39.195646000000004</v>
      </c>
      <c r="AG9">
        <v>48.849727000000001</v>
      </c>
      <c r="AH9">
        <v>179.96245400000001</v>
      </c>
      <c r="AI9">
        <v>0</v>
      </c>
      <c r="AJ9">
        <v>0</v>
      </c>
      <c r="AK9">
        <v>67.823003</v>
      </c>
      <c r="AL9">
        <v>83.664000000000001</v>
      </c>
      <c r="AM9">
        <v>0</v>
      </c>
      <c r="AN9">
        <v>1.212818</v>
      </c>
      <c r="AO9">
        <v>9.6137999999999995</v>
      </c>
      <c r="AP9">
        <v>12.9381</v>
      </c>
      <c r="AQ9">
        <v>63.745047999999997</v>
      </c>
      <c r="AR9">
        <v>39.744</v>
      </c>
      <c r="AS9">
        <v>31.958939999999998</v>
      </c>
      <c r="AT9">
        <v>15.00135</v>
      </c>
      <c r="AU9">
        <v>0</v>
      </c>
      <c r="AV9">
        <v>52.136844000000004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3248.3161169999998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62.196893000000003</v>
      </c>
      <c r="H10">
        <v>0</v>
      </c>
      <c r="I10">
        <v>0</v>
      </c>
      <c r="J10">
        <v>82.828605999999994</v>
      </c>
      <c r="K10">
        <v>688.41594799999996</v>
      </c>
      <c r="L10">
        <v>422.44378499999999</v>
      </c>
      <c r="M10">
        <v>97.055942999999999</v>
      </c>
      <c r="N10">
        <v>124.384996</v>
      </c>
      <c r="O10">
        <v>130.58071699999999</v>
      </c>
      <c r="P10">
        <v>132.92390499999999</v>
      </c>
      <c r="Q10">
        <v>17.927664</v>
      </c>
      <c r="R10">
        <v>43.706625000000003</v>
      </c>
      <c r="S10">
        <v>27.63898</v>
      </c>
      <c r="T10">
        <v>0</v>
      </c>
      <c r="U10">
        <v>348.97500000000002</v>
      </c>
      <c r="V10">
        <v>13.9</v>
      </c>
      <c r="W10">
        <v>32.170999999999999</v>
      </c>
      <c r="X10">
        <v>125.88</v>
      </c>
      <c r="Y10">
        <v>0</v>
      </c>
      <c r="Z10">
        <v>6.5208000000000004</v>
      </c>
      <c r="AA10">
        <v>28.045000000000002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39.195646000000004</v>
      </c>
      <c r="AG10">
        <v>48.849727000000001</v>
      </c>
      <c r="AH10">
        <v>179.96245400000001</v>
      </c>
      <c r="AI10">
        <v>0</v>
      </c>
      <c r="AJ10">
        <v>0</v>
      </c>
      <c r="AK10">
        <v>67.823003</v>
      </c>
      <c r="AL10">
        <v>83.664000000000001</v>
      </c>
      <c r="AM10">
        <v>0</v>
      </c>
      <c r="AN10">
        <v>1.212818</v>
      </c>
      <c r="AO10">
        <v>9.6137999999999995</v>
      </c>
      <c r="AP10">
        <v>12.9381</v>
      </c>
      <c r="AQ10">
        <v>63.745047999999997</v>
      </c>
      <c r="AR10">
        <v>39.744</v>
      </c>
      <c r="AS10">
        <v>31.958939999999998</v>
      </c>
      <c r="AT10">
        <v>15.00135</v>
      </c>
      <c r="AU10">
        <v>0</v>
      </c>
      <c r="AV10">
        <v>52.136844000000004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3248.3161169999998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62.196893000000003</v>
      </c>
      <c r="H11">
        <v>0</v>
      </c>
      <c r="I11">
        <v>0</v>
      </c>
      <c r="J11">
        <v>82.828605999999994</v>
      </c>
      <c r="K11">
        <v>688.41594799999996</v>
      </c>
      <c r="L11">
        <v>422.44378499999999</v>
      </c>
      <c r="M11">
        <v>97.055942999999999</v>
      </c>
      <c r="N11">
        <v>124.384996</v>
      </c>
      <c r="O11">
        <v>130.58071699999999</v>
      </c>
      <c r="P11">
        <v>132.92390499999999</v>
      </c>
      <c r="Q11">
        <v>17.927664</v>
      </c>
      <c r="R11">
        <v>43.706625000000003</v>
      </c>
      <c r="S11">
        <v>27.63898</v>
      </c>
      <c r="T11">
        <v>0</v>
      </c>
      <c r="U11">
        <v>348.97500000000002</v>
      </c>
      <c r="V11">
        <v>14.300737</v>
      </c>
      <c r="W11">
        <v>32.170999999999999</v>
      </c>
      <c r="X11">
        <v>133.22300000000001</v>
      </c>
      <c r="Y11">
        <v>0</v>
      </c>
      <c r="Z11">
        <v>6.5208000000000004</v>
      </c>
      <c r="AA11">
        <v>28.045000000000002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39.195646000000004</v>
      </c>
      <c r="AG11">
        <v>48.849727000000001</v>
      </c>
      <c r="AH11">
        <v>179.96245400000001</v>
      </c>
      <c r="AI11">
        <v>0</v>
      </c>
      <c r="AJ11">
        <v>0</v>
      </c>
      <c r="AK11">
        <v>67.823003</v>
      </c>
      <c r="AL11">
        <v>83.664000000000001</v>
      </c>
      <c r="AM11">
        <v>0</v>
      </c>
      <c r="AN11">
        <v>1.212818</v>
      </c>
      <c r="AO11">
        <v>9.6137999999999995</v>
      </c>
      <c r="AP11">
        <v>12.9381</v>
      </c>
      <c r="AQ11">
        <v>63.745047999999997</v>
      </c>
      <c r="AR11">
        <v>39.744</v>
      </c>
      <c r="AS11">
        <v>27.165099000000001</v>
      </c>
      <c r="AT11">
        <v>15.00135</v>
      </c>
      <c r="AU11">
        <v>0</v>
      </c>
      <c r="AV11">
        <v>52.788555000000002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3251.9177239999995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62.196893000000003</v>
      </c>
      <c r="H12">
        <v>0</v>
      </c>
      <c r="I12">
        <v>0</v>
      </c>
      <c r="J12">
        <v>82.828605999999994</v>
      </c>
      <c r="K12">
        <v>688.41594799999996</v>
      </c>
      <c r="L12">
        <v>422.44378499999999</v>
      </c>
      <c r="M12">
        <v>97.055942999999999</v>
      </c>
      <c r="N12">
        <v>124.384996</v>
      </c>
      <c r="O12">
        <v>130.58071699999999</v>
      </c>
      <c r="P12">
        <v>132.92390499999999</v>
      </c>
      <c r="Q12">
        <v>17.927664</v>
      </c>
      <c r="R12">
        <v>43.706625000000003</v>
      </c>
      <c r="S12">
        <v>27.63898</v>
      </c>
      <c r="T12">
        <v>0</v>
      </c>
      <c r="U12">
        <v>348.97500000000002</v>
      </c>
      <c r="V12">
        <v>14.300737</v>
      </c>
      <c r="W12">
        <v>32.170999999999999</v>
      </c>
      <c r="X12">
        <v>140.566</v>
      </c>
      <c r="Y12">
        <v>0</v>
      </c>
      <c r="Z12">
        <v>6.5208000000000004</v>
      </c>
      <c r="AA12">
        <v>28.045000000000002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39.195646000000004</v>
      </c>
      <c r="AG12">
        <v>48.849727000000001</v>
      </c>
      <c r="AH12">
        <v>179.96245400000001</v>
      </c>
      <c r="AI12">
        <v>0</v>
      </c>
      <c r="AJ12">
        <v>0</v>
      </c>
      <c r="AK12">
        <v>67.823003</v>
      </c>
      <c r="AL12">
        <v>83.664000000000001</v>
      </c>
      <c r="AM12">
        <v>0</v>
      </c>
      <c r="AN12">
        <v>1.212818</v>
      </c>
      <c r="AO12">
        <v>9.6137999999999995</v>
      </c>
      <c r="AP12">
        <v>12.9381</v>
      </c>
      <c r="AQ12">
        <v>63.745047999999997</v>
      </c>
      <c r="AR12">
        <v>39.744</v>
      </c>
      <c r="AS12">
        <v>27.165099000000001</v>
      </c>
      <c r="AT12">
        <v>15.00135</v>
      </c>
      <c r="AU12">
        <v>0</v>
      </c>
      <c r="AV12">
        <v>52.788555000000002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3259.2607239999993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62.196893000000003</v>
      </c>
      <c r="H13">
        <v>0</v>
      </c>
      <c r="I13">
        <v>0</v>
      </c>
      <c r="J13">
        <v>82.828605999999994</v>
      </c>
      <c r="K13">
        <v>688.41594799999996</v>
      </c>
      <c r="L13">
        <v>422.44378499999999</v>
      </c>
      <c r="M13">
        <v>97.055942999999999</v>
      </c>
      <c r="N13">
        <v>124.384996</v>
      </c>
      <c r="O13">
        <v>130.58071699999999</v>
      </c>
      <c r="P13">
        <v>132.92390499999999</v>
      </c>
      <c r="Q13">
        <v>17.927664</v>
      </c>
      <c r="R13">
        <v>43.706625000000003</v>
      </c>
      <c r="S13">
        <v>27.63898</v>
      </c>
      <c r="T13">
        <v>0</v>
      </c>
      <c r="U13">
        <v>348.97500000000002</v>
      </c>
      <c r="V13">
        <v>14.300737</v>
      </c>
      <c r="W13">
        <v>32.170999999999999</v>
      </c>
      <c r="X13">
        <v>148.30237500000001</v>
      </c>
      <c r="Y13">
        <v>0</v>
      </c>
      <c r="Z13">
        <v>6.5208000000000004</v>
      </c>
      <c r="AA13">
        <v>28.045000000000002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39.195646000000004</v>
      </c>
      <c r="AG13">
        <v>48.849727000000001</v>
      </c>
      <c r="AH13">
        <v>179.96245400000001</v>
      </c>
      <c r="AI13">
        <v>0</v>
      </c>
      <c r="AJ13">
        <v>0</v>
      </c>
      <c r="AK13">
        <v>67.823003</v>
      </c>
      <c r="AL13">
        <v>83.664000000000001</v>
      </c>
      <c r="AM13">
        <v>0</v>
      </c>
      <c r="AN13">
        <v>1.212818</v>
      </c>
      <c r="AO13">
        <v>9.6137999999999995</v>
      </c>
      <c r="AP13">
        <v>12.9381</v>
      </c>
      <c r="AQ13">
        <v>63.745047999999997</v>
      </c>
      <c r="AR13">
        <v>39.744</v>
      </c>
      <c r="AS13">
        <v>27.165099000000001</v>
      </c>
      <c r="AT13">
        <v>15.00135</v>
      </c>
      <c r="AU13">
        <v>0</v>
      </c>
      <c r="AV13">
        <v>52.788555000000002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3266.9970989999997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62.196893000000003</v>
      </c>
      <c r="H14">
        <v>0</v>
      </c>
      <c r="I14">
        <v>0</v>
      </c>
      <c r="J14">
        <v>82.828605999999994</v>
      </c>
      <c r="K14">
        <v>688.41594799999996</v>
      </c>
      <c r="L14">
        <v>422.44378499999999</v>
      </c>
      <c r="M14">
        <v>97.055942999999999</v>
      </c>
      <c r="N14">
        <v>124.384996</v>
      </c>
      <c r="O14">
        <v>130.58071699999999</v>
      </c>
      <c r="P14">
        <v>132.92390499999999</v>
      </c>
      <c r="Q14">
        <v>17.927664</v>
      </c>
      <c r="R14">
        <v>43.706625000000003</v>
      </c>
      <c r="S14">
        <v>27.63898</v>
      </c>
      <c r="T14">
        <v>0</v>
      </c>
      <c r="U14">
        <v>348.97500000000002</v>
      </c>
      <c r="V14">
        <v>14.300737</v>
      </c>
      <c r="W14">
        <v>32.170999999999999</v>
      </c>
      <c r="X14">
        <v>148.30237500000001</v>
      </c>
      <c r="Y14">
        <v>0</v>
      </c>
      <c r="Z14">
        <v>6.5208000000000004</v>
      </c>
      <c r="AA14">
        <v>28.045000000000002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39.195646000000004</v>
      </c>
      <c r="AG14">
        <v>48.849727000000001</v>
      </c>
      <c r="AH14">
        <v>179.96245400000001</v>
      </c>
      <c r="AI14">
        <v>4.2720919999999998</v>
      </c>
      <c r="AJ14">
        <v>0</v>
      </c>
      <c r="AK14">
        <v>67.823003</v>
      </c>
      <c r="AL14">
        <v>83.664000000000001</v>
      </c>
      <c r="AM14">
        <v>0</v>
      </c>
      <c r="AN14">
        <v>1.212818</v>
      </c>
      <c r="AO14">
        <v>9.6137999999999995</v>
      </c>
      <c r="AP14">
        <v>12.9381</v>
      </c>
      <c r="AQ14">
        <v>63.745047999999997</v>
      </c>
      <c r="AR14">
        <v>39.744</v>
      </c>
      <c r="AS14">
        <v>27.165099000000001</v>
      </c>
      <c r="AT14">
        <v>15.00135</v>
      </c>
      <c r="AU14">
        <v>0</v>
      </c>
      <c r="AV14">
        <v>52.788555000000002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3271.2691909999999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62.196893000000003</v>
      </c>
      <c r="H15">
        <v>0</v>
      </c>
      <c r="I15">
        <v>0</v>
      </c>
      <c r="J15">
        <v>82.828605999999994</v>
      </c>
      <c r="K15">
        <v>688.41594799999996</v>
      </c>
      <c r="L15">
        <v>422.44378499999999</v>
      </c>
      <c r="M15">
        <v>97.055942999999999</v>
      </c>
      <c r="N15">
        <v>124.384996</v>
      </c>
      <c r="O15">
        <v>130.58071699999999</v>
      </c>
      <c r="P15">
        <v>132.92390499999999</v>
      </c>
      <c r="Q15">
        <v>17.927664</v>
      </c>
      <c r="R15">
        <v>43.706625000000003</v>
      </c>
      <c r="S15">
        <v>27.63898</v>
      </c>
      <c r="T15">
        <v>0</v>
      </c>
      <c r="U15">
        <v>348.97500000000002</v>
      </c>
      <c r="V15">
        <v>14.300737</v>
      </c>
      <c r="W15">
        <v>32.170999999999999</v>
      </c>
      <c r="X15">
        <v>148.30237500000001</v>
      </c>
      <c r="Y15">
        <v>0</v>
      </c>
      <c r="Z15">
        <v>6.5208000000000004</v>
      </c>
      <c r="AA15">
        <v>28.045000000000002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39.195646000000004</v>
      </c>
      <c r="AG15">
        <v>48.849727000000001</v>
      </c>
      <c r="AH15">
        <v>179.96245400000001</v>
      </c>
      <c r="AI15">
        <v>16.783217</v>
      </c>
      <c r="AJ15">
        <v>0</v>
      </c>
      <c r="AK15">
        <v>67.823003</v>
      </c>
      <c r="AL15">
        <v>77.853999999999999</v>
      </c>
      <c r="AM15">
        <v>0</v>
      </c>
      <c r="AN15">
        <v>1.212818</v>
      </c>
      <c r="AO15">
        <v>9.6137999999999995</v>
      </c>
      <c r="AP15">
        <v>12.041399999999999</v>
      </c>
      <c r="AQ15">
        <v>63.745047999999997</v>
      </c>
      <c r="AR15">
        <v>39.744</v>
      </c>
      <c r="AS15">
        <v>27.165099000000001</v>
      </c>
      <c r="AT15">
        <v>15.00135</v>
      </c>
      <c r="AU15">
        <v>0</v>
      </c>
      <c r="AV15">
        <v>52.788555000000002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3277.0736160000001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62.196893000000003</v>
      </c>
      <c r="H16">
        <v>0</v>
      </c>
      <c r="I16">
        <v>0</v>
      </c>
      <c r="J16">
        <v>82.828605999999994</v>
      </c>
      <c r="K16">
        <v>688.41594799999996</v>
      </c>
      <c r="L16">
        <v>422.44378499999999</v>
      </c>
      <c r="M16">
        <v>97.055942999999999</v>
      </c>
      <c r="N16">
        <v>124.384996</v>
      </c>
      <c r="O16">
        <v>130.58071699999999</v>
      </c>
      <c r="P16">
        <v>132.92390499999999</v>
      </c>
      <c r="Q16">
        <v>17.927664</v>
      </c>
      <c r="R16">
        <v>43.706625000000003</v>
      </c>
      <c r="S16">
        <v>27.63898</v>
      </c>
      <c r="T16">
        <v>0</v>
      </c>
      <c r="U16">
        <v>348.97500000000002</v>
      </c>
      <c r="V16">
        <v>14.300737</v>
      </c>
      <c r="W16">
        <v>32.170999999999999</v>
      </c>
      <c r="X16">
        <v>148.30237500000001</v>
      </c>
      <c r="Y16">
        <v>0</v>
      </c>
      <c r="Z16">
        <v>6.5208000000000004</v>
      </c>
      <c r="AA16">
        <v>28.045000000000002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39.195646000000004</v>
      </c>
      <c r="AG16">
        <v>48.849727000000001</v>
      </c>
      <c r="AH16">
        <v>179.96245400000001</v>
      </c>
      <c r="AI16">
        <v>16.783217</v>
      </c>
      <c r="AJ16">
        <v>0</v>
      </c>
      <c r="AK16">
        <v>67.823003</v>
      </c>
      <c r="AL16">
        <v>77.853999999999999</v>
      </c>
      <c r="AM16">
        <v>0</v>
      </c>
      <c r="AN16">
        <v>1.212818</v>
      </c>
      <c r="AO16">
        <v>9.6137999999999995</v>
      </c>
      <c r="AP16">
        <v>12.041399999999999</v>
      </c>
      <c r="AQ16">
        <v>63.745047999999997</v>
      </c>
      <c r="AR16">
        <v>39.744</v>
      </c>
      <c r="AS16">
        <v>27.165099000000001</v>
      </c>
      <c r="AT16">
        <v>15.00135</v>
      </c>
      <c r="AU16">
        <v>0</v>
      </c>
      <c r="AV16">
        <v>52.788555000000002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3277.0736160000001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62.196893000000003</v>
      </c>
      <c r="H17">
        <v>0</v>
      </c>
      <c r="I17">
        <v>0</v>
      </c>
      <c r="J17">
        <v>82.828605999999994</v>
      </c>
      <c r="K17">
        <v>688.41594799999996</v>
      </c>
      <c r="L17">
        <v>422.44378499999999</v>
      </c>
      <c r="M17">
        <v>97.055942999999999</v>
      </c>
      <c r="N17">
        <v>124.384996</v>
      </c>
      <c r="O17">
        <v>130.58071699999999</v>
      </c>
      <c r="P17">
        <v>132.92390499999999</v>
      </c>
      <c r="Q17">
        <v>17.927664</v>
      </c>
      <c r="R17">
        <v>43.706625000000003</v>
      </c>
      <c r="S17">
        <v>27.63898</v>
      </c>
      <c r="T17">
        <v>0</v>
      </c>
      <c r="U17">
        <v>348.97500000000002</v>
      </c>
      <c r="V17">
        <v>14.300737</v>
      </c>
      <c r="W17">
        <v>32.170999999999999</v>
      </c>
      <c r="X17">
        <v>148.30237500000001</v>
      </c>
      <c r="Y17">
        <v>0</v>
      </c>
      <c r="Z17">
        <v>6.5208000000000004</v>
      </c>
      <c r="AA17">
        <v>28.045000000000002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39.195646000000004</v>
      </c>
      <c r="AG17">
        <v>48.849727000000001</v>
      </c>
      <c r="AH17">
        <v>179.96245400000001</v>
      </c>
      <c r="AI17">
        <v>16.783217</v>
      </c>
      <c r="AJ17">
        <v>0</v>
      </c>
      <c r="AK17">
        <v>67.823003</v>
      </c>
      <c r="AL17">
        <v>77.853999999999999</v>
      </c>
      <c r="AM17">
        <v>0</v>
      </c>
      <c r="AN17">
        <v>1.212818</v>
      </c>
      <c r="AO17">
        <v>9.6137999999999995</v>
      </c>
      <c r="AP17">
        <v>12.041399999999999</v>
      </c>
      <c r="AQ17">
        <v>63.745047999999997</v>
      </c>
      <c r="AR17">
        <v>39.744</v>
      </c>
      <c r="AS17">
        <v>27.165099000000001</v>
      </c>
      <c r="AT17">
        <v>15.00135</v>
      </c>
      <c r="AU17">
        <v>0</v>
      </c>
      <c r="AV17">
        <v>52.788555000000002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3277.0736160000001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62.196893000000003</v>
      </c>
      <c r="H18">
        <v>0</v>
      </c>
      <c r="I18">
        <v>0</v>
      </c>
      <c r="J18">
        <v>82.828605999999994</v>
      </c>
      <c r="K18">
        <v>688.41594799999996</v>
      </c>
      <c r="L18">
        <v>422.44378499999999</v>
      </c>
      <c r="M18">
        <v>97.055942999999999</v>
      </c>
      <c r="N18">
        <v>124.384996</v>
      </c>
      <c r="O18">
        <v>130.58071699999999</v>
      </c>
      <c r="P18">
        <v>132.92390499999999</v>
      </c>
      <c r="Q18">
        <v>17.927664</v>
      </c>
      <c r="R18">
        <v>43.706625000000003</v>
      </c>
      <c r="S18">
        <v>27.63898</v>
      </c>
      <c r="T18">
        <v>0</v>
      </c>
      <c r="U18">
        <v>348.97500000000002</v>
      </c>
      <c r="V18">
        <v>14.300737</v>
      </c>
      <c r="W18">
        <v>32.170999999999999</v>
      </c>
      <c r="X18">
        <v>148.30237500000001</v>
      </c>
      <c r="Y18">
        <v>0</v>
      </c>
      <c r="Z18">
        <v>6.5208000000000004</v>
      </c>
      <c r="AA18">
        <v>28.045000000000002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39.195646000000004</v>
      </c>
      <c r="AG18">
        <v>48.849727000000001</v>
      </c>
      <c r="AH18">
        <v>179.96245400000001</v>
      </c>
      <c r="AI18">
        <v>16.783217</v>
      </c>
      <c r="AJ18">
        <v>0</v>
      </c>
      <c r="AK18">
        <v>67.823003</v>
      </c>
      <c r="AL18">
        <v>77.853999999999999</v>
      </c>
      <c r="AM18">
        <v>0</v>
      </c>
      <c r="AN18">
        <v>1.212818</v>
      </c>
      <c r="AO18">
        <v>9.6137999999999995</v>
      </c>
      <c r="AP18">
        <v>12.041399999999999</v>
      </c>
      <c r="AQ18">
        <v>63.745047999999997</v>
      </c>
      <c r="AR18">
        <v>39.744</v>
      </c>
      <c r="AS18">
        <v>27.165099000000001</v>
      </c>
      <c r="AT18">
        <v>15.00135</v>
      </c>
      <c r="AU18">
        <v>0</v>
      </c>
      <c r="AV18">
        <v>52.788555000000002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3277.0736160000001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62.196893000000003</v>
      </c>
      <c r="H19">
        <v>0</v>
      </c>
      <c r="I19">
        <v>0</v>
      </c>
      <c r="J19">
        <v>82.828605999999994</v>
      </c>
      <c r="K19">
        <v>688.41594799999996</v>
      </c>
      <c r="L19">
        <v>422.44378499999999</v>
      </c>
      <c r="M19">
        <v>97.055942999999999</v>
      </c>
      <c r="N19">
        <v>124.384996</v>
      </c>
      <c r="O19">
        <v>130.58071699999999</v>
      </c>
      <c r="P19">
        <v>132.92390499999999</v>
      </c>
      <c r="Q19">
        <v>17.927664</v>
      </c>
      <c r="R19">
        <v>43.706625000000003</v>
      </c>
      <c r="S19">
        <v>27.63898</v>
      </c>
      <c r="T19">
        <v>0</v>
      </c>
      <c r="U19">
        <v>348.97500000000002</v>
      </c>
      <c r="V19">
        <v>14.300737</v>
      </c>
      <c r="W19">
        <v>32.170999999999999</v>
      </c>
      <c r="X19">
        <v>148.30237500000001</v>
      </c>
      <c r="Y19">
        <v>0</v>
      </c>
      <c r="Z19">
        <v>6.5208000000000004</v>
      </c>
      <c r="AA19">
        <v>28.045000000000002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39.195646000000004</v>
      </c>
      <c r="AG19">
        <v>48.849727000000001</v>
      </c>
      <c r="AH19">
        <v>179.96245400000001</v>
      </c>
      <c r="AI19">
        <v>16.783217</v>
      </c>
      <c r="AJ19">
        <v>0</v>
      </c>
      <c r="AK19">
        <v>67.823003</v>
      </c>
      <c r="AL19">
        <v>77.853999999999999</v>
      </c>
      <c r="AM19">
        <v>0</v>
      </c>
      <c r="AN19">
        <v>1.212818</v>
      </c>
      <c r="AO19">
        <v>8.82</v>
      </c>
      <c r="AP19">
        <v>12.041399999999999</v>
      </c>
      <c r="AQ19">
        <v>63.745047999999997</v>
      </c>
      <c r="AR19">
        <v>39.744</v>
      </c>
      <c r="AS19">
        <v>27.165099000000001</v>
      </c>
      <c r="AT19">
        <v>15.00135</v>
      </c>
      <c r="AU19">
        <v>0</v>
      </c>
      <c r="AV19">
        <v>52.788555000000002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3276.2798159999998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62.196893000000003</v>
      </c>
      <c r="H20">
        <v>0</v>
      </c>
      <c r="I20">
        <v>0</v>
      </c>
      <c r="J20">
        <v>82.828605999999994</v>
      </c>
      <c r="K20">
        <v>688.41594799999996</v>
      </c>
      <c r="L20">
        <v>422.44378499999999</v>
      </c>
      <c r="M20">
        <v>97.055942999999999</v>
      </c>
      <c r="N20">
        <v>124.384996</v>
      </c>
      <c r="O20">
        <v>130.58071699999999</v>
      </c>
      <c r="P20">
        <v>132.92390499999999</v>
      </c>
      <c r="Q20">
        <v>17.927664</v>
      </c>
      <c r="R20">
        <v>43.706625000000003</v>
      </c>
      <c r="S20">
        <v>27.63898</v>
      </c>
      <c r="T20">
        <v>0</v>
      </c>
      <c r="U20">
        <v>348.97500000000002</v>
      </c>
      <c r="V20">
        <v>14.300737</v>
      </c>
      <c r="W20">
        <v>32.170999999999999</v>
      </c>
      <c r="X20">
        <v>148.30237500000001</v>
      </c>
      <c r="Y20">
        <v>0</v>
      </c>
      <c r="Z20">
        <v>6.5208000000000004</v>
      </c>
      <c r="AA20">
        <v>28.045000000000002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39.195646000000004</v>
      </c>
      <c r="AG20">
        <v>48.849727000000001</v>
      </c>
      <c r="AH20">
        <v>179.96245400000001</v>
      </c>
      <c r="AI20">
        <v>16.783217</v>
      </c>
      <c r="AJ20">
        <v>0</v>
      </c>
      <c r="AK20">
        <v>67.823003</v>
      </c>
      <c r="AL20">
        <v>77.853999999999999</v>
      </c>
      <c r="AM20">
        <v>0</v>
      </c>
      <c r="AN20">
        <v>1.212818</v>
      </c>
      <c r="AO20">
        <v>8.82</v>
      </c>
      <c r="AP20">
        <v>12.041399999999999</v>
      </c>
      <c r="AQ20">
        <v>63.745047999999997</v>
      </c>
      <c r="AR20">
        <v>39.744</v>
      </c>
      <c r="AS20">
        <v>27.165099000000001</v>
      </c>
      <c r="AT20">
        <v>15.00135</v>
      </c>
      <c r="AU20">
        <v>0</v>
      </c>
      <c r="AV20">
        <v>52.788555000000002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3276.2798159999998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62.196893000000003</v>
      </c>
      <c r="H21">
        <v>0</v>
      </c>
      <c r="I21">
        <v>0</v>
      </c>
      <c r="J21">
        <v>82.828605999999994</v>
      </c>
      <c r="K21">
        <v>688.41594799999996</v>
      </c>
      <c r="L21">
        <v>422.44378499999999</v>
      </c>
      <c r="M21">
        <v>97.055942999999999</v>
      </c>
      <c r="N21">
        <v>124.384996</v>
      </c>
      <c r="O21">
        <v>130.58071699999999</v>
      </c>
      <c r="P21">
        <v>132.92390499999999</v>
      </c>
      <c r="Q21">
        <v>17.927664</v>
      </c>
      <c r="R21">
        <v>43.706625000000003</v>
      </c>
      <c r="S21">
        <v>27.63898</v>
      </c>
      <c r="T21">
        <v>0</v>
      </c>
      <c r="U21">
        <v>348.97500000000002</v>
      </c>
      <c r="V21">
        <v>13.9</v>
      </c>
      <c r="W21">
        <v>32.170999999999999</v>
      </c>
      <c r="X21">
        <v>148.30237500000001</v>
      </c>
      <c r="Y21">
        <v>0</v>
      </c>
      <c r="Z21">
        <v>6.5208000000000004</v>
      </c>
      <c r="AA21">
        <v>28.045000000000002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39.195646000000004</v>
      </c>
      <c r="AG21">
        <v>48.849727000000001</v>
      </c>
      <c r="AH21">
        <v>179.96245400000001</v>
      </c>
      <c r="AI21">
        <v>16.783217</v>
      </c>
      <c r="AJ21">
        <v>0</v>
      </c>
      <c r="AK21">
        <v>67.823003</v>
      </c>
      <c r="AL21">
        <v>77.853999999999999</v>
      </c>
      <c r="AM21">
        <v>0</v>
      </c>
      <c r="AN21">
        <v>1.212818</v>
      </c>
      <c r="AO21">
        <v>8.7612000000000005</v>
      </c>
      <c r="AP21">
        <v>12.041399999999999</v>
      </c>
      <c r="AQ21">
        <v>63.745047999999997</v>
      </c>
      <c r="AR21">
        <v>39.744</v>
      </c>
      <c r="AS21">
        <v>31.958939999999998</v>
      </c>
      <c r="AT21">
        <v>15.00135</v>
      </c>
      <c r="AU21">
        <v>0</v>
      </c>
      <c r="AV21">
        <v>52.788555000000002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3280.6141200000002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62.196893000000003</v>
      </c>
      <c r="H22">
        <v>0</v>
      </c>
      <c r="I22">
        <v>0</v>
      </c>
      <c r="J22">
        <v>82.828605999999994</v>
      </c>
      <c r="K22">
        <v>688.41594799999996</v>
      </c>
      <c r="L22">
        <v>422.44378499999999</v>
      </c>
      <c r="M22">
        <v>97.055942999999999</v>
      </c>
      <c r="N22">
        <v>124.384996</v>
      </c>
      <c r="O22">
        <v>130.58071699999999</v>
      </c>
      <c r="P22">
        <v>132.92390499999999</v>
      </c>
      <c r="Q22">
        <v>17.927664</v>
      </c>
      <c r="R22">
        <v>43.706625000000003</v>
      </c>
      <c r="S22">
        <v>27.63898</v>
      </c>
      <c r="T22">
        <v>0</v>
      </c>
      <c r="U22">
        <v>348.97500000000002</v>
      </c>
      <c r="V22">
        <v>13.9</v>
      </c>
      <c r="W22">
        <v>32.170999999999999</v>
      </c>
      <c r="X22">
        <v>148.30237500000001</v>
      </c>
      <c r="Y22">
        <v>0</v>
      </c>
      <c r="Z22">
        <v>6.5208000000000004</v>
      </c>
      <c r="AA22">
        <v>28.045000000000002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39.195646000000004</v>
      </c>
      <c r="AG22">
        <v>48.849727000000001</v>
      </c>
      <c r="AH22">
        <v>179.96245400000001</v>
      </c>
      <c r="AI22">
        <v>4.2720919999999998</v>
      </c>
      <c r="AJ22">
        <v>0</v>
      </c>
      <c r="AK22">
        <v>67.823003</v>
      </c>
      <c r="AL22">
        <v>77.853999999999999</v>
      </c>
      <c r="AM22">
        <v>0</v>
      </c>
      <c r="AN22">
        <v>1.212818</v>
      </c>
      <c r="AO22">
        <v>8.7612000000000005</v>
      </c>
      <c r="AP22">
        <v>12.041399999999999</v>
      </c>
      <c r="AQ22">
        <v>63.745047999999997</v>
      </c>
      <c r="AR22">
        <v>39.744</v>
      </c>
      <c r="AS22">
        <v>31.958939999999998</v>
      </c>
      <c r="AT22">
        <v>15.00135</v>
      </c>
      <c r="AU22">
        <v>0</v>
      </c>
      <c r="AV22">
        <v>52.788555000000002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3268.1029950000002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62.196893000000003</v>
      </c>
      <c r="H23">
        <v>0</v>
      </c>
      <c r="I23">
        <v>0</v>
      </c>
      <c r="J23">
        <v>82.828605999999994</v>
      </c>
      <c r="K23">
        <v>688.71594800000003</v>
      </c>
      <c r="L23">
        <v>422.44378499999999</v>
      </c>
      <c r="M23">
        <v>97.055942999999999</v>
      </c>
      <c r="N23">
        <v>124.384996</v>
      </c>
      <c r="O23">
        <v>130.58071699999999</v>
      </c>
      <c r="P23">
        <v>132.92390499999999</v>
      </c>
      <c r="Q23">
        <v>20.427664</v>
      </c>
      <c r="R23">
        <v>44.906624999999998</v>
      </c>
      <c r="S23">
        <v>27.63898</v>
      </c>
      <c r="T23">
        <v>0</v>
      </c>
      <c r="U23">
        <v>348.97500000000002</v>
      </c>
      <c r="V23">
        <v>13.9</v>
      </c>
      <c r="W23">
        <v>32.170999999999999</v>
      </c>
      <c r="X23">
        <v>148.30237500000001</v>
      </c>
      <c r="Y23">
        <v>0</v>
      </c>
      <c r="Z23">
        <v>6.5208000000000004</v>
      </c>
      <c r="AA23">
        <v>28.045000000000002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39.195646000000004</v>
      </c>
      <c r="AG23">
        <v>48.849727000000001</v>
      </c>
      <c r="AH23">
        <v>179.96245400000001</v>
      </c>
      <c r="AI23">
        <v>4.2720919999999998</v>
      </c>
      <c r="AJ23">
        <v>0</v>
      </c>
      <c r="AK23">
        <v>67.823003</v>
      </c>
      <c r="AL23">
        <v>77.853999999999999</v>
      </c>
      <c r="AM23">
        <v>0</v>
      </c>
      <c r="AN23">
        <v>1.212818</v>
      </c>
      <c r="AO23">
        <v>8.6142000000000003</v>
      </c>
      <c r="AP23">
        <v>12.041399999999999</v>
      </c>
      <c r="AQ23">
        <v>63.745047999999997</v>
      </c>
      <c r="AR23">
        <v>47.472000000000001</v>
      </c>
      <c r="AS23">
        <v>31.958939999999998</v>
      </c>
      <c r="AT23">
        <v>15.00135</v>
      </c>
      <c r="AU23">
        <v>0</v>
      </c>
      <c r="AV23">
        <v>52.788555000000002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3279.6839950000003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62.196893000000003</v>
      </c>
      <c r="H24">
        <v>0</v>
      </c>
      <c r="I24">
        <v>0</v>
      </c>
      <c r="J24">
        <v>82.828605999999994</v>
      </c>
      <c r="K24">
        <v>688.71594800000003</v>
      </c>
      <c r="L24">
        <v>422.44378499999999</v>
      </c>
      <c r="M24">
        <v>97.055942999999999</v>
      </c>
      <c r="N24">
        <v>124.384996</v>
      </c>
      <c r="O24">
        <v>130.58071699999999</v>
      </c>
      <c r="P24">
        <v>132.92390499999999</v>
      </c>
      <c r="Q24">
        <v>17.927664</v>
      </c>
      <c r="R24">
        <v>44.306624999999997</v>
      </c>
      <c r="S24">
        <v>27.63898</v>
      </c>
      <c r="T24">
        <v>0</v>
      </c>
      <c r="U24">
        <v>348.97500000000002</v>
      </c>
      <c r="V24">
        <v>13.9</v>
      </c>
      <c r="W24">
        <v>32.170999999999999</v>
      </c>
      <c r="X24">
        <v>148.30237500000001</v>
      </c>
      <c r="Y24">
        <v>0</v>
      </c>
      <c r="Z24">
        <v>6.5208000000000004</v>
      </c>
      <c r="AA24">
        <v>28.045000000000002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39.195646000000004</v>
      </c>
      <c r="AG24">
        <v>48.849727000000001</v>
      </c>
      <c r="AH24">
        <v>179.96245400000001</v>
      </c>
      <c r="AI24">
        <v>9.1544819999999998</v>
      </c>
      <c r="AJ24">
        <v>0</v>
      </c>
      <c r="AK24">
        <v>67.823003</v>
      </c>
      <c r="AL24">
        <v>77.853999999999999</v>
      </c>
      <c r="AM24">
        <v>0</v>
      </c>
      <c r="AN24">
        <v>1.212818</v>
      </c>
      <c r="AO24">
        <v>8.5259999999999998</v>
      </c>
      <c r="AP24">
        <v>12.041399999999999</v>
      </c>
      <c r="AQ24">
        <v>63.745047999999997</v>
      </c>
      <c r="AR24">
        <v>47.472000000000001</v>
      </c>
      <c r="AS24">
        <v>31.958939999999998</v>
      </c>
      <c r="AT24">
        <v>15.00135</v>
      </c>
      <c r="AU24">
        <v>0</v>
      </c>
      <c r="AV24">
        <v>52.788555000000002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3281.3781849999996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62.196893000000003</v>
      </c>
      <c r="H25">
        <v>0</v>
      </c>
      <c r="I25">
        <v>0</v>
      </c>
      <c r="J25">
        <v>82.828605999999994</v>
      </c>
      <c r="K25">
        <v>688.71594800000003</v>
      </c>
      <c r="L25">
        <v>422.44378499999999</v>
      </c>
      <c r="M25">
        <v>97.055942999999999</v>
      </c>
      <c r="N25">
        <v>124.384996</v>
      </c>
      <c r="O25">
        <v>130.58071699999999</v>
      </c>
      <c r="P25">
        <v>132.92390499999999</v>
      </c>
      <c r="Q25">
        <v>17.927664</v>
      </c>
      <c r="R25">
        <v>44.306624999999997</v>
      </c>
      <c r="S25">
        <v>27.63898</v>
      </c>
      <c r="T25">
        <v>0</v>
      </c>
      <c r="U25">
        <v>348.97500000000002</v>
      </c>
      <c r="V25">
        <v>13.9</v>
      </c>
      <c r="W25">
        <v>32.170999999999999</v>
      </c>
      <c r="X25">
        <v>148.30237500000001</v>
      </c>
      <c r="Y25">
        <v>0</v>
      </c>
      <c r="Z25">
        <v>6.5208000000000004</v>
      </c>
      <c r="AA25">
        <v>28.045000000000002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39.195646000000004</v>
      </c>
      <c r="AG25">
        <v>48.849727000000001</v>
      </c>
      <c r="AH25">
        <v>179.96245400000001</v>
      </c>
      <c r="AI25">
        <v>12.205976</v>
      </c>
      <c r="AJ25">
        <v>0</v>
      </c>
      <c r="AK25">
        <v>67.823003</v>
      </c>
      <c r="AL25">
        <v>77.853999999999999</v>
      </c>
      <c r="AM25">
        <v>0</v>
      </c>
      <c r="AN25">
        <v>1.212818</v>
      </c>
      <c r="AO25">
        <v>8.4739620000000002</v>
      </c>
      <c r="AP25">
        <v>12.041399999999999</v>
      </c>
      <c r="AQ25">
        <v>63.745047999999997</v>
      </c>
      <c r="AR25">
        <v>47.472000000000001</v>
      </c>
      <c r="AS25">
        <v>31.958939999999998</v>
      </c>
      <c r="AT25">
        <v>15.00135</v>
      </c>
      <c r="AU25">
        <v>0</v>
      </c>
      <c r="AV25">
        <v>52.788555000000002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3284.377641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62.196893000000003</v>
      </c>
      <c r="H26">
        <v>0</v>
      </c>
      <c r="I26">
        <v>0</v>
      </c>
      <c r="J26">
        <v>82.828605999999994</v>
      </c>
      <c r="K26">
        <v>688.41594799999996</v>
      </c>
      <c r="L26">
        <v>422.44378499999999</v>
      </c>
      <c r="M26">
        <v>97.055942999999999</v>
      </c>
      <c r="N26">
        <v>124.384996</v>
      </c>
      <c r="O26">
        <v>130.58071699999999</v>
      </c>
      <c r="P26">
        <v>132.92390499999999</v>
      </c>
      <c r="Q26">
        <v>17.927664</v>
      </c>
      <c r="R26">
        <v>44.306624999999997</v>
      </c>
      <c r="S26">
        <v>27.63898</v>
      </c>
      <c r="T26">
        <v>0</v>
      </c>
      <c r="U26">
        <v>348.97500000000002</v>
      </c>
      <c r="V26">
        <v>13.9</v>
      </c>
      <c r="W26">
        <v>32.170999999999999</v>
      </c>
      <c r="X26">
        <v>148.30237500000001</v>
      </c>
      <c r="Y26">
        <v>0</v>
      </c>
      <c r="Z26">
        <v>6.5208000000000004</v>
      </c>
      <c r="AA26">
        <v>28.045000000000002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39.195646000000004</v>
      </c>
      <c r="AG26">
        <v>48.849727000000001</v>
      </c>
      <c r="AH26">
        <v>179.96245400000001</v>
      </c>
      <c r="AI26">
        <v>78.386778000000007</v>
      </c>
      <c r="AJ26">
        <v>0</v>
      </c>
      <c r="AK26">
        <v>67.823003</v>
      </c>
      <c r="AL26">
        <v>77.853999999999999</v>
      </c>
      <c r="AM26">
        <v>0</v>
      </c>
      <c r="AN26">
        <v>1.212818</v>
      </c>
      <c r="AO26">
        <v>8.2026000000000003</v>
      </c>
      <c r="AP26">
        <v>12.041399999999999</v>
      </c>
      <c r="AQ26">
        <v>63.745047999999997</v>
      </c>
      <c r="AR26">
        <v>47.472000000000001</v>
      </c>
      <c r="AS26">
        <v>31.958939999999998</v>
      </c>
      <c r="AT26">
        <v>15.00135</v>
      </c>
      <c r="AU26">
        <v>0</v>
      </c>
      <c r="AV26">
        <v>52.788555000000002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3349.9870810000002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62.196893000000003</v>
      </c>
      <c r="H27">
        <v>0</v>
      </c>
      <c r="I27">
        <v>0</v>
      </c>
      <c r="J27">
        <v>81.470759999999999</v>
      </c>
      <c r="K27">
        <v>688.41594799999996</v>
      </c>
      <c r="L27">
        <v>422.44378499999999</v>
      </c>
      <c r="M27">
        <v>97.055942999999999</v>
      </c>
      <c r="N27">
        <v>124.384996</v>
      </c>
      <c r="O27">
        <v>130.58071699999999</v>
      </c>
      <c r="P27">
        <v>132.92390499999999</v>
      </c>
      <c r="Q27">
        <v>17.927664</v>
      </c>
      <c r="R27">
        <v>43.706625000000003</v>
      </c>
      <c r="S27">
        <v>27.63898</v>
      </c>
      <c r="T27">
        <v>0</v>
      </c>
      <c r="U27">
        <v>348.97500000000002</v>
      </c>
      <c r="V27">
        <v>13.9</v>
      </c>
      <c r="W27">
        <v>32.170999999999999</v>
      </c>
      <c r="X27">
        <v>148.30237500000001</v>
      </c>
      <c r="Y27">
        <v>0</v>
      </c>
      <c r="Z27">
        <v>6.5208000000000004</v>
      </c>
      <c r="AA27">
        <v>28.045000000000002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39.195646000000004</v>
      </c>
      <c r="AG27">
        <v>48.849727000000001</v>
      </c>
      <c r="AH27">
        <v>179.96245400000001</v>
      </c>
      <c r="AI27">
        <v>78.386778000000007</v>
      </c>
      <c r="AJ27">
        <v>0</v>
      </c>
      <c r="AK27">
        <v>67.823003</v>
      </c>
      <c r="AL27">
        <v>77.853999999999999</v>
      </c>
      <c r="AM27">
        <v>0</v>
      </c>
      <c r="AN27">
        <v>1.212818</v>
      </c>
      <c r="AO27">
        <v>8.2278839999999995</v>
      </c>
      <c r="AP27">
        <v>2.5619999999999998</v>
      </c>
      <c r="AQ27">
        <v>63.745047999999997</v>
      </c>
      <c r="AR27">
        <v>47.472000000000001</v>
      </c>
      <c r="AS27">
        <v>35.154834000000001</v>
      </c>
      <c r="AT27">
        <v>15.00135</v>
      </c>
      <c r="AU27">
        <v>0</v>
      </c>
      <c r="AV27">
        <v>51.876159999999999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3340.8586179999998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62.196893000000003</v>
      </c>
      <c r="H28">
        <v>0</v>
      </c>
      <c r="I28">
        <v>0</v>
      </c>
      <c r="J28">
        <v>81.470759999999999</v>
      </c>
      <c r="K28">
        <v>688.41594799999996</v>
      </c>
      <c r="L28">
        <v>422.44378499999999</v>
      </c>
      <c r="M28">
        <v>97.055942999999999</v>
      </c>
      <c r="N28">
        <v>124.384996</v>
      </c>
      <c r="O28">
        <v>130.58071699999999</v>
      </c>
      <c r="P28">
        <v>132.92390499999999</v>
      </c>
      <c r="Q28">
        <v>17.927664</v>
      </c>
      <c r="R28">
        <v>43.706625000000003</v>
      </c>
      <c r="S28">
        <v>27.63898</v>
      </c>
      <c r="T28">
        <v>0</v>
      </c>
      <c r="U28">
        <v>348.97500000000002</v>
      </c>
      <c r="V28">
        <v>13.9</v>
      </c>
      <c r="W28">
        <v>32.170999999999999</v>
      </c>
      <c r="X28">
        <v>148.30237500000001</v>
      </c>
      <c r="Y28">
        <v>0</v>
      </c>
      <c r="Z28">
        <v>6.5208000000000004</v>
      </c>
      <c r="AA28">
        <v>28.045000000000002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39.195646000000004</v>
      </c>
      <c r="AG28">
        <v>48.849727000000001</v>
      </c>
      <c r="AH28">
        <v>179.96245400000001</v>
      </c>
      <c r="AI28">
        <v>78.386778000000007</v>
      </c>
      <c r="AJ28">
        <v>0</v>
      </c>
      <c r="AK28">
        <v>67.823003</v>
      </c>
      <c r="AL28">
        <v>77.853999999999999</v>
      </c>
      <c r="AM28">
        <v>0</v>
      </c>
      <c r="AN28">
        <v>1.212818</v>
      </c>
      <c r="AO28">
        <v>8.3378399999999999</v>
      </c>
      <c r="AP28">
        <v>2.5619999999999998</v>
      </c>
      <c r="AQ28">
        <v>63.745047999999997</v>
      </c>
      <c r="AR28">
        <v>47.472000000000001</v>
      </c>
      <c r="AS28">
        <v>35.154834000000001</v>
      </c>
      <c r="AT28">
        <v>15.00135</v>
      </c>
      <c r="AU28">
        <v>0</v>
      </c>
      <c r="AV28">
        <v>51.876159999999999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3340.968574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62.196893000000003</v>
      </c>
      <c r="H29">
        <v>0</v>
      </c>
      <c r="I29">
        <v>0</v>
      </c>
      <c r="J29">
        <v>81.470759999999999</v>
      </c>
      <c r="K29">
        <v>688.41594799999996</v>
      </c>
      <c r="L29">
        <v>422.44378499999999</v>
      </c>
      <c r="M29">
        <v>97.055942999999999</v>
      </c>
      <c r="N29">
        <v>124.384996</v>
      </c>
      <c r="O29">
        <v>130.58071699999999</v>
      </c>
      <c r="P29">
        <v>132.92390499999999</v>
      </c>
      <c r="Q29">
        <v>17.927664</v>
      </c>
      <c r="R29">
        <v>43.706625000000003</v>
      </c>
      <c r="S29">
        <v>27.63898</v>
      </c>
      <c r="T29">
        <v>0</v>
      </c>
      <c r="U29">
        <v>348.97500000000002</v>
      </c>
      <c r="V29">
        <v>13.9</v>
      </c>
      <c r="W29">
        <v>32.170999999999999</v>
      </c>
      <c r="X29">
        <v>148.30237500000001</v>
      </c>
      <c r="Y29">
        <v>0</v>
      </c>
      <c r="Z29">
        <v>6.5208000000000004</v>
      </c>
      <c r="AA29">
        <v>28.045000000000002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31.125952999999999</v>
      </c>
      <c r="AG29">
        <v>48.849727000000001</v>
      </c>
      <c r="AH29">
        <v>179.96245400000001</v>
      </c>
      <c r="AI29">
        <v>78.386778000000007</v>
      </c>
      <c r="AJ29">
        <v>0</v>
      </c>
      <c r="AK29">
        <v>67.823003</v>
      </c>
      <c r="AL29">
        <v>77.853999999999999</v>
      </c>
      <c r="AM29">
        <v>0</v>
      </c>
      <c r="AN29">
        <v>1.212818</v>
      </c>
      <c r="AO29">
        <v>8.673</v>
      </c>
      <c r="AP29">
        <v>2.5619999999999998</v>
      </c>
      <c r="AQ29">
        <v>63.745047999999997</v>
      </c>
      <c r="AR29">
        <v>47.472000000000001</v>
      </c>
      <c r="AS29">
        <v>35.154834000000001</v>
      </c>
      <c r="AT29">
        <v>15.00135</v>
      </c>
      <c r="AU29">
        <v>0</v>
      </c>
      <c r="AV29">
        <v>51.876159999999999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3333.2340409999993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62.196893000000003</v>
      </c>
      <c r="H30">
        <v>0</v>
      </c>
      <c r="I30">
        <v>0</v>
      </c>
      <c r="J30">
        <v>81.470759999999999</v>
      </c>
      <c r="K30">
        <v>688.41594799999996</v>
      </c>
      <c r="L30">
        <v>422.44378499999999</v>
      </c>
      <c r="M30">
        <v>97.055942999999999</v>
      </c>
      <c r="N30">
        <v>124.384996</v>
      </c>
      <c r="O30">
        <v>130.58071699999999</v>
      </c>
      <c r="P30">
        <v>132.92390499999999</v>
      </c>
      <c r="Q30">
        <v>17.927664</v>
      </c>
      <c r="R30">
        <v>43.706625000000003</v>
      </c>
      <c r="S30">
        <v>27.63898</v>
      </c>
      <c r="T30">
        <v>0</v>
      </c>
      <c r="U30">
        <v>348.97500000000002</v>
      </c>
      <c r="V30">
        <v>13.9</v>
      </c>
      <c r="W30">
        <v>32.170999999999999</v>
      </c>
      <c r="X30">
        <v>148.30237500000001</v>
      </c>
      <c r="Y30">
        <v>0</v>
      </c>
      <c r="Z30">
        <v>6.5208000000000004</v>
      </c>
      <c r="AA30">
        <v>28.045000000000002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31.125952999999999</v>
      </c>
      <c r="AG30">
        <v>48.849727000000001</v>
      </c>
      <c r="AH30">
        <v>179.96245400000001</v>
      </c>
      <c r="AI30">
        <v>78.386778000000007</v>
      </c>
      <c r="AJ30">
        <v>0</v>
      </c>
      <c r="AK30">
        <v>67.823003</v>
      </c>
      <c r="AL30">
        <v>77.853999999999999</v>
      </c>
      <c r="AM30">
        <v>0</v>
      </c>
      <c r="AN30">
        <v>1.212818</v>
      </c>
      <c r="AO30">
        <v>8.673</v>
      </c>
      <c r="AP30">
        <v>5.1239999999999997</v>
      </c>
      <c r="AQ30">
        <v>63.745047999999997</v>
      </c>
      <c r="AR30">
        <v>47.472000000000001</v>
      </c>
      <c r="AS30">
        <v>35.154834000000001</v>
      </c>
      <c r="AT30">
        <v>15.00135</v>
      </c>
      <c r="AU30">
        <v>0</v>
      </c>
      <c r="AV30">
        <v>51.876159999999999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3335.7960409999991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62.196893000000003</v>
      </c>
      <c r="H31">
        <v>0</v>
      </c>
      <c r="I31">
        <v>0</v>
      </c>
      <c r="J31">
        <v>81.470759999999999</v>
      </c>
      <c r="K31">
        <v>688.41594799999996</v>
      </c>
      <c r="L31">
        <v>392.94378499999999</v>
      </c>
      <c r="M31">
        <v>97.055942999999999</v>
      </c>
      <c r="N31">
        <v>124.384996</v>
      </c>
      <c r="O31">
        <v>130.58071699999999</v>
      </c>
      <c r="P31">
        <v>132.92390499999999</v>
      </c>
      <c r="Q31">
        <v>17.927664</v>
      </c>
      <c r="R31">
        <v>43.706625000000003</v>
      </c>
      <c r="S31">
        <v>27.63898</v>
      </c>
      <c r="T31">
        <v>0</v>
      </c>
      <c r="U31">
        <v>348.97500000000002</v>
      </c>
      <c r="V31">
        <v>13.9</v>
      </c>
      <c r="W31">
        <v>32.170999999999999</v>
      </c>
      <c r="X31">
        <v>148.30237500000001</v>
      </c>
      <c r="Y31">
        <v>0</v>
      </c>
      <c r="Z31">
        <v>6.5208000000000004</v>
      </c>
      <c r="AA31">
        <v>28.045000000000002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31.125952999999999</v>
      </c>
      <c r="AG31">
        <v>48.849727000000001</v>
      </c>
      <c r="AH31">
        <v>179.96245400000001</v>
      </c>
      <c r="AI31">
        <v>78.386778000000007</v>
      </c>
      <c r="AJ31">
        <v>0</v>
      </c>
      <c r="AK31">
        <v>67.823003</v>
      </c>
      <c r="AL31">
        <v>77.853999999999999</v>
      </c>
      <c r="AM31">
        <v>0</v>
      </c>
      <c r="AN31">
        <v>1.212818</v>
      </c>
      <c r="AO31">
        <v>8.9670000000000005</v>
      </c>
      <c r="AP31">
        <v>12.041399999999999</v>
      </c>
      <c r="AQ31">
        <v>63.745047999999997</v>
      </c>
      <c r="AR31">
        <v>47.472000000000001</v>
      </c>
      <c r="AS31">
        <v>35.154834000000001</v>
      </c>
      <c r="AT31">
        <v>15.00135</v>
      </c>
      <c r="AU31">
        <v>0</v>
      </c>
      <c r="AV31">
        <v>51.485132999999998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3313.1164140000005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62.196893000000003</v>
      </c>
      <c r="H32">
        <v>0</v>
      </c>
      <c r="I32">
        <v>0</v>
      </c>
      <c r="J32">
        <v>81.470759999999999</v>
      </c>
      <c r="K32">
        <v>688.41594799999996</v>
      </c>
      <c r="L32">
        <v>382.84378500000003</v>
      </c>
      <c r="M32">
        <v>97.055942999999999</v>
      </c>
      <c r="N32">
        <v>124.384996</v>
      </c>
      <c r="O32">
        <v>130.58071699999999</v>
      </c>
      <c r="P32">
        <v>132.92390499999999</v>
      </c>
      <c r="Q32">
        <v>17.927664</v>
      </c>
      <c r="R32">
        <v>43.706625000000003</v>
      </c>
      <c r="S32">
        <v>27.63898</v>
      </c>
      <c r="T32">
        <v>0</v>
      </c>
      <c r="U32">
        <v>348.97500000000002</v>
      </c>
      <c r="V32">
        <v>13.9</v>
      </c>
      <c r="W32">
        <v>32.170999999999999</v>
      </c>
      <c r="X32">
        <v>148.30237500000001</v>
      </c>
      <c r="Y32">
        <v>0</v>
      </c>
      <c r="Z32">
        <v>6.5208000000000004</v>
      </c>
      <c r="AA32">
        <v>28.045000000000002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31.125952999999999</v>
      </c>
      <c r="AG32">
        <v>48.849727000000001</v>
      </c>
      <c r="AH32">
        <v>179.96245400000001</v>
      </c>
      <c r="AI32">
        <v>9.1544819999999998</v>
      </c>
      <c r="AJ32">
        <v>0</v>
      </c>
      <c r="AK32">
        <v>67.823003</v>
      </c>
      <c r="AL32">
        <v>77.853999999999999</v>
      </c>
      <c r="AM32">
        <v>0</v>
      </c>
      <c r="AN32">
        <v>1.212818</v>
      </c>
      <c r="AO32">
        <v>8.9670000000000005</v>
      </c>
      <c r="AP32">
        <v>9.9917999999999996</v>
      </c>
      <c r="AQ32">
        <v>63.745047999999997</v>
      </c>
      <c r="AR32">
        <v>47.472000000000001</v>
      </c>
      <c r="AS32">
        <v>35.154834000000001</v>
      </c>
      <c r="AT32">
        <v>15.00135</v>
      </c>
      <c r="AU32">
        <v>0</v>
      </c>
      <c r="AV32">
        <v>51.485132999999998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3231.7345179999998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62.196893000000003</v>
      </c>
      <c r="H33">
        <v>0</v>
      </c>
      <c r="I33">
        <v>0</v>
      </c>
      <c r="J33">
        <v>81.470759999999999</v>
      </c>
      <c r="K33">
        <v>688.71594800000003</v>
      </c>
      <c r="L33">
        <v>422.44378499999999</v>
      </c>
      <c r="M33">
        <v>97.055942999999999</v>
      </c>
      <c r="N33">
        <v>124.384996</v>
      </c>
      <c r="O33">
        <v>130.58071699999999</v>
      </c>
      <c r="P33">
        <v>132.92390499999999</v>
      </c>
      <c r="Q33">
        <v>17.927664</v>
      </c>
      <c r="R33">
        <v>43.706625000000003</v>
      </c>
      <c r="S33">
        <v>27.63898</v>
      </c>
      <c r="T33">
        <v>0</v>
      </c>
      <c r="U33">
        <v>348.97500000000002</v>
      </c>
      <c r="V33">
        <v>13.9</v>
      </c>
      <c r="W33">
        <v>32.170999999999999</v>
      </c>
      <c r="X33">
        <v>148.30237500000001</v>
      </c>
      <c r="Y33">
        <v>0</v>
      </c>
      <c r="Z33">
        <v>13.041600000000001</v>
      </c>
      <c r="AA33">
        <v>28.045000000000002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31.125952999999999</v>
      </c>
      <c r="AG33">
        <v>48.849727000000001</v>
      </c>
      <c r="AH33">
        <v>179.96245400000001</v>
      </c>
      <c r="AI33">
        <v>4.2720919999999998</v>
      </c>
      <c r="AJ33">
        <v>0</v>
      </c>
      <c r="AK33">
        <v>67.823003</v>
      </c>
      <c r="AL33">
        <v>77.853999999999999</v>
      </c>
      <c r="AM33">
        <v>0</v>
      </c>
      <c r="AN33">
        <v>1.212818</v>
      </c>
      <c r="AO33">
        <v>8.9670000000000005</v>
      </c>
      <c r="AP33">
        <v>9.9917999999999996</v>
      </c>
      <c r="AQ33">
        <v>63.745047999999997</v>
      </c>
      <c r="AR33">
        <v>47.472000000000001</v>
      </c>
      <c r="AS33">
        <v>35.154834000000001</v>
      </c>
      <c r="AT33">
        <v>15.00135</v>
      </c>
      <c r="AU33">
        <v>0</v>
      </c>
      <c r="AV33">
        <v>51.485132999999998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3273.2729279999999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62.196893000000003</v>
      </c>
      <c r="H34">
        <v>0</v>
      </c>
      <c r="I34">
        <v>0</v>
      </c>
      <c r="J34">
        <v>81.470759999999999</v>
      </c>
      <c r="K34">
        <v>688.71594800000003</v>
      </c>
      <c r="L34">
        <v>422.44378499999999</v>
      </c>
      <c r="M34">
        <v>97.055942999999999</v>
      </c>
      <c r="N34">
        <v>124.384996</v>
      </c>
      <c r="O34">
        <v>130.58071699999999</v>
      </c>
      <c r="P34">
        <v>132.92390499999999</v>
      </c>
      <c r="Q34">
        <v>17.927664</v>
      </c>
      <c r="R34">
        <v>44.306624999999997</v>
      </c>
      <c r="S34">
        <v>27.63898</v>
      </c>
      <c r="T34">
        <v>0</v>
      </c>
      <c r="U34">
        <v>348.97500000000002</v>
      </c>
      <c r="V34">
        <v>13.9</v>
      </c>
      <c r="W34">
        <v>32.170999999999999</v>
      </c>
      <c r="X34">
        <v>148.30237500000001</v>
      </c>
      <c r="Y34">
        <v>0</v>
      </c>
      <c r="Z34">
        <v>13.041600000000001</v>
      </c>
      <c r="AA34">
        <v>28.045000000000002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31.125952999999999</v>
      </c>
      <c r="AG34">
        <v>48.849727000000001</v>
      </c>
      <c r="AH34">
        <v>179.96245400000001</v>
      </c>
      <c r="AI34">
        <v>4.2720919999999998</v>
      </c>
      <c r="AJ34">
        <v>0</v>
      </c>
      <c r="AK34">
        <v>67.823003</v>
      </c>
      <c r="AL34">
        <v>77.853999999999999</v>
      </c>
      <c r="AM34">
        <v>0</v>
      </c>
      <c r="AN34">
        <v>1.212818</v>
      </c>
      <c r="AO34">
        <v>8.9670000000000005</v>
      </c>
      <c r="AP34">
        <v>9.9917999999999996</v>
      </c>
      <c r="AQ34">
        <v>63.745047999999997</v>
      </c>
      <c r="AR34">
        <v>47.472000000000001</v>
      </c>
      <c r="AS34">
        <v>35.154834000000001</v>
      </c>
      <c r="AT34">
        <v>15.00135</v>
      </c>
      <c r="AU34">
        <v>0</v>
      </c>
      <c r="AV34">
        <v>51.485132999999998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3273.8729280000002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61.929380000000002</v>
      </c>
      <c r="H35">
        <v>0</v>
      </c>
      <c r="I35">
        <v>0</v>
      </c>
      <c r="J35">
        <v>81.470759999999999</v>
      </c>
      <c r="K35">
        <v>688.71594800000003</v>
      </c>
      <c r="L35">
        <v>422.44378499999999</v>
      </c>
      <c r="M35">
        <v>97.055942999999999</v>
      </c>
      <c r="N35">
        <v>124.384996</v>
      </c>
      <c r="O35">
        <v>130.58071699999999</v>
      </c>
      <c r="P35">
        <v>132.92390499999999</v>
      </c>
      <c r="Q35">
        <v>17.927664</v>
      </c>
      <c r="R35">
        <v>44.306624999999997</v>
      </c>
      <c r="S35">
        <v>27.63898</v>
      </c>
      <c r="T35">
        <v>0</v>
      </c>
      <c r="U35">
        <v>348.97500000000002</v>
      </c>
      <c r="V35">
        <v>13.9</v>
      </c>
      <c r="W35">
        <v>32.170999999999999</v>
      </c>
      <c r="X35">
        <v>148.30237500000001</v>
      </c>
      <c r="Y35">
        <v>0</v>
      </c>
      <c r="Z35">
        <v>13.041600000000001</v>
      </c>
      <c r="AA35">
        <v>28.045000000000002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31.125952999999999</v>
      </c>
      <c r="AG35">
        <v>48.849727000000001</v>
      </c>
      <c r="AH35">
        <v>179.96245400000001</v>
      </c>
      <c r="AI35">
        <v>4.2720919999999998</v>
      </c>
      <c r="AJ35">
        <v>0</v>
      </c>
      <c r="AK35">
        <v>67.823003</v>
      </c>
      <c r="AL35">
        <v>77.853999999999999</v>
      </c>
      <c r="AM35">
        <v>0</v>
      </c>
      <c r="AN35">
        <v>1.212818</v>
      </c>
      <c r="AO35">
        <v>8.9670000000000005</v>
      </c>
      <c r="AP35">
        <v>9.9917999999999996</v>
      </c>
      <c r="AQ35">
        <v>63.745047999999997</v>
      </c>
      <c r="AR35">
        <v>39.744</v>
      </c>
      <c r="AS35">
        <v>35.154834000000001</v>
      </c>
      <c r="AT35">
        <v>15.00135</v>
      </c>
      <c r="AU35">
        <v>0</v>
      </c>
      <c r="AV35">
        <v>50.833423000000003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3265.2257050000003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61.929380000000002</v>
      </c>
      <c r="H36">
        <v>0</v>
      </c>
      <c r="I36">
        <v>0</v>
      </c>
      <c r="J36">
        <v>81.470759999999999</v>
      </c>
      <c r="K36">
        <v>688.71594800000003</v>
      </c>
      <c r="L36">
        <v>422.44378499999999</v>
      </c>
      <c r="M36">
        <v>97.055942999999999</v>
      </c>
      <c r="N36">
        <v>124.384996</v>
      </c>
      <c r="O36">
        <v>130.58071699999999</v>
      </c>
      <c r="P36">
        <v>132.92390499999999</v>
      </c>
      <c r="Q36">
        <v>20.427664</v>
      </c>
      <c r="R36">
        <v>44.306624999999997</v>
      </c>
      <c r="S36">
        <v>27.63898</v>
      </c>
      <c r="T36">
        <v>0</v>
      </c>
      <c r="U36">
        <v>348.97500000000002</v>
      </c>
      <c r="V36">
        <v>13.9</v>
      </c>
      <c r="W36">
        <v>32.170999999999999</v>
      </c>
      <c r="X36">
        <v>148.30237500000001</v>
      </c>
      <c r="Y36">
        <v>0</v>
      </c>
      <c r="Z36">
        <v>13.041600000000001</v>
      </c>
      <c r="AA36">
        <v>28.045000000000002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31.125952999999999</v>
      </c>
      <c r="AG36">
        <v>48.849727000000001</v>
      </c>
      <c r="AH36">
        <v>179.96245400000001</v>
      </c>
      <c r="AI36">
        <v>4.2720919999999998</v>
      </c>
      <c r="AJ36">
        <v>0</v>
      </c>
      <c r="AK36">
        <v>67.823003</v>
      </c>
      <c r="AL36">
        <v>77.853999999999999</v>
      </c>
      <c r="AM36">
        <v>0</v>
      </c>
      <c r="AN36">
        <v>1.212818</v>
      </c>
      <c r="AO36">
        <v>8.9670000000000005</v>
      </c>
      <c r="AP36">
        <v>9.9917999999999996</v>
      </c>
      <c r="AQ36">
        <v>63.745047999999997</v>
      </c>
      <c r="AR36">
        <v>39.744</v>
      </c>
      <c r="AS36">
        <v>35.154834000000001</v>
      </c>
      <c r="AT36">
        <v>15.00135</v>
      </c>
      <c r="AU36">
        <v>0</v>
      </c>
      <c r="AV36">
        <v>50.833423000000003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3267.7257050000003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61.929380000000002</v>
      </c>
      <c r="H37">
        <v>0</v>
      </c>
      <c r="I37">
        <v>0</v>
      </c>
      <c r="J37">
        <v>81.470759999999999</v>
      </c>
      <c r="K37">
        <v>688.71594800000003</v>
      </c>
      <c r="L37">
        <v>422.44378499999999</v>
      </c>
      <c r="M37">
        <v>97.055942999999999</v>
      </c>
      <c r="N37">
        <v>124.384996</v>
      </c>
      <c r="O37">
        <v>130.58071699999999</v>
      </c>
      <c r="P37">
        <v>132.92390499999999</v>
      </c>
      <c r="Q37">
        <v>20.427664</v>
      </c>
      <c r="R37">
        <v>44.906624999999998</v>
      </c>
      <c r="S37">
        <v>27.63898</v>
      </c>
      <c r="T37">
        <v>0</v>
      </c>
      <c r="U37">
        <v>348.97500000000002</v>
      </c>
      <c r="V37">
        <v>13.9</v>
      </c>
      <c r="W37">
        <v>32.170999999999999</v>
      </c>
      <c r="X37">
        <v>148.30237500000001</v>
      </c>
      <c r="Y37">
        <v>0</v>
      </c>
      <c r="Z37">
        <v>19.5624</v>
      </c>
      <c r="AA37">
        <v>28.045000000000002</v>
      </c>
      <c r="AB37">
        <v>48.499828999999998</v>
      </c>
      <c r="AC37">
        <v>34.831252999999997</v>
      </c>
      <c r="AD37">
        <v>43.536136999999997</v>
      </c>
      <c r="AE37">
        <v>59.175403000000003</v>
      </c>
      <c r="AF37">
        <v>31.125952999999999</v>
      </c>
      <c r="AG37">
        <v>48.849727000000001</v>
      </c>
      <c r="AH37">
        <v>179.96245400000001</v>
      </c>
      <c r="AI37">
        <v>16.783217</v>
      </c>
      <c r="AJ37">
        <v>0</v>
      </c>
      <c r="AK37">
        <v>67.823003</v>
      </c>
      <c r="AL37">
        <v>77.853999999999999</v>
      </c>
      <c r="AM37">
        <v>0</v>
      </c>
      <c r="AN37">
        <v>1.212818</v>
      </c>
      <c r="AO37">
        <v>8.82</v>
      </c>
      <c r="AP37">
        <v>9.9917999999999996</v>
      </c>
      <c r="AQ37">
        <v>63.745047999999997</v>
      </c>
      <c r="AR37">
        <v>39.744</v>
      </c>
      <c r="AS37">
        <v>35.154834000000001</v>
      </c>
      <c r="AT37">
        <v>15.00135</v>
      </c>
      <c r="AU37">
        <v>0</v>
      </c>
      <c r="AV37">
        <v>50.833423000000003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3287.21063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61.929380000000002</v>
      </c>
      <c r="H38">
        <v>0</v>
      </c>
      <c r="I38">
        <v>0</v>
      </c>
      <c r="J38">
        <v>81.470759999999999</v>
      </c>
      <c r="K38">
        <v>688.71594800000003</v>
      </c>
      <c r="L38">
        <v>422.44378499999999</v>
      </c>
      <c r="M38">
        <v>97.055942999999999</v>
      </c>
      <c r="N38">
        <v>124.384996</v>
      </c>
      <c r="O38">
        <v>130.58071699999999</v>
      </c>
      <c r="P38">
        <v>132.92390499999999</v>
      </c>
      <c r="Q38">
        <v>20.427664</v>
      </c>
      <c r="R38">
        <v>44.906624999999998</v>
      </c>
      <c r="S38">
        <v>27.63898</v>
      </c>
      <c r="T38">
        <v>0</v>
      </c>
      <c r="U38">
        <v>348.97500000000002</v>
      </c>
      <c r="V38">
        <v>13.9</v>
      </c>
      <c r="W38">
        <v>32.170999999999999</v>
      </c>
      <c r="X38">
        <v>148.30237500000001</v>
      </c>
      <c r="Y38">
        <v>0</v>
      </c>
      <c r="Z38">
        <v>19.5624</v>
      </c>
      <c r="AA38">
        <v>28.045000000000002</v>
      </c>
      <c r="AB38">
        <v>48.499828999999998</v>
      </c>
      <c r="AC38">
        <v>34.831252999999997</v>
      </c>
      <c r="AD38">
        <v>43.536136999999997</v>
      </c>
      <c r="AE38">
        <v>59.175403000000003</v>
      </c>
      <c r="AF38">
        <v>31.125952999999999</v>
      </c>
      <c r="AG38">
        <v>48.849727000000001</v>
      </c>
      <c r="AH38">
        <v>179.96245400000001</v>
      </c>
      <c r="AI38">
        <v>16.783217</v>
      </c>
      <c r="AJ38">
        <v>0</v>
      </c>
      <c r="AK38">
        <v>67.823003</v>
      </c>
      <c r="AL38">
        <v>77.853999999999999</v>
      </c>
      <c r="AM38">
        <v>0</v>
      </c>
      <c r="AN38">
        <v>1.212818</v>
      </c>
      <c r="AO38">
        <v>8.82</v>
      </c>
      <c r="AP38">
        <v>9.9917999999999996</v>
      </c>
      <c r="AQ38">
        <v>63.745047999999997</v>
      </c>
      <c r="AR38">
        <v>39.744</v>
      </c>
      <c r="AS38">
        <v>35.154834000000001</v>
      </c>
      <c r="AT38">
        <v>15.00135</v>
      </c>
      <c r="AU38">
        <v>0</v>
      </c>
      <c r="AV38">
        <v>50.833423000000003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3287.21063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61.929380000000002</v>
      </c>
      <c r="H39">
        <v>0</v>
      </c>
      <c r="I39">
        <v>0</v>
      </c>
      <c r="J39">
        <v>80.112914000000004</v>
      </c>
      <c r="K39">
        <v>688.71594800000003</v>
      </c>
      <c r="L39">
        <v>422.44378499999999</v>
      </c>
      <c r="M39">
        <v>97.055942999999999</v>
      </c>
      <c r="N39">
        <v>124.384996</v>
      </c>
      <c r="O39">
        <v>130.58071699999999</v>
      </c>
      <c r="P39">
        <v>132.92390499999999</v>
      </c>
      <c r="Q39">
        <v>20.427664</v>
      </c>
      <c r="R39">
        <v>44.906624999999998</v>
      </c>
      <c r="S39">
        <v>27.63898</v>
      </c>
      <c r="T39">
        <v>0</v>
      </c>
      <c r="U39">
        <v>348.97500000000002</v>
      </c>
      <c r="V39">
        <v>13.9</v>
      </c>
      <c r="W39">
        <v>32.170999999999999</v>
      </c>
      <c r="X39">
        <v>148.30237500000001</v>
      </c>
      <c r="Y39">
        <v>0</v>
      </c>
      <c r="Z39">
        <v>19.5624</v>
      </c>
      <c r="AA39">
        <v>28.045000000000002</v>
      </c>
      <c r="AB39">
        <v>48.499828999999998</v>
      </c>
      <c r="AC39">
        <v>34.831252999999997</v>
      </c>
      <c r="AD39">
        <v>43.536136999999997</v>
      </c>
      <c r="AE39">
        <v>59.175403000000003</v>
      </c>
      <c r="AF39">
        <v>31.125952999999999</v>
      </c>
      <c r="AG39">
        <v>48.849727000000001</v>
      </c>
      <c r="AH39">
        <v>179.96245400000001</v>
      </c>
      <c r="AI39">
        <v>16.783217</v>
      </c>
      <c r="AJ39">
        <v>0</v>
      </c>
      <c r="AK39">
        <v>67.823003</v>
      </c>
      <c r="AL39">
        <v>77.853999999999999</v>
      </c>
      <c r="AM39">
        <v>0</v>
      </c>
      <c r="AN39">
        <v>1.212818</v>
      </c>
      <c r="AO39">
        <v>8.82</v>
      </c>
      <c r="AP39">
        <v>9.9917999999999996</v>
      </c>
      <c r="AQ39">
        <v>63.745047999999997</v>
      </c>
      <c r="AR39">
        <v>30.36</v>
      </c>
      <c r="AS39">
        <v>35.154834000000001</v>
      </c>
      <c r="AT39">
        <v>15.00135</v>
      </c>
      <c r="AU39">
        <v>0</v>
      </c>
      <c r="AV39">
        <v>50.833423000000003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3276.4687840000001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61.929380000000002</v>
      </c>
      <c r="H40">
        <v>0</v>
      </c>
      <c r="I40">
        <v>0</v>
      </c>
      <c r="J40">
        <v>80.112914000000004</v>
      </c>
      <c r="K40">
        <v>688.71594800000003</v>
      </c>
      <c r="L40">
        <v>422.44378499999999</v>
      </c>
      <c r="M40">
        <v>97.055942999999999</v>
      </c>
      <c r="N40">
        <v>124.384996</v>
      </c>
      <c r="O40">
        <v>130.58071699999999</v>
      </c>
      <c r="P40">
        <v>132.92390499999999</v>
      </c>
      <c r="Q40">
        <v>20.427664</v>
      </c>
      <c r="R40">
        <v>44.906624999999998</v>
      </c>
      <c r="S40">
        <v>27.63898</v>
      </c>
      <c r="T40">
        <v>0</v>
      </c>
      <c r="U40">
        <v>348.97500000000002</v>
      </c>
      <c r="V40">
        <v>13.9</v>
      </c>
      <c r="W40">
        <v>32.170999999999999</v>
      </c>
      <c r="X40">
        <v>148.30237500000001</v>
      </c>
      <c r="Y40">
        <v>0</v>
      </c>
      <c r="Z40">
        <v>19.5624</v>
      </c>
      <c r="AA40">
        <v>28.045000000000002</v>
      </c>
      <c r="AB40">
        <v>48.499828999999998</v>
      </c>
      <c r="AC40">
        <v>34.831252999999997</v>
      </c>
      <c r="AD40">
        <v>43.536136999999997</v>
      </c>
      <c r="AE40">
        <v>59.175403000000003</v>
      </c>
      <c r="AF40">
        <v>31.125952999999999</v>
      </c>
      <c r="AG40">
        <v>48.849727000000001</v>
      </c>
      <c r="AH40">
        <v>179.96245400000001</v>
      </c>
      <c r="AI40">
        <v>16.783217</v>
      </c>
      <c r="AJ40">
        <v>0</v>
      </c>
      <c r="AK40">
        <v>67.823003</v>
      </c>
      <c r="AL40">
        <v>77.853999999999999</v>
      </c>
      <c r="AM40">
        <v>0</v>
      </c>
      <c r="AN40">
        <v>1.212818</v>
      </c>
      <c r="AO40">
        <v>8.82</v>
      </c>
      <c r="AP40">
        <v>9.9917999999999996</v>
      </c>
      <c r="AQ40">
        <v>63.745047999999997</v>
      </c>
      <c r="AR40">
        <v>30.36</v>
      </c>
      <c r="AS40">
        <v>35.154834000000001</v>
      </c>
      <c r="AT40">
        <v>15.00135</v>
      </c>
      <c r="AU40">
        <v>0</v>
      </c>
      <c r="AV40">
        <v>50.833423000000003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3276.4687840000001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61.929380000000002</v>
      </c>
      <c r="H41">
        <v>0</v>
      </c>
      <c r="I41">
        <v>0</v>
      </c>
      <c r="J41">
        <v>80.112914000000004</v>
      </c>
      <c r="K41">
        <v>688.71594800000003</v>
      </c>
      <c r="L41">
        <v>422.44378499999999</v>
      </c>
      <c r="M41">
        <v>97.055942999999999</v>
      </c>
      <c r="N41">
        <v>124.384996</v>
      </c>
      <c r="O41">
        <v>130.58071699999999</v>
      </c>
      <c r="P41">
        <v>132.92390499999999</v>
      </c>
      <c r="Q41">
        <v>22.630299000000001</v>
      </c>
      <c r="R41">
        <v>44.906624999999998</v>
      </c>
      <c r="S41">
        <v>27.63898</v>
      </c>
      <c r="T41">
        <v>0</v>
      </c>
      <c r="U41">
        <v>348.97500000000002</v>
      </c>
      <c r="V41">
        <v>13.9</v>
      </c>
      <c r="W41">
        <v>32.170999999999999</v>
      </c>
      <c r="X41">
        <v>148.30237500000001</v>
      </c>
      <c r="Y41">
        <v>0</v>
      </c>
      <c r="Z41">
        <v>19.5624</v>
      </c>
      <c r="AA41">
        <v>28.045000000000002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31.125952999999999</v>
      </c>
      <c r="AG41">
        <v>48.849727000000001</v>
      </c>
      <c r="AH41">
        <v>179.96245400000001</v>
      </c>
      <c r="AI41">
        <v>16.783217</v>
      </c>
      <c r="AJ41">
        <v>0</v>
      </c>
      <c r="AK41">
        <v>67.823003</v>
      </c>
      <c r="AL41">
        <v>77.853999999999999</v>
      </c>
      <c r="AM41">
        <v>0</v>
      </c>
      <c r="AN41">
        <v>1.212818</v>
      </c>
      <c r="AO41">
        <v>8.5259999999999998</v>
      </c>
      <c r="AP41">
        <v>9.9917999999999996</v>
      </c>
      <c r="AQ41">
        <v>63.745047999999997</v>
      </c>
      <c r="AR41">
        <v>30.36</v>
      </c>
      <c r="AS41">
        <v>35.154834000000001</v>
      </c>
      <c r="AT41">
        <v>15.00135</v>
      </c>
      <c r="AU41">
        <v>0</v>
      </c>
      <c r="AV41">
        <v>50.833423000000003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3278.3774189999999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61.929380000000002</v>
      </c>
      <c r="H42">
        <v>0</v>
      </c>
      <c r="I42">
        <v>0</v>
      </c>
      <c r="J42">
        <v>80.112914000000004</v>
      </c>
      <c r="K42">
        <v>688.71594800000003</v>
      </c>
      <c r="L42">
        <v>422.44378499999999</v>
      </c>
      <c r="M42">
        <v>97.055942999999999</v>
      </c>
      <c r="N42">
        <v>124.384996</v>
      </c>
      <c r="O42">
        <v>130.58071699999999</v>
      </c>
      <c r="P42">
        <v>132.92390499999999</v>
      </c>
      <c r="Q42">
        <v>22.630299000000001</v>
      </c>
      <c r="R42">
        <v>44.906624999999998</v>
      </c>
      <c r="S42">
        <v>27.63898</v>
      </c>
      <c r="T42">
        <v>0</v>
      </c>
      <c r="U42">
        <v>348.97500000000002</v>
      </c>
      <c r="V42">
        <v>13.9</v>
      </c>
      <c r="W42">
        <v>32.170999999999999</v>
      </c>
      <c r="X42">
        <v>148.30237500000001</v>
      </c>
      <c r="Y42">
        <v>0</v>
      </c>
      <c r="Z42">
        <v>19.5624</v>
      </c>
      <c r="AA42">
        <v>28.045000000000002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31.125952999999999</v>
      </c>
      <c r="AG42">
        <v>48.849727000000001</v>
      </c>
      <c r="AH42">
        <v>179.96245400000001</v>
      </c>
      <c r="AI42">
        <v>16.783217</v>
      </c>
      <c r="AJ42">
        <v>0</v>
      </c>
      <c r="AK42">
        <v>67.823003</v>
      </c>
      <c r="AL42">
        <v>77.853999999999999</v>
      </c>
      <c r="AM42">
        <v>0</v>
      </c>
      <c r="AN42">
        <v>1.212818</v>
      </c>
      <c r="AO42">
        <v>8.5259999999999998</v>
      </c>
      <c r="AP42">
        <v>9.9917999999999996</v>
      </c>
      <c r="AQ42">
        <v>63.745047999999997</v>
      </c>
      <c r="AR42">
        <v>30.36</v>
      </c>
      <c r="AS42">
        <v>35.154834000000001</v>
      </c>
      <c r="AT42">
        <v>15.00135</v>
      </c>
      <c r="AU42">
        <v>0</v>
      </c>
      <c r="AV42">
        <v>50.833423000000003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3278.3774189999999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61.929380000000002</v>
      </c>
      <c r="H43">
        <v>0</v>
      </c>
      <c r="I43">
        <v>0</v>
      </c>
      <c r="J43">
        <v>80.112914000000004</v>
      </c>
      <c r="K43">
        <v>688.71594800000003</v>
      </c>
      <c r="L43">
        <v>422.44378499999999</v>
      </c>
      <c r="M43">
        <v>97.055942999999999</v>
      </c>
      <c r="N43">
        <v>124.384996</v>
      </c>
      <c r="O43">
        <v>130.58071699999999</v>
      </c>
      <c r="P43">
        <v>132.92390499999999</v>
      </c>
      <c r="Q43">
        <v>22.630299000000001</v>
      </c>
      <c r="R43">
        <v>44.906624999999998</v>
      </c>
      <c r="S43">
        <v>27.63898</v>
      </c>
      <c r="T43">
        <v>0</v>
      </c>
      <c r="U43">
        <v>348.97500000000002</v>
      </c>
      <c r="V43">
        <v>14.300737</v>
      </c>
      <c r="W43">
        <v>32.170999999999999</v>
      </c>
      <c r="X43">
        <v>148.30237500000001</v>
      </c>
      <c r="Y43">
        <v>0</v>
      </c>
      <c r="Z43">
        <v>0</v>
      </c>
      <c r="AA43">
        <v>28.045000000000002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31.125952999999999</v>
      </c>
      <c r="AG43">
        <v>48.849727000000001</v>
      </c>
      <c r="AH43">
        <v>179.96245400000001</v>
      </c>
      <c r="AI43">
        <v>4.2720919999999998</v>
      </c>
      <c r="AJ43">
        <v>0</v>
      </c>
      <c r="AK43">
        <v>67.823003</v>
      </c>
      <c r="AL43">
        <v>77.853999999999999</v>
      </c>
      <c r="AM43">
        <v>0</v>
      </c>
      <c r="AN43">
        <v>1.212818</v>
      </c>
      <c r="AO43">
        <v>8.673</v>
      </c>
      <c r="AP43">
        <v>9.9917999999999996</v>
      </c>
      <c r="AQ43">
        <v>63.745047999999997</v>
      </c>
      <c r="AR43">
        <v>30.36</v>
      </c>
      <c r="AS43">
        <v>35.154834000000001</v>
      </c>
      <c r="AT43">
        <v>15.00135</v>
      </c>
      <c r="AU43">
        <v>0</v>
      </c>
      <c r="AV43">
        <v>50.833423000000003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3246.851631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61.929380000000002</v>
      </c>
      <c r="H44">
        <v>0</v>
      </c>
      <c r="I44">
        <v>0</v>
      </c>
      <c r="J44">
        <v>80.112914000000004</v>
      </c>
      <c r="K44">
        <v>688.71594800000003</v>
      </c>
      <c r="L44">
        <v>422.44378499999999</v>
      </c>
      <c r="M44">
        <v>97.055942999999999</v>
      </c>
      <c r="N44">
        <v>124.384996</v>
      </c>
      <c r="O44">
        <v>130.58071699999999</v>
      </c>
      <c r="P44">
        <v>132.92390499999999</v>
      </c>
      <c r="Q44">
        <v>22.630299000000001</v>
      </c>
      <c r="R44">
        <v>44.906624999999998</v>
      </c>
      <c r="S44">
        <v>27.63898</v>
      </c>
      <c r="T44">
        <v>0</v>
      </c>
      <c r="U44">
        <v>348.97500000000002</v>
      </c>
      <c r="V44">
        <v>14.300737</v>
      </c>
      <c r="W44">
        <v>32.170999999999999</v>
      </c>
      <c r="X44">
        <v>148.30237500000001</v>
      </c>
      <c r="Y44">
        <v>0</v>
      </c>
      <c r="Z44">
        <v>0</v>
      </c>
      <c r="AA44">
        <v>27.65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31.125952999999999</v>
      </c>
      <c r="AG44">
        <v>48.849727000000001</v>
      </c>
      <c r="AH44">
        <v>179.96245400000001</v>
      </c>
      <c r="AI44">
        <v>4.2720919999999998</v>
      </c>
      <c r="AJ44">
        <v>0</v>
      </c>
      <c r="AK44">
        <v>67.823003</v>
      </c>
      <c r="AL44">
        <v>77.853999999999999</v>
      </c>
      <c r="AM44">
        <v>0</v>
      </c>
      <c r="AN44">
        <v>1.212818</v>
      </c>
      <c r="AO44">
        <v>8.673</v>
      </c>
      <c r="AP44">
        <v>9.9917999999999996</v>
      </c>
      <c r="AQ44">
        <v>63.745047999999997</v>
      </c>
      <c r="AR44">
        <v>30.36</v>
      </c>
      <c r="AS44">
        <v>35.154834000000001</v>
      </c>
      <c r="AT44">
        <v>15.00135</v>
      </c>
      <c r="AU44">
        <v>0</v>
      </c>
      <c r="AV44">
        <v>50.833423000000003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3246.4566309999996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61.929380000000002</v>
      </c>
      <c r="H45">
        <v>0</v>
      </c>
      <c r="I45">
        <v>0</v>
      </c>
      <c r="J45">
        <v>80.112914000000004</v>
      </c>
      <c r="K45">
        <v>688.71594800000003</v>
      </c>
      <c r="L45">
        <v>422.44378499999999</v>
      </c>
      <c r="M45">
        <v>97.055942999999999</v>
      </c>
      <c r="N45">
        <v>124.384996</v>
      </c>
      <c r="O45">
        <v>130.58071699999999</v>
      </c>
      <c r="P45">
        <v>132.92390499999999</v>
      </c>
      <c r="Q45">
        <v>22.630299000000001</v>
      </c>
      <c r="R45">
        <v>44.906624999999998</v>
      </c>
      <c r="S45">
        <v>27.63898</v>
      </c>
      <c r="T45">
        <v>0</v>
      </c>
      <c r="U45">
        <v>348.97500000000002</v>
      </c>
      <c r="V45">
        <v>14.300737</v>
      </c>
      <c r="W45">
        <v>32.170999999999999</v>
      </c>
      <c r="X45">
        <v>148.30237500000001</v>
      </c>
      <c r="Y45">
        <v>0</v>
      </c>
      <c r="Z45">
        <v>0</v>
      </c>
      <c r="AA45">
        <v>28.045000000000002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31.125952999999999</v>
      </c>
      <c r="AG45">
        <v>48.849727000000001</v>
      </c>
      <c r="AH45">
        <v>179.96245400000001</v>
      </c>
      <c r="AI45">
        <v>4.2720919999999998</v>
      </c>
      <c r="AJ45">
        <v>0</v>
      </c>
      <c r="AK45">
        <v>67.823003</v>
      </c>
      <c r="AL45">
        <v>77.853999999999999</v>
      </c>
      <c r="AM45">
        <v>0</v>
      </c>
      <c r="AN45">
        <v>1.212818</v>
      </c>
      <c r="AO45">
        <v>8.673</v>
      </c>
      <c r="AP45">
        <v>1.7934000000000001</v>
      </c>
      <c r="AQ45">
        <v>63.745047999999997</v>
      </c>
      <c r="AR45">
        <v>30.36</v>
      </c>
      <c r="AS45">
        <v>35.154834000000001</v>
      </c>
      <c r="AT45">
        <v>15.00135</v>
      </c>
      <c r="AU45">
        <v>0</v>
      </c>
      <c r="AV45">
        <v>50.833423000000003</v>
      </c>
      <c r="AW45">
        <v>0</v>
      </c>
      <c r="AX45">
        <v>0</v>
      </c>
      <c r="AY45">
        <v>8.3406509999999994</v>
      </c>
      <c r="AZ45">
        <v>6.3003080000000002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3234.7418869999997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61.929380000000002</v>
      </c>
      <c r="H46">
        <v>0</v>
      </c>
      <c r="I46">
        <v>0</v>
      </c>
      <c r="J46">
        <v>80.112914000000004</v>
      </c>
      <c r="K46">
        <v>688.71594800000003</v>
      </c>
      <c r="L46">
        <v>422.44378499999999</v>
      </c>
      <c r="M46">
        <v>97.055942999999999</v>
      </c>
      <c r="N46">
        <v>124.384996</v>
      </c>
      <c r="O46">
        <v>130.58071699999999</v>
      </c>
      <c r="P46">
        <v>132.92390499999999</v>
      </c>
      <c r="Q46">
        <v>22.630299000000001</v>
      </c>
      <c r="R46">
        <v>44.906624999999998</v>
      </c>
      <c r="S46">
        <v>27.63898</v>
      </c>
      <c r="T46">
        <v>0</v>
      </c>
      <c r="U46">
        <v>348.97500000000002</v>
      </c>
      <c r="V46">
        <v>14.300737</v>
      </c>
      <c r="W46">
        <v>32.170999999999999</v>
      </c>
      <c r="X46">
        <v>148.30237500000001</v>
      </c>
      <c r="Y46">
        <v>0</v>
      </c>
      <c r="Z46">
        <v>0</v>
      </c>
      <c r="AA46">
        <v>28.045000000000002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31.125952999999999</v>
      </c>
      <c r="AG46">
        <v>48.849727000000001</v>
      </c>
      <c r="AH46">
        <v>179.96245400000001</v>
      </c>
      <c r="AI46">
        <v>4.2720919999999998</v>
      </c>
      <c r="AJ46">
        <v>0</v>
      </c>
      <c r="AK46">
        <v>67.823003</v>
      </c>
      <c r="AL46">
        <v>77.853999999999999</v>
      </c>
      <c r="AM46">
        <v>0</v>
      </c>
      <c r="AN46">
        <v>1.212818</v>
      </c>
      <c r="AO46">
        <v>8.673</v>
      </c>
      <c r="AP46">
        <v>1.7934000000000001</v>
      </c>
      <c r="AQ46">
        <v>63.745047999999997</v>
      </c>
      <c r="AR46">
        <v>30.36</v>
      </c>
      <c r="AS46">
        <v>35.154834000000001</v>
      </c>
      <c r="AT46">
        <v>15.00135</v>
      </c>
      <c r="AU46">
        <v>0</v>
      </c>
      <c r="AV46">
        <v>50.833423000000003</v>
      </c>
      <c r="AW46">
        <v>0</v>
      </c>
      <c r="AX46">
        <v>0</v>
      </c>
      <c r="AY46">
        <v>8.3406509999999994</v>
      </c>
      <c r="AZ46">
        <v>3.747395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3232.1889739999997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61.929380000000002</v>
      </c>
      <c r="H47">
        <v>0</v>
      </c>
      <c r="I47">
        <v>0</v>
      </c>
      <c r="J47">
        <v>80.112914000000004</v>
      </c>
      <c r="K47">
        <v>688.71594800000003</v>
      </c>
      <c r="L47">
        <v>422.44378499999999</v>
      </c>
      <c r="M47">
        <v>97.055942999999999</v>
      </c>
      <c r="N47">
        <v>124.384996</v>
      </c>
      <c r="O47">
        <v>130.58071699999999</v>
      </c>
      <c r="P47">
        <v>132.92390499999999</v>
      </c>
      <c r="Q47">
        <v>22.630299000000001</v>
      </c>
      <c r="R47">
        <v>44.906624999999998</v>
      </c>
      <c r="S47">
        <v>27.63898</v>
      </c>
      <c r="T47">
        <v>0</v>
      </c>
      <c r="U47">
        <v>348.97500000000002</v>
      </c>
      <c r="V47">
        <v>14.300737</v>
      </c>
      <c r="W47">
        <v>32.170999999999999</v>
      </c>
      <c r="X47">
        <v>148.30237500000001</v>
      </c>
      <c r="Y47">
        <v>0</v>
      </c>
      <c r="Z47">
        <v>0</v>
      </c>
      <c r="AA47">
        <v>28.045000000000002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31.125952999999999</v>
      </c>
      <c r="AG47">
        <v>48.849727000000001</v>
      </c>
      <c r="AH47">
        <v>179.96245400000001</v>
      </c>
      <c r="AI47">
        <v>0</v>
      </c>
      <c r="AJ47">
        <v>0</v>
      </c>
      <c r="AK47">
        <v>67.823003</v>
      </c>
      <c r="AL47">
        <v>77.853999999999999</v>
      </c>
      <c r="AM47">
        <v>0</v>
      </c>
      <c r="AN47">
        <v>1.212818</v>
      </c>
      <c r="AO47">
        <v>8.673</v>
      </c>
      <c r="AP47">
        <v>3.0743999999999998</v>
      </c>
      <c r="AQ47">
        <v>63.745047999999997</v>
      </c>
      <c r="AR47">
        <v>30.36</v>
      </c>
      <c r="AS47">
        <v>37.890520000000002</v>
      </c>
      <c r="AT47">
        <v>15.00135</v>
      </c>
      <c r="AU47">
        <v>0</v>
      </c>
      <c r="AV47">
        <v>50.833423000000003</v>
      </c>
      <c r="AW47">
        <v>0</v>
      </c>
      <c r="AX47">
        <v>0</v>
      </c>
      <c r="AY47">
        <v>8.3406509999999994</v>
      </c>
      <c r="AZ47">
        <v>3.747395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3231.9335679999995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61.929380000000002</v>
      </c>
      <c r="H48">
        <v>0</v>
      </c>
      <c r="I48">
        <v>0</v>
      </c>
      <c r="J48">
        <v>80.112914000000004</v>
      </c>
      <c r="K48">
        <v>688.71594800000003</v>
      </c>
      <c r="L48">
        <v>422.44378499999999</v>
      </c>
      <c r="M48">
        <v>97.055942999999999</v>
      </c>
      <c r="N48">
        <v>124.384996</v>
      </c>
      <c r="O48">
        <v>130.58071699999999</v>
      </c>
      <c r="P48">
        <v>132.92390499999999</v>
      </c>
      <c r="Q48">
        <v>22.630299000000001</v>
      </c>
      <c r="R48">
        <v>44.906624999999998</v>
      </c>
      <c r="S48">
        <v>27.63898</v>
      </c>
      <c r="T48">
        <v>0</v>
      </c>
      <c r="U48">
        <v>348.97500000000002</v>
      </c>
      <c r="V48">
        <v>14.300737</v>
      </c>
      <c r="W48">
        <v>32.170999999999999</v>
      </c>
      <c r="X48">
        <v>148.30237500000001</v>
      </c>
      <c r="Y48">
        <v>0</v>
      </c>
      <c r="Z48">
        <v>0</v>
      </c>
      <c r="AA48">
        <v>28.045000000000002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31.125952999999999</v>
      </c>
      <c r="AG48">
        <v>48.849727000000001</v>
      </c>
      <c r="AH48">
        <v>179.96245400000001</v>
      </c>
      <c r="AI48">
        <v>0</v>
      </c>
      <c r="AJ48">
        <v>0</v>
      </c>
      <c r="AK48">
        <v>67.823003</v>
      </c>
      <c r="AL48">
        <v>77.853999999999999</v>
      </c>
      <c r="AM48">
        <v>0</v>
      </c>
      <c r="AN48">
        <v>1.212818</v>
      </c>
      <c r="AO48">
        <v>8.673</v>
      </c>
      <c r="AP48">
        <v>9.9917999999999996</v>
      </c>
      <c r="AQ48">
        <v>63.745047999999997</v>
      </c>
      <c r="AR48">
        <v>30.36</v>
      </c>
      <c r="AS48">
        <v>37.890520000000002</v>
      </c>
      <c r="AT48">
        <v>15.00135</v>
      </c>
      <c r="AU48">
        <v>0</v>
      </c>
      <c r="AV48">
        <v>50.833423000000003</v>
      </c>
      <c r="AW48">
        <v>0</v>
      </c>
      <c r="AX48">
        <v>0</v>
      </c>
      <c r="AY48">
        <v>8.3406509999999994</v>
      </c>
      <c r="AZ48">
        <v>1.8736969999999999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3236.9772699999999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61.929380000000002</v>
      </c>
      <c r="H49">
        <v>0</v>
      </c>
      <c r="I49">
        <v>0</v>
      </c>
      <c r="J49">
        <v>80.112914000000004</v>
      </c>
      <c r="K49">
        <v>688.71594800000003</v>
      </c>
      <c r="L49">
        <v>422.44378499999999</v>
      </c>
      <c r="M49">
        <v>97.055942999999999</v>
      </c>
      <c r="N49">
        <v>124.384996</v>
      </c>
      <c r="O49">
        <v>130.58071699999999</v>
      </c>
      <c r="P49">
        <v>132.92390499999999</v>
      </c>
      <c r="Q49">
        <v>22.630299000000001</v>
      </c>
      <c r="R49">
        <v>44.906624999999998</v>
      </c>
      <c r="S49">
        <v>27.63898</v>
      </c>
      <c r="T49">
        <v>0</v>
      </c>
      <c r="U49">
        <v>348.97500000000002</v>
      </c>
      <c r="V49">
        <v>14.300737</v>
      </c>
      <c r="W49">
        <v>32.170999999999999</v>
      </c>
      <c r="X49">
        <v>148.30237500000001</v>
      </c>
      <c r="Y49">
        <v>0</v>
      </c>
      <c r="Z49">
        <v>0</v>
      </c>
      <c r="AA49">
        <v>28.045000000000002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31.125952999999999</v>
      </c>
      <c r="AG49">
        <v>48.849727000000001</v>
      </c>
      <c r="AH49">
        <v>179.96245400000001</v>
      </c>
      <c r="AI49">
        <v>0</v>
      </c>
      <c r="AJ49">
        <v>0</v>
      </c>
      <c r="AK49">
        <v>67.823003</v>
      </c>
      <c r="AL49">
        <v>77.853999999999999</v>
      </c>
      <c r="AM49">
        <v>0</v>
      </c>
      <c r="AN49">
        <v>1.212818</v>
      </c>
      <c r="AO49">
        <v>8.673</v>
      </c>
      <c r="AP49">
        <v>9.9917999999999996</v>
      </c>
      <c r="AQ49">
        <v>63.745047999999997</v>
      </c>
      <c r="AR49">
        <v>30.36</v>
      </c>
      <c r="AS49">
        <v>37.890520000000002</v>
      </c>
      <c r="AT49">
        <v>15.00135</v>
      </c>
      <c r="AU49">
        <v>0</v>
      </c>
      <c r="AV49">
        <v>50.833423000000003</v>
      </c>
      <c r="AW49">
        <v>0</v>
      </c>
      <c r="AX49">
        <v>0</v>
      </c>
      <c r="AY49">
        <v>8.3406509999999994</v>
      </c>
      <c r="AZ49">
        <v>1.8736969999999999</v>
      </c>
      <c r="BA49">
        <v>6.7455150000000001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3236.9772699999999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61.929380000000002</v>
      </c>
      <c r="H50">
        <v>0</v>
      </c>
      <c r="I50">
        <v>0</v>
      </c>
      <c r="J50">
        <v>80.112914000000004</v>
      </c>
      <c r="K50">
        <v>688.71594800000003</v>
      </c>
      <c r="L50">
        <v>422.44378499999999</v>
      </c>
      <c r="M50">
        <v>97.055942999999999</v>
      </c>
      <c r="N50">
        <v>124.384996</v>
      </c>
      <c r="O50">
        <v>130.58071699999999</v>
      </c>
      <c r="P50">
        <v>132.92390499999999</v>
      </c>
      <c r="Q50">
        <v>22.630299000000001</v>
      </c>
      <c r="R50">
        <v>44.906624999999998</v>
      </c>
      <c r="S50">
        <v>27.63898</v>
      </c>
      <c r="T50">
        <v>0</v>
      </c>
      <c r="U50">
        <v>348.97500000000002</v>
      </c>
      <c r="V50">
        <v>14.300737</v>
      </c>
      <c r="W50">
        <v>32.170999999999999</v>
      </c>
      <c r="X50">
        <v>148.30237500000001</v>
      </c>
      <c r="Y50">
        <v>0</v>
      </c>
      <c r="Z50">
        <v>0</v>
      </c>
      <c r="AA50">
        <v>28.045000000000002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31.125952999999999</v>
      </c>
      <c r="AG50">
        <v>48.849727000000001</v>
      </c>
      <c r="AH50">
        <v>179.96245400000001</v>
      </c>
      <c r="AI50">
        <v>0</v>
      </c>
      <c r="AJ50">
        <v>0</v>
      </c>
      <c r="AK50">
        <v>67.823003</v>
      </c>
      <c r="AL50">
        <v>77.853999999999999</v>
      </c>
      <c r="AM50">
        <v>0</v>
      </c>
      <c r="AN50">
        <v>1.212818</v>
      </c>
      <c r="AO50">
        <v>8.673</v>
      </c>
      <c r="AP50">
        <v>9.9917999999999996</v>
      </c>
      <c r="AQ50">
        <v>63.745047999999997</v>
      </c>
      <c r="AR50">
        <v>30.36</v>
      </c>
      <c r="AS50">
        <v>37.890520000000002</v>
      </c>
      <c r="AT50">
        <v>15.00135</v>
      </c>
      <c r="AU50">
        <v>0</v>
      </c>
      <c r="AV50">
        <v>50.833423000000003</v>
      </c>
      <c r="AW50">
        <v>0</v>
      </c>
      <c r="AX50">
        <v>0</v>
      </c>
      <c r="AY50">
        <v>8.3406509999999994</v>
      </c>
      <c r="AZ50">
        <v>1.8736969999999999</v>
      </c>
      <c r="BA50">
        <v>6.7455150000000001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3236.9772699999999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61.528109999999998</v>
      </c>
      <c r="H51">
        <v>0</v>
      </c>
      <c r="I51">
        <v>0</v>
      </c>
      <c r="J51">
        <v>80.112914000000004</v>
      </c>
      <c r="K51">
        <v>688.71594800000003</v>
      </c>
      <c r="L51">
        <v>422.44378499999999</v>
      </c>
      <c r="M51">
        <v>97.055942999999999</v>
      </c>
      <c r="N51">
        <v>124.384996</v>
      </c>
      <c r="O51">
        <v>130.58071699999999</v>
      </c>
      <c r="P51">
        <v>132.92390499999999</v>
      </c>
      <c r="Q51">
        <v>22.630299000000001</v>
      </c>
      <c r="R51">
        <v>44.906624999999998</v>
      </c>
      <c r="S51">
        <v>27.63898</v>
      </c>
      <c r="T51">
        <v>0</v>
      </c>
      <c r="U51">
        <v>348.97500000000002</v>
      </c>
      <c r="V51">
        <v>14.300737</v>
      </c>
      <c r="W51">
        <v>32.170999999999999</v>
      </c>
      <c r="X51">
        <v>148.30237500000001</v>
      </c>
      <c r="Y51">
        <v>0</v>
      </c>
      <c r="Z51">
        <v>0</v>
      </c>
      <c r="AA51">
        <v>28.045000000000002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31.125952999999999</v>
      </c>
      <c r="AG51">
        <v>48.849727000000001</v>
      </c>
      <c r="AH51">
        <v>179.96245400000001</v>
      </c>
      <c r="AI51">
        <v>0</v>
      </c>
      <c r="AJ51">
        <v>0</v>
      </c>
      <c r="AK51">
        <v>67.823003</v>
      </c>
      <c r="AL51">
        <v>77.853999999999999</v>
      </c>
      <c r="AM51">
        <v>0</v>
      </c>
      <c r="AN51">
        <v>1.212818</v>
      </c>
      <c r="AO51">
        <v>8.673</v>
      </c>
      <c r="AP51">
        <v>9.9917999999999996</v>
      </c>
      <c r="AQ51">
        <v>63.745047999999997</v>
      </c>
      <c r="AR51">
        <v>30.36</v>
      </c>
      <c r="AS51">
        <v>37.890520000000002</v>
      </c>
      <c r="AT51">
        <v>15.00135</v>
      </c>
      <c r="AU51">
        <v>0</v>
      </c>
      <c r="AV51">
        <v>50.181711999999997</v>
      </c>
      <c r="AW51">
        <v>0</v>
      </c>
      <c r="AX51">
        <v>0</v>
      </c>
      <c r="AY51">
        <v>8.3406509999999994</v>
      </c>
      <c r="AZ51">
        <v>1.8736969999999999</v>
      </c>
      <c r="BA51">
        <v>6.7455150000000001</v>
      </c>
      <c r="BB51">
        <v>5.5340850000000001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3235.9242889999996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61.528109999999998</v>
      </c>
      <c r="H52">
        <v>0</v>
      </c>
      <c r="I52">
        <v>0</v>
      </c>
      <c r="J52">
        <v>80.112914000000004</v>
      </c>
      <c r="K52">
        <v>688.71594800000003</v>
      </c>
      <c r="L52">
        <v>422.44378499999999</v>
      </c>
      <c r="M52">
        <v>97.055942999999999</v>
      </c>
      <c r="N52">
        <v>124.384996</v>
      </c>
      <c r="O52">
        <v>130.58071699999999</v>
      </c>
      <c r="P52">
        <v>132.92390499999999</v>
      </c>
      <c r="Q52">
        <v>22.630299000000001</v>
      </c>
      <c r="R52">
        <v>44.906624999999998</v>
      </c>
      <c r="S52">
        <v>27.63898</v>
      </c>
      <c r="T52">
        <v>0</v>
      </c>
      <c r="U52">
        <v>348.97500000000002</v>
      </c>
      <c r="V52">
        <v>14.300737</v>
      </c>
      <c r="W52">
        <v>32.170999999999999</v>
      </c>
      <c r="X52">
        <v>148.30237500000001</v>
      </c>
      <c r="Y52">
        <v>0</v>
      </c>
      <c r="Z52">
        <v>0</v>
      </c>
      <c r="AA52">
        <v>28.045000000000002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31.125952999999999</v>
      </c>
      <c r="AG52">
        <v>48.849727000000001</v>
      </c>
      <c r="AH52">
        <v>179.96245400000001</v>
      </c>
      <c r="AI52">
        <v>0</v>
      </c>
      <c r="AJ52">
        <v>0</v>
      </c>
      <c r="AK52">
        <v>67.823003</v>
      </c>
      <c r="AL52">
        <v>77.853999999999999</v>
      </c>
      <c r="AM52">
        <v>0</v>
      </c>
      <c r="AN52">
        <v>1.212818</v>
      </c>
      <c r="AO52">
        <v>8.673</v>
      </c>
      <c r="AP52">
        <v>9.9917999999999996</v>
      </c>
      <c r="AQ52">
        <v>63.745047999999997</v>
      </c>
      <c r="AR52">
        <v>30.36</v>
      </c>
      <c r="AS52">
        <v>37.890520000000002</v>
      </c>
      <c r="AT52">
        <v>15.00135</v>
      </c>
      <c r="AU52">
        <v>0</v>
      </c>
      <c r="AV52">
        <v>50.181711999999997</v>
      </c>
      <c r="AW52">
        <v>0</v>
      </c>
      <c r="AX52">
        <v>0</v>
      </c>
      <c r="AY52">
        <v>8.3406509999999994</v>
      </c>
      <c r="AZ52">
        <v>1.8736969999999999</v>
      </c>
      <c r="BA52">
        <v>6.7455150000000001</v>
      </c>
      <c r="BB52">
        <v>5.5340850000000001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3235.9242889999996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61.528109999999998</v>
      </c>
      <c r="H53">
        <v>0</v>
      </c>
      <c r="I53">
        <v>0</v>
      </c>
      <c r="J53">
        <v>80.112914000000004</v>
      </c>
      <c r="K53">
        <v>688.71594800000003</v>
      </c>
      <c r="L53">
        <v>422.44378499999999</v>
      </c>
      <c r="M53">
        <v>97.055942999999999</v>
      </c>
      <c r="N53">
        <v>124.384996</v>
      </c>
      <c r="O53">
        <v>130.58071699999999</v>
      </c>
      <c r="P53">
        <v>132.92390499999999</v>
      </c>
      <c r="Q53">
        <v>22.630299000000001</v>
      </c>
      <c r="R53">
        <v>44.906624999999998</v>
      </c>
      <c r="S53">
        <v>27.63898</v>
      </c>
      <c r="T53">
        <v>0</v>
      </c>
      <c r="U53">
        <v>348.97500000000002</v>
      </c>
      <c r="V53">
        <v>14.300737</v>
      </c>
      <c r="W53">
        <v>32.170999999999999</v>
      </c>
      <c r="X53">
        <v>148.30237500000001</v>
      </c>
      <c r="Y53">
        <v>0</v>
      </c>
      <c r="Z53">
        <v>0</v>
      </c>
      <c r="AA53">
        <v>28.045000000000002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31.125952999999999</v>
      </c>
      <c r="AG53">
        <v>48.849727000000001</v>
      </c>
      <c r="AH53">
        <v>179.96245400000001</v>
      </c>
      <c r="AI53">
        <v>0</v>
      </c>
      <c r="AJ53">
        <v>0</v>
      </c>
      <c r="AK53">
        <v>67.823003</v>
      </c>
      <c r="AL53">
        <v>77.853999999999999</v>
      </c>
      <c r="AM53">
        <v>0</v>
      </c>
      <c r="AN53">
        <v>1.212818</v>
      </c>
      <c r="AO53">
        <v>8.673</v>
      </c>
      <c r="AP53">
        <v>12.041399999999999</v>
      </c>
      <c r="AQ53">
        <v>63.745047999999997</v>
      </c>
      <c r="AR53">
        <v>30.36</v>
      </c>
      <c r="AS53">
        <v>27.964072000000002</v>
      </c>
      <c r="AT53">
        <v>15.00135</v>
      </c>
      <c r="AU53">
        <v>0</v>
      </c>
      <c r="AV53">
        <v>50.181711999999997</v>
      </c>
      <c r="AW53">
        <v>0</v>
      </c>
      <c r="AX53">
        <v>0</v>
      </c>
      <c r="AY53">
        <v>8.3406509999999994</v>
      </c>
      <c r="AZ53">
        <v>1.8736969999999999</v>
      </c>
      <c r="BA53">
        <v>6.7455150000000001</v>
      </c>
      <c r="BB53">
        <v>5.5340850000000001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3228.0474410000002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61.528109999999998</v>
      </c>
      <c r="H54">
        <v>0</v>
      </c>
      <c r="I54">
        <v>0</v>
      </c>
      <c r="J54">
        <v>81.470759999999999</v>
      </c>
      <c r="K54">
        <v>688.71594800000003</v>
      </c>
      <c r="L54">
        <v>422.44378499999999</v>
      </c>
      <c r="M54">
        <v>97.055942999999999</v>
      </c>
      <c r="N54">
        <v>124.384996</v>
      </c>
      <c r="O54">
        <v>130.58071699999999</v>
      </c>
      <c r="P54">
        <v>132.92390499999999</v>
      </c>
      <c r="Q54">
        <v>22.630299000000001</v>
      </c>
      <c r="R54">
        <v>44.906624999999998</v>
      </c>
      <c r="S54">
        <v>27.63898</v>
      </c>
      <c r="T54">
        <v>0</v>
      </c>
      <c r="U54">
        <v>348.97500000000002</v>
      </c>
      <c r="V54">
        <v>14.300737</v>
      </c>
      <c r="W54">
        <v>32.170999999999999</v>
      </c>
      <c r="X54">
        <v>148.30237500000001</v>
      </c>
      <c r="Y54">
        <v>0</v>
      </c>
      <c r="Z54">
        <v>0</v>
      </c>
      <c r="AA54">
        <v>28.045000000000002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31.125952999999999</v>
      </c>
      <c r="AG54">
        <v>48.849727000000001</v>
      </c>
      <c r="AH54">
        <v>179.96245400000001</v>
      </c>
      <c r="AI54">
        <v>0</v>
      </c>
      <c r="AJ54">
        <v>0</v>
      </c>
      <c r="AK54">
        <v>67.823003</v>
      </c>
      <c r="AL54">
        <v>77.853999999999999</v>
      </c>
      <c r="AM54">
        <v>0</v>
      </c>
      <c r="AN54">
        <v>1.212818</v>
      </c>
      <c r="AO54">
        <v>8.673</v>
      </c>
      <c r="AP54">
        <v>12.041399999999999</v>
      </c>
      <c r="AQ54">
        <v>63.745047999999997</v>
      </c>
      <c r="AR54">
        <v>30.36</v>
      </c>
      <c r="AS54">
        <v>27.964072000000002</v>
      </c>
      <c r="AT54">
        <v>15.00135</v>
      </c>
      <c r="AU54">
        <v>0</v>
      </c>
      <c r="AV54">
        <v>50.181711999999997</v>
      </c>
      <c r="AW54">
        <v>0</v>
      </c>
      <c r="AX54">
        <v>0</v>
      </c>
      <c r="AY54">
        <v>8.3406509999999994</v>
      </c>
      <c r="AZ54">
        <v>1.8736969999999999</v>
      </c>
      <c r="BA54">
        <v>6.7455150000000001</v>
      </c>
      <c r="BB54">
        <v>5.5340850000000001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3229.405287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61.528109999999998</v>
      </c>
      <c r="H55">
        <v>0</v>
      </c>
      <c r="I55">
        <v>0</v>
      </c>
      <c r="J55">
        <v>81.470759999999999</v>
      </c>
      <c r="K55">
        <v>688.71594800000003</v>
      </c>
      <c r="L55">
        <v>422.44378499999999</v>
      </c>
      <c r="M55">
        <v>97.055942999999999</v>
      </c>
      <c r="N55">
        <v>124.384996</v>
      </c>
      <c r="O55">
        <v>130.58071699999999</v>
      </c>
      <c r="P55">
        <v>132.92390499999999</v>
      </c>
      <c r="Q55">
        <v>22.630299000000001</v>
      </c>
      <c r="R55">
        <v>44.906624999999998</v>
      </c>
      <c r="S55">
        <v>27.63898</v>
      </c>
      <c r="T55">
        <v>0</v>
      </c>
      <c r="U55">
        <v>348.97500000000002</v>
      </c>
      <c r="V55">
        <v>14.300737</v>
      </c>
      <c r="W55">
        <v>32.170999999999999</v>
      </c>
      <c r="X55">
        <v>148.30237500000001</v>
      </c>
      <c r="Y55">
        <v>0</v>
      </c>
      <c r="Z55">
        <v>0</v>
      </c>
      <c r="AA55">
        <v>28.045000000000002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31.125952999999999</v>
      </c>
      <c r="AG55">
        <v>48.849727000000001</v>
      </c>
      <c r="AH55">
        <v>179.96245400000001</v>
      </c>
      <c r="AI55">
        <v>0</v>
      </c>
      <c r="AJ55">
        <v>0</v>
      </c>
      <c r="AK55">
        <v>67.823003</v>
      </c>
      <c r="AL55">
        <v>77.853999999999999</v>
      </c>
      <c r="AM55">
        <v>0</v>
      </c>
      <c r="AN55">
        <v>1.212818</v>
      </c>
      <c r="AO55">
        <v>8.673</v>
      </c>
      <c r="AP55">
        <v>12.041399999999999</v>
      </c>
      <c r="AQ55">
        <v>63.745047999999997</v>
      </c>
      <c r="AR55">
        <v>30.36</v>
      </c>
      <c r="AS55">
        <v>27.964072000000002</v>
      </c>
      <c r="AT55">
        <v>15.00135</v>
      </c>
      <c r="AU55">
        <v>0</v>
      </c>
      <c r="AV55">
        <v>50.181711999999997</v>
      </c>
      <c r="AW55">
        <v>0</v>
      </c>
      <c r="AX55">
        <v>0</v>
      </c>
      <c r="AY55">
        <v>8.3406509999999994</v>
      </c>
      <c r="AZ55">
        <v>3.8645019999999999</v>
      </c>
      <c r="BA55">
        <v>6.7455150000000001</v>
      </c>
      <c r="BB55">
        <v>5.5340850000000001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3231.396092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61.528109999999998</v>
      </c>
      <c r="H56">
        <v>0</v>
      </c>
      <c r="I56">
        <v>0</v>
      </c>
      <c r="J56">
        <v>81.470759999999999</v>
      </c>
      <c r="K56">
        <v>688.71594800000003</v>
      </c>
      <c r="L56">
        <v>422.44378499999999</v>
      </c>
      <c r="M56">
        <v>97.055942999999999</v>
      </c>
      <c r="N56">
        <v>124.384996</v>
      </c>
      <c r="O56">
        <v>130.58071699999999</v>
      </c>
      <c r="P56">
        <v>132.92390499999999</v>
      </c>
      <c r="Q56">
        <v>22.630299000000001</v>
      </c>
      <c r="R56">
        <v>44.906624999999998</v>
      </c>
      <c r="S56">
        <v>27.63898</v>
      </c>
      <c r="T56">
        <v>0</v>
      </c>
      <c r="U56">
        <v>348.97500000000002</v>
      </c>
      <c r="V56">
        <v>14.300737</v>
      </c>
      <c r="W56">
        <v>32.170999999999999</v>
      </c>
      <c r="X56">
        <v>148.30237500000001</v>
      </c>
      <c r="Y56">
        <v>0</v>
      </c>
      <c r="Z56">
        <v>0</v>
      </c>
      <c r="AA56">
        <v>28.045000000000002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31.125952999999999</v>
      </c>
      <c r="AG56">
        <v>48.849727000000001</v>
      </c>
      <c r="AH56">
        <v>179.96245400000001</v>
      </c>
      <c r="AI56">
        <v>0</v>
      </c>
      <c r="AJ56">
        <v>0</v>
      </c>
      <c r="AK56">
        <v>67.823003</v>
      </c>
      <c r="AL56">
        <v>77.853999999999999</v>
      </c>
      <c r="AM56">
        <v>0</v>
      </c>
      <c r="AN56">
        <v>1.212818</v>
      </c>
      <c r="AO56">
        <v>8.673</v>
      </c>
      <c r="AP56">
        <v>12.041399999999999</v>
      </c>
      <c r="AQ56">
        <v>63.745047999999997</v>
      </c>
      <c r="AR56">
        <v>30.36</v>
      </c>
      <c r="AS56">
        <v>27.964072000000002</v>
      </c>
      <c r="AT56">
        <v>15.00135</v>
      </c>
      <c r="AU56">
        <v>0</v>
      </c>
      <c r="AV56">
        <v>50.181711999999997</v>
      </c>
      <c r="AW56">
        <v>0</v>
      </c>
      <c r="AX56">
        <v>0</v>
      </c>
      <c r="AY56">
        <v>8.3406509999999994</v>
      </c>
      <c r="AZ56">
        <v>6.9561029999999997</v>
      </c>
      <c r="BA56">
        <v>6.7455150000000001</v>
      </c>
      <c r="BB56">
        <v>5.5340850000000001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3234.487693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61.528109999999998</v>
      </c>
      <c r="H57">
        <v>0</v>
      </c>
      <c r="I57">
        <v>0</v>
      </c>
      <c r="J57">
        <v>81.470759999999999</v>
      </c>
      <c r="K57">
        <v>688.71594800000003</v>
      </c>
      <c r="L57">
        <v>422.44378499999999</v>
      </c>
      <c r="M57">
        <v>97.055942999999999</v>
      </c>
      <c r="N57">
        <v>124.384996</v>
      </c>
      <c r="O57">
        <v>130.58071699999999</v>
      </c>
      <c r="P57">
        <v>132.92390499999999</v>
      </c>
      <c r="Q57">
        <v>22.630299000000001</v>
      </c>
      <c r="R57">
        <v>44.906624999999998</v>
      </c>
      <c r="S57">
        <v>27.63898</v>
      </c>
      <c r="T57">
        <v>0</v>
      </c>
      <c r="U57">
        <v>348.97500000000002</v>
      </c>
      <c r="V57">
        <v>14.300737</v>
      </c>
      <c r="W57">
        <v>32.170999999999999</v>
      </c>
      <c r="X57">
        <v>148.30237500000001</v>
      </c>
      <c r="Y57">
        <v>0</v>
      </c>
      <c r="Z57">
        <v>0</v>
      </c>
      <c r="AA57">
        <v>28.045000000000002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31.125952999999999</v>
      </c>
      <c r="AG57">
        <v>48.849727000000001</v>
      </c>
      <c r="AH57">
        <v>179.96245400000001</v>
      </c>
      <c r="AI57">
        <v>0</v>
      </c>
      <c r="AJ57">
        <v>0</v>
      </c>
      <c r="AK57">
        <v>67.823003</v>
      </c>
      <c r="AL57">
        <v>77.853999999999999</v>
      </c>
      <c r="AM57">
        <v>0</v>
      </c>
      <c r="AN57">
        <v>1.212818</v>
      </c>
      <c r="AO57">
        <v>8.5259999999999998</v>
      </c>
      <c r="AP57">
        <v>3.2025000000000001</v>
      </c>
      <c r="AQ57">
        <v>63.745047999999997</v>
      </c>
      <c r="AR57">
        <v>30.36</v>
      </c>
      <c r="AS57">
        <v>27.964072000000002</v>
      </c>
      <c r="AT57">
        <v>15.00135</v>
      </c>
      <c r="AU57">
        <v>0</v>
      </c>
      <c r="AV57">
        <v>50.181711999999997</v>
      </c>
      <c r="AW57">
        <v>0</v>
      </c>
      <c r="AX57">
        <v>0</v>
      </c>
      <c r="AY57">
        <v>8.3406509999999994</v>
      </c>
      <c r="AZ57">
        <v>6.9561029999999997</v>
      </c>
      <c r="BA57">
        <v>6.7455150000000001</v>
      </c>
      <c r="BB57">
        <v>5.5340850000000001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3225.5017930000004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61.528109999999998</v>
      </c>
      <c r="H58">
        <v>0</v>
      </c>
      <c r="I58">
        <v>0</v>
      </c>
      <c r="J58">
        <v>81.470759999999999</v>
      </c>
      <c r="K58">
        <v>688.71594800000003</v>
      </c>
      <c r="L58">
        <v>422.44378499999999</v>
      </c>
      <c r="M58">
        <v>97.055942999999999</v>
      </c>
      <c r="N58">
        <v>124.384996</v>
      </c>
      <c r="O58">
        <v>130.58071699999999</v>
      </c>
      <c r="P58">
        <v>132.92390499999999</v>
      </c>
      <c r="Q58">
        <v>22.630299000000001</v>
      </c>
      <c r="R58">
        <v>44.906624999999998</v>
      </c>
      <c r="S58">
        <v>27.63898</v>
      </c>
      <c r="T58">
        <v>0</v>
      </c>
      <c r="U58">
        <v>348.97500000000002</v>
      </c>
      <c r="V58">
        <v>14.300737</v>
      </c>
      <c r="W58">
        <v>32.170999999999999</v>
      </c>
      <c r="X58">
        <v>148.30237500000001</v>
      </c>
      <c r="Y58">
        <v>0</v>
      </c>
      <c r="Z58">
        <v>0</v>
      </c>
      <c r="AA58">
        <v>28.045000000000002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31.125952999999999</v>
      </c>
      <c r="AG58">
        <v>48.849727000000001</v>
      </c>
      <c r="AH58">
        <v>179.96245400000001</v>
      </c>
      <c r="AI58">
        <v>0</v>
      </c>
      <c r="AJ58">
        <v>0</v>
      </c>
      <c r="AK58">
        <v>67.823003</v>
      </c>
      <c r="AL58">
        <v>77.853999999999999</v>
      </c>
      <c r="AM58">
        <v>0</v>
      </c>
      <c r="AN58">
        <v>1.212818</v>
      </c>
      <c r="AO58">
        <v>8.5259999999999998</v>
      </c>
      <c r="AP58">
        <v>3.2025000000000001</v>
      </c>
      <c r="AQ58">
        <v>63.745047999999997</v>
      </c>
      <c r="AR58">
        <v>30.36</v>
      </c>
      <c r="AS58">
        <v>27.964072000000002</v>
      </c>
      <c r="AT58">
        <v>15.00135</v>
      </c>
      <c r="AU58">
        <v>0</v>
      </c>
      <c r="AV58">
        <v>50.181711999999997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3228.7573420000003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61.528109999999998</v>
      </c>
      <c r="H59">
        <v>0</v>
      </c>
      <c r="I59">
        <v>0</v>
      </c>
      <c r="J59">
        <v>81.470759999999999</v>
      </c>
      <c r="K59">
        <v>688.71594800000003</v>
      </c>
      <c r="L59">
        <v>422.44378499999999</v>
      </c>
      <c r="M59">
        <v>97.055942999999999</v>
      </c>
      <c r="N59">
        <v>124.384996</v>
      </c>
      <c r="O59">
        <v>130.58071699999999</v>
      </c>
      <c r="P59">
        <v>132.92390499999999</v>
      </c>
      <c r="Q59">
        <v>22.630299000000001</v>
      </c>
      <c r="R59">
        <v>44.906624999999998</v>
      </c>
      <c r="S59">
        <v>27.63898</v>
      </c>
      <c r="T59">
        <v>0</v>
      </c>
      <c r="U59">
        <v>348.97500000000002</v>
      </c>
      <c r="V59">
        <v>14.300737</v>
      </c>
      <c r="W59">
        <v>32.170999999999999</v>
      </c>
      <c r="X59">
        <v>148.30237500000001</v>
      </c>
      <c r="Y59">
        <v>0</v>
      </c>
      <c r="Z59">
        <v>0</v>
      </c>
      <c r="AA59">
        <v>28.045000000000002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31.125952999999999</v>
      </c>
      <c r="AG59">
        <v>48.849727000000001</v>
      </c>
      <c r="AH59">
        <v>179.96245400000001</v>
      </c>
      <c r="AI59">
        <v>0</v>
      </c>
      <c r="AJ59">
        <v>0</v>
      </c>
      <c r="AK59">
        <v>67.823003</v>
      </c>
      <c r="AL59">
        <v>77.853999999999999</v>
      </c>
      <c r="AM59">
        <v>0</v>
      </c>
      <c r="AN59">
        <v>1.212818</v>
      </c>
      <c r="AO59">
        <v>8.5259999999999998</v>
      </c>
      <c r="AP59">
        <v>4.3554000000000004</v>
      </c>
      <c r="AQ59">
        <v>63.745047999999997</v>
      </c>
      <c r="AR59">
        <v>30.36</v>
      </c>
      <c r="AS59">
        <v>27.165099000000001</v>
      </c>
      <c r="AT59">
        <v>15.00135</v>
      </c>
      <c r="AU59">
        <v>0</v>
      </c>
      <c r="AV59">
        <v>50.181711999999997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3229.111269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61.528109999999998</v>
      </c>
      <c r="H60">
        <v>0</v>
      </c>
      <c r="I60">
        <v>0</v>
      </c>
      <c r="J60">
        <v>81.470759999999999</v>
      </c>
      <c r="K60">
        <v>688.71594800000003</v>
      </c>
      <c r="L60">
        <v>422.44378499999999</v>
      </c>
      <c r="M60">
        <v>97.055942999999999</v>
      </c>
      <c r="N60">
        <v>124.384996</v>
      </c>
      <c r="O60">
        <v>130.58071699999999</v>
      </c>
      <c r="P60">
        <v>132.92390499999999</v>
      </c>
      <c r="Q60">
        <v>22.630299000000001</v>
      </c>
      <c r="R60">
        <v>44.906624999999998</v>
      </c>
      <c r="S60">
        <v>27.63898</v>
      </c>
      <c r="T60">
        <v>0</v>
      </c>
      <c r="U60">
        <v>348.97500000000002</v>
      </c>
      <c r="V60">
        <v>14.300737</v>
      </c>
      <c r="W60">
        <v>32.170999999999999</v>
      </c>
      <c r="X60">
        <v>148.30237500000001</v>
      </c>
      <c r="Y60">
        <v>0</v>
      </c>
      <c r="Z60">
        <v>0</v>
      </c>
      <c r="AA60">
        <v>28.045000000000002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31.125952999999999</v>
      </c>
      <c r="AG60">
        <v>48.849727000000001</v>
      </c>
      <c r="AH60">
        <v>179.96245400000001</v>
      </c>
      <c r="AI60">
        <v>0</v>
      </c>
      <c r="AJ60">
        <v>0</v>
      </c>
      <c r="AK60">
        <v>67.823003</v>
      </c>
      <c r="AL60">
        <v>77.853999999999999</v>
      </c>
      <c r="AM60">
        <v>0</v>
      </c>
      <c r="AN60">
        <v>1.212818</v>
      </c>
      <c r="AO60">
        <v>8.5259999999999998</v>
      </c>
      <c r="AP60">
        <v>8.1983999999999995</v>
      </c>
      <c r="AQ60">
        <v>63.745047999999997</v>
      </c>
      <c r="AR60">
        <v>30.36</v>
      </c>
      <c r="AS60">
        <v>27.165099000000001</v>
      </c>
      <c r="AT60">
        <v>15.00135</v>
      </c>
      <c r="AU60">
        <v>0</v>
      </c>
      <c r="AV60">
        <v>50.181711999999997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3232.9542689999998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61.528109999999998</v>
      </c>
      <c r="H61">
        <v>0</v>
      </c>
      <c r="I61">
        <v>0</v>
      </c>
      <c r="J61">
        <v>81.470759999999999</v>
      </c>
      <c r="K61">
        <v>688.71594800000003</v>
      </c>
      <c r="L61">
        <v>422.44378499999999</v>
      </c>
      <c r="M61">
        <v>97.055942999999999</v>
      </c>
      <c r="N61">
        <v>124.384996</v>
      </c>
      <c r="O61">
        <v>130.58071699999999</v>
      </c>
      <c r="P61">
        <v>132.92390499999999</v>
      </c>
      <c r="Q61">
        <v>22.630299000000001</v>
      </c>
      <c r="R61">
        <v>44.906624999999998</v>
      </c>
      <c r="S61">
        <v>27.63898</v>
      </c>
      <c r="T61">
        <v>0</v>
      </c>
      <c r="U61">
        <v>348.97500000000002</v>
      </c>
      <c r="V61">
        <v>14.300737</v>
      </c>
      <c r="W61">
        <v>32.170999999999999</v>
      </c>
      <c r="X61">
        <v>148.30237500000001</v>
      </c>
      <c r="Y61">
        <v>0</v>
      </c>
      <c r="Z61">
        <v>0</v>
      </c>
      <c r="AA61">
        <v>28.045000000000002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31.125952999999999</v>
      </c>
      <c r="AG61">
        <v>48.849727000000001</v>
      </c>
      <c r="AH61">
        <v>179.96245400000001</v>
      </c>
      <c r="AI61">
        <v>0</v>
      </c>
      <c r="AJ61">
        <v>0</v>
      </c>
      <c r="AK61">
        <v>67.823003</v>
      </c>
      <c r="AL61">
        <v>46.48</v>
      </c>
      <c r="AM61">
        <v>0</v>
      </c>
      <c r="AN61">
        <v>1.212818</v>
      </c>
      <c r="AO61">
        <v>8.5259999999999998</v>
      </c>
      <c r="AP61">
        <v>0</v>
      </c>
      <c r="AQ61">
        <v>63.745047999999997</v>
      </c>
      <c r="AR61">
        <v>30.36</v>
      </c>
      <c r="AS61">
        <v>27.165099000000001</v>
      </c>
      <c r="AT61">
        <v>15.00135</v>
      </c>
      <c r="AU61">
        <v>0</v>
      </c>
      <c r="AV61">
        <v>50.181711999999997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3193.3818689999998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61.528109999999998</v>
      </c>
      <c r="H62">
        <v>0</v>
      </c>
      <c r="I62">
        <v>0</v>
      </c>
      <c r="J62">
        <v>81.470759999999999</v>
      </c>
      <c r="K62">
        <v>688.71594800000003</v>
      </c>
      <c r="L62">
        <v>422.44378499999999</v>
      </c>
      <c r="M62">
        <v>97.055942999999999</v>
      </c>
      <c r="N62">
        <v>124.384996</v>
      </c>
      <c r="O62">
        <v>130.58071699999999</v>
      </c>
      <c r="P62">
        <v>132.92390499999999</v>
      </c>
      <c r="Q62">
        <v>22.630299000000001</v>
      </c>
      <c r="R62">
        <v>44.906624999999998</v>
      </c>
      <c r="S62">
        <v>27.63898</v>
      </c>
      <c r="T62">
        <v>0</v>
      </c>
      <c r="U62">
        <v>348.97500000000002</v>
      </c>
      <c r="V62">
        <v>14.300737</v>
      </c>
      <c r="W62">
        <v>32.170999999999999</v>
      </c>
      <c r="X62">
        <v>148.30237500000001</v>
      </c>
      <c r="Y62">
        <v>0</v>
      </c>
      <c r="Z62">
        <v>0</v>
      </c>
      <c r="AA62">
        <v>28.045000000000002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31.125952999999999</v>
      </c>
      <c r="AG62">
        <v>48.849727000000001</v>
      </c>
      <c r="AH62">
        <v>179.96245400000001</v>
      </c>
      <c r="AI62">
        <v>0</v>
      </c>
      <c r="AJ62">
        <v>0</v>
      </c>
      <c r="AK62">
        <v>67.823003</v>
      </c>
      <c r="AL62">
        <v>46.48</v>
      </c>
      <c r="AM62">
        <v>0</v>
      </c>
      <c r="AN62">
        <v>1.212818</v>
      </c>
      <c r="AO62">
        <v>8.5259999999999998</v>
      </c>
      <c r="AP62">
        <v>0</v>
      </c>
      <c r="AQ62">
        <v>63.745047999999997</v>
      </c>
      <c r="AR62">
        <v>30.36</v>
      </c>
      <c r="AS62">
        <v>27.165099000000001</v>
      </c>
      <c r="AT62">
        <v>15.00135</v>
      </c>
      <c r="AU62">
        <v>0</v>
      </c>
      <c r="AV62">
        <v>50.181711999999997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5.5340850000000001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3193.3818689999998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61.528109999999998</v>
      </c>
      <c r="H63">
        <v>0</v>
      </c>
      <c r="I63">
        <v>0</v>
      </c>
      <c r="J63">
        <v>81.470759999999999</v>
      </c>
      <c r="K63">
        <v>688.71594800000003</v>
      </c>
      <c r="L63">
        <v>422.44378499999999</v>
      </c>
      <c r="M63">
        <v>97.055942999999999</v>
      </c>
      <c r="N63">
        <v>124.384996</v>
      </c>
      <c r="O63">
        <v>130.58071699999999</v>
      </c>
      <c r="P63">
        <v>132.92390499999999</v>
      </c>
      <c r="Q63">
        <v>22.630299000000001</v>
      </c>
      <c r="R63">
        <v>44.906624999999998</v>
      </c>
      <c r="S63">
        <v>27.63898</v>
      </c>
      <c r="T63">
        <v>0</v>
      </c>
      <c r="U63">
        <v>348.97500000000002</v>
      </c>
      <c r="V63">
        <v>14.300737</v>
      </c>
      <c r="W63">
        <v>32.170999999999999</v>
      </c>
      <c r="X63">
        <v>148.30237500000001</v>
      </c>
      <c r="Y63">
        <v>0</v>
      </c>
      <c r="Z63">
        <v>0</v>
      </c>
      <c r="AA63">
        <v>28.045000000000002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31.125952999999999</v>
      </c>
      <c r="AG63">
        <v>48.849727000000001</v>
      </c>
      <c r="AH63">
        <v>179.96245400000001</v>
      </c>
      <c r="AI63">
        <v>0</v>
      </c>
      <c r="AJ63">
        <v>0</v>
      </c>
      <c r="AK63">
        <v>67.823003</v>
      </c>
      <c r="AL63">
        <v>51.128</v>
      </c>
      <c r="AM63">
        <v>0</v>
      </c>
      <c r="AN63">
        <v>1.212818</v>
      </c>
      <c r="AO63">
        <v>8.5259999999999998</v>
      </c>
      <c r="AP63">
        <v>0</v>
      </c>
      <c r="AQ63">
        <v>63.745047999999997</v>
      </c>
      <c r="AR63">
        <v>30.36</v>
      </c>
      <c r="AS63">
        <v>27.165099000000001</v>
      </c>
      <c r="AT63">
        <v>15.00135</v>
      </c>
      <c r="AU63">
        <v>0</v>
      </c>
      <c r="AV63">
        <v>50.181711999999997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3198.029869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61.528109999999998</v>
      </c>
      <c r="H64">
        <v>0</v>
      </c>
      <c r="I64">
        <v>0</v>
      </c>
      <c r="J64">
        <v>81.470759999999999</v>
      </c>
      <c r="K64">
        <v>688.71594800000003</v>
      </c>
      <c r="L64">
        <v>422.44378499999999</v>
      </c>
      <c r="M64">
        <v>97.055942999999999</v>
      </c>
      <c r="N64">
        <v>124.384996</v>
      </c>
      <c r="O64">
        <v>130.58071699999999</v>
      </c>
      <c r="P64">
        <v>132.92390499999999</v>
      </c>
      <c r="Q64">
        <v>22.630299000000001</v>
      </c>
      <c r="R64">
        <v>44.906624999999998</v>
      </c>
      <c r="S64">
        <v>27.63898</v>
      </c>
      <c r="T64">
        <v>0</v>
      </c>
      <c r="U64">
        <v>348.97500000000002</v>
      </c>
      <c r="V64">
        <v>14.300737</v>
      </c>
      <c r="W64">
        <v>32.170999999999999</v>
      </c>
      <c r="X64">
        <v>148.30237500000001</v>
      </c>
      <c r="Y64">
        <v>0</v>
      </c>
      <c r="Z64">
        <v>0</v>
      </c>
      <c r="AA64">
        <v>28.045000000000002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31.125952999999999</v>
      </c>
      <c r="AG64">
        <v>48.849727000000001</v>
      </c>
      <c r="AH64">
        <v>179.96245400000001</v>
      </c>
      <c r="AI64">
        <v>0</v>
      </c>
      <c r="AJ64">
        <v>0</v>
      </c>
      <c r="AK64">
        <v>67.823003</v>
      </c>
      <c r="AL64">
        <v>51.128</v>
      </c>
      <c r="AM64">
        <v>0</v>
      </c>
      <c r="AN64">
        <v>1.212818</v>
      </c>
      <c r="AO64">
        <v>8.5259999999999998</v>
      </c>
      <c r="AP64">
        <v>0</v>
      </c>
      <c r="AQ64">
        <v>63.745047999999997</v>
      </c>
      <c r="AR64">
        <v>30.36</v>
      </c>
      <c r="AS64">
        <v>27.165099000000001</v>
      </c>
      <c r="AT64">
        <v>15.00135</v>
      </c>
      <c r="AU64">
        <v>0</v>
      </c>
      <c r="AV64">
        <v>50.181711999999997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3198.029869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61.528109999999998</v>
      </c>
      <c r="H65">
        <v>0</v>
      </c>
      <c r="I65">
        <v>0</v>
      </c>
      <c r="J65">
        <v>81.470759999999999</v>
      </c>
      <c r="K65">
        <v>688.71594800000003</v>
      </c>
      <c r="L65">
        <v>422.44378499999999</v>
      </c>
      <c r="M65">
        <v>97.055942999999999</v>
      </c>
      <c r="N65">
        <v>124.384996</v>
      </c>
      <c r="O65">
        <v>130.58071699999999</v>
      </c>
      <c r="P65">
        <v>132.92390499999999</v>
      </c>
      <c r="Q65">
        <v>22.630299000000001</v>
      </c>
      <c r="R65">
        <v>44.906624999999998</v>
      </c>
      <c r="S65">
        <v>27.63898</v>
      </c>
      <c r="T65">
        <v>0</v>
      </c>
      <c r="U65">
        <v>348.97500000000002</v>
      </c>
      <c r="V65">
        <v>14.300737</v>
      </c>
      <c r="W65">
        <v>32.170999999999999</v>
      </c>
      <c r="X65">
        <v>148.30237500000001</v>
      </c>
      <c r="Y65">
        <v>0</v>
      </c>
      <c r="Z65">
        <v>0</v>
      </c>
      <c r="AA65">
        <v>28.045000000000002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31.125952999999999</v>
      </c>
      <c r="AG65">
        <v>48.849727000000001</v>
      </c>
      <c r="AH65">
        <v>179.96245400000001</v>
      </c>
      <c r="AI65">
        <v>0</v>
      </c>
      <c r="AJ65">
        <v>0</v>
      </c>
      <c r="AK65">
        <v>67.823003</v>
      </c>
      <c r="AL65">
        <v>77.853999999999999</v>
      </c>
      <c r="AM65">
        <v>0</v>
      </c>
      <c r="AN65">
        <v>1.212818</v>
      </c>
      <c r="AO65">
        <v>8.5259999999999998</v>
      </c>
      <c r="AP65">
        <v>0</v>
      </c>
      <c r="AQ65">
        <v>63.745047999999997</v>
      </c>
      <c r="AR65">
        <v>30.36</v>
      </c>
      <c r="AS65">
        <v>27.165099000000001</v>
      </c>
      <c r="AT65">
        <v>15.00135</v>
      </c>
      <c r="AU65">
        <v>0</v>
      </c>
      <c r="AV65">
        <v>50.181711999999997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5.5340850000000001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3224.7558689999996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61.528109999999998</v>
      </c>
      <c r="H66">
        <v>0</v>
      </c>
      <c r="I66">
        <v>0</v>
      </c>
      <c r="J66">
        <v>81.470759999999999</v>
      </c>
      <c r="K66">
        <v>688.71594800000003</v>
      </c>
      <c r="L66">
        <v>422.44378499999999</v>
      </c>
      <c r="M66">
        <v>97.055942999999999</v>
      </c>
      <c r="N66">
        <v>124.384996</v>
      </c>
      <c r="O66">
        <v>130.58071699999999</v>
      </c>
      <c r="P66">
        <v>132.92390499999999</v>
      </c>
      <c r="Q66">
        <v>22.630299000000001</v>
      </c>
      <c r="R66">
        <v>44.906624999999998</v>
      </c>
      <c r="S66">
        <v>27.63898</v>
      </c>
      <c r="T66">
        <v>0</v>
      </c>
      <c r="U66">
        <v>348.97500000000002</v>
      </c>
      <c r="V66">
        <v>14.300737</v>
      </c>
      <c r="W66">
        <v>32.170999999999999</v>
      </c>
      <c r="X66">
        <v>148.30237500000001</v>
      </c>
      <c r="Y66">
        <v>0</v>
      </c>
      <c r="Z66">
        <v>0</v>
      </c>
      <c r="AA66">
        <v>28.045000000000002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31.125952999999999</v>
      </c>
      <c r="AG66">
        <v>48.849727000000001</v>
      </c>
      <c r="AH66">
        <v>179.96245400000001</v>
      </c>
      <c r="AI66">
        <v>0</v>
      </c>
      <c r="AJ66">
        <v>0</v>
      </c>
      <c r="AK66">
        <v>67.823003</v>
      </c>
      <c r="AL66">
        <v>77.853999999999999</v>
      </c>
      <c r="AM66">
        <v>0</v>
      </c>
      <c r="AN66">
        <v>1.212818</v>
      </c>
      <c r="AO66">
        <v>8.5259999999999998</v>
      </c>
      <c r="AP66">
        <v>0</v>
      </c>
      <c r="AQ66">
        <v>63.745047999999997</v>
      </c>
      <c r="AR66">
        <v>30.36</v>
      </c>
      <c r="AS66">
        <v>27.165099000000001</v>
      </c>
      <c r="AT66">
        <v>15.00135</v>
      </c>
      <c r="AU66">
        <v>0</v>
      </c>
      <c r="AV66">
        <v>50.181711999999997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5.5340850000000001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3224.7558689999996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60.859326000000003</v>
      </c>
      <c r="H67">
        <v>0</v>
      </c>
      <c r="I67">
        <v>0</v>
      </c>
      <c r="J67">
        <v>81.470759999999999</v>
      </c>
      <c r="K67">
        <v>688.71594800000003</v>
      </c>
      <c r="L67">
        <v>422.44378499999999</v>
      </c>
      <c r="M67">
        <v>97.055942999999999</v>
      </c>
      <c r="N67">
        <v>124.384996</v>
      </c>
      <c r="O67">
        <v>130.58071699999999</v>
      </c>
      <c r="P67">
        <v>132.92390499999999</v>
      </c>
      <c r="Q67">
        <v>22.630299000000001</v>
      </c>
      <c r="R67">
        <v>44.906624999999998</v>
      </c>
      <c r="S67">
        <v>27.63898</v>
      </c>
      <c r="T67">
        <v>0</v>
      </c>
      <c r="U67">
        <v>348.97500000000002</v>
      </c>
      <c r="V67">
        <v>14.300737</v>
      </c>
      <c r="W67">
        <v>32.170999999999999</v>
      </c>
      <c r="X67">
        <v>148.30237500000001</v>
      </c>
      <c r="Y67">
        <v>0</v>
      </c>
      <c r="Z67">
        <v>0</v>
      </c>
      <c r="AA67">
        <v>28.045000000000002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41.501271000000003</v>
      </c>
      <c r="AG67">
        <v>48.849727000000001</v>
      </c>
      <c r="AH67">
        <v>179.96245400000001</v>
      </c>
      <c r="AI67">
        <v>3.8143669999999998</v>
      </c>
      <c r="AJ67">
        <v>0</v>
      </c>
      <c r="AK67">
        <v>67.823003</v>
      </c>
      <c r="AL67">
        <v>77.853999999999999</v>
      </c>
      <c r="AM67">
        <v>0</v>
      </c>
      <c r="AN67">
        <v>1.212818</v>
      </c>
      <c r="AO67">
        <v>8.5259999999999998</v>
      </c>
      <c r="AP67">
        <v>0</v>
      </c>
      <c r="AQ67">
        <v>63.745047999999997</v>
      </c>
      <c r="AR67">
        <v>30.36</v>
      </c>
      <c r="AS67">
        <v>27.165099000000001</v>
      </c>
      <c r="AT67">
        <v>15.00135</v>
      </c>
      <c r="AU67">
        <v>0</v>
      </c>
      <c r="AV67">
        <v>49.530002000000003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5.5340850000000001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3237.6250599999994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60.859326000000003</v>
      </c>
      <c r="H68">
        <v>0</v>
      </c>
      <c r="I68">
        <v>0</v>
      </c>
      <c r="J68">
        <v>81.470759999999999</v>
      </c>
      <c r="K68">
        <v>688.71594800000003</v>
      </c>
      <c r="L68">
        <v>422.44378499999999</v>
      </c>
      <c r="M68">
        <v>97.055942999999999</v>
      </c>
      <c r="N68">
        <v>124.384996</v>
      </c>
      <c r="O68">
        <v>130.58071699999999</v>
      </c>
      <c r="P68">
        <v>132.92390499999999</v>
      </c>
      <c r="Q68">
        <v>22.630299000000001</v>
      </c>
      <c r="R68">
        <v>44.906624999999998</v>
      </c>
      <c r="S68">
        <v>27.63898</v>
      </c>
      <c r="T68">
        <v>0</v>
      </c>
      <c r="U68">
        <v>348.97500000000002</v>
      </c>
      <c r="V68">
        <v>14.300737</v>
      </c>
      <c r="W68">
        <v>32.170999999999999</v>
      </c>
      <c r="X68">
        <v>148.30237500000001</v>
      </c>
      <c r="Y68">
        <v>0</v>
      </c>
      <c r="Z68">
        <v>0</v>
      </c>
      <c r="AA68">
        <v>28.045000000000002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41.501271000000003</v>
      </c>
      <c r="AG68">
        <v>48.849727000000001</v>
      </c>
      <c r="AH68">
        <v>179.96245400000001</v>
      </c>
      <c r="AI68">
        <v>4.2720919999999998</v>
      </c>
      <c r="AJ68">
        <v>0</v>
      </c>
      <c r="AK68">
        <v>67.823003</v>
      </c>
      <c r="AL68">
        <v>77.853999999999999</v>
      </c>
      <c r="AM68">
        <v>0</v>
      </c>
      <c r="AN68">
        <v>1.212818</v>
      </c>
      <c r="AO68">
        <v>8.5259999999999998</v>
      </c>
      <c r="AP68">
        <v>0</v>
      </c>
      <c r="AQ68">
        <v>63.745047999999997</v>
      </c>
      <c r="AR68">
        <v>30.36</v>
      </c>
      <c r="AS68">
        <v>27.165099000000001</v>
      </c>
      <c r="AT68">
        <v>15.00135</v>
      </c>
      <c r="AU68">
        <v>0</v>
      </c>
      <c r="AV68">
        <v>49.530002000000003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5.5340850000000001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3238.0827849999996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60.859326000000003</v>
      </c>
      <c r="H69">
        <v>0</v>
      </c>
      <c r="I69">
        <v>0</v>
      </c>
      <c r="J69">
        <v>81.470759999999999</v>
      </c>
      <c r="K69">
        <v>688.71594800000003</v>
      </c>
      <c r="L69">
        <v>422.44378499999999</v>
      </c>
      <c r="M69">
        <v>97.055942999999999</v>
      </c>
      <c r="N69">
        <v>124.384996</v>
      </c>
      <c r="O69">
        <v>130.58071699999999</v>
      </c>
      <c r="P69">
        <v>132.92390499999999</v>
      </c>
      <c r="Q69">
        <v>22.630299000000001</v>
      </c>
      <c r="R69">
        <v>44.906624999999998</v>
      </c>
      <c r="S69">
        <v>27.63898</v>
      </c>
      <c r="T69">
        <v>0</v>
      </c>
      <c r="U69">
        <v>348.97500000000002</v>
      </c>
      <c r="V69">
        <v>14.300737</v>
      </c>
      <c r="W69">
        <v>32.170999999999999</v>
      </c>
      <c r="X69">
        <v>148.30237500000001</v>
      </c>
      <c r="Y69">
        <v>0</v>
      </c>
      <c r="Z69">
        <v>0</v>
      </c>
      <c r="AA69">
        <v>28.045000000000002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41.501271000000003</v>
      </c>
      <c r="AG69">
        <v>48.849727000000001</v>
      </c>
      <c r="AH69">
        <v>179.96245400000001</v>
      </c>
      <c r="AI69">
        <v>16.783217</v>
      </c>
      <c r="AJ69">
        <v>0</v>
      </c>
      <c r="AK69">
        <v>67.823003</v>
      </c>
      <c r="AL69">
        <v>77.853999999999999</v>
      </c>
      <c r="AM69">
        <v>0</v>
      </c>
      <c r="AN69">
        <v>1.212818</v>
      </c>
      <c r="AO69">
        <v>8.5259999999999998</v>
      </c>
      <c r="AP69">
        <v>0</v>
      </c>
      <c r="AQ69">
        <v>63.745047999999997</v>
      </c>
      <c r="AR69">
        <v>30.36</v>
      </c>
      <c r="AS69">
        <v>35.154834000000001</v>
      </c>
      <c r="AT69">
        <v>15.00135</v>
      </c>
      <c r="AU69">
        <v>0</v>
      </c>
      <c r="AV69">
        <v>49.530002000000003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5.5340850000000001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3258.5836449999997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60.859326000000003</v>
      </c>
      <c r="H70">
        <v>0</v>
      </c>
      <c r="I70">
        <v>0</v>
      </c>
      <c r="J70">
        <v>81.470759999999999</v>
      </c>
      <c r="K70">
        <v>688.71594800000003</v>
      </c>
      <c r="L70">
        <v>422.44378499999999</v>
      </c>
      <c r="M70">
        <v>97.055942999999999</v>
      </c>
      <c r="N70">
        <v>124.384996</v>
      </c>
      <c r="O70">
        <v>130.58071699999999</v>
      </c>
      <c r="P70">
        <v>132.92390499999999</v>
      </c>
      <c r="Q70">
        <v>22.630299000000001</v>
      </c>
      <c r="R70">
        <v>44.906624999999998</v>
      </c>
      <c r="S70">
        <v>27.63898</v>
      </c>
      <c r="T70">
        <v>0</v>
      </c>
      <c r="U70">
        <v>348.97500000000002</v>
      </c>
      <c r="V70">
        <v>14.300737</v>
      </c>
      <c r="W70">
        <v>32.170999999999999</v>
      </c>
      <c r="X70">
        <v>148.30237500000001</v>
      </c>
      <c r="Y70">
        <v>0</v>
      </c>
      <c r="Z70">
        <v>0</v>
      </c>
      <c r="AA70">
        <v>28.045000000000002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41.501271000000003</v>
      </c>
      <c r="AG70">
        <v>48.849727000000001</v>
      </c>
      <c r="AH70">
        <v>179.96245400000001</v>
      </c>
      <c r="AI70">
        <v>16.783217</v>
      </c>
      <c r="AJ70">
        <v>0</v>
      </c>
      <c r="AK70">
        <v>67.823003</v>
      </c>
      <c r="AL70">
        <v>77.853999999999999</v>
      </c>
      <c r="AM70">
        <v>0</v>
      </c>
      <c r="AN70">
        <v>1.212818</v>
      </c>
      <c r="AO70">
        <v>8.5259999999999998</v>
      </c>
      <c r="AP70">
        <v>0</v>
      </c>
      <c r="AQ70">
        <v>63.745047999999997</v>
      </c>
      <c r="AR70">
        <v>30.36</v>
      </c>
      <c r="AS70">
        <v>35.154834000000001</v>
      </c>
      <c r="AT70">
        <v>15.00135</v>
      </c>
      <c r="AU70">
        <v>0</v>
      </c>
      <c r="AV70">
        <v>49.530002000000003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5.5340850000000001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3258.5836449999997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60.859326000000003</v>
      </c>
      <c r="H71">
        <v>0</v>
      </c>
      <c r="I71">
        <v>0</v>
      </c>
      <c r="J71">
        <v>81.470759999999999</v>
      </c>
      <c r="K71">
        <v>688.71594800000003</v>
      </c>
      <c r="L71">
        <v>422.44378499999999</v>
      </c>
      <c r="M71">
        <v>97.055942999999999</v>
      </c>
      <c r="N71">
        <v>124.384996</v>
      </c>
      <c r="O71">
        <v>130.58071699999999</v>
      </c>
      <c r="P71">
        <v>132.92390499999999</v>
      </c>
      <c r="Q71">
        <v>20.490299</v>
      </c>
      <c r="R71">
        <v>44.306624999999997</v>
      </c>
      <c r="S71">
        <v>27.63898</v>
      </c>
      <c r="T71">
        <v>0</v>
      </c>
      <c r="U71">
        <v>348.97500000000002</v>
      </c>
      <c r="V71">
        <v>14.300737</v>
      </c>
      <c r="W71">
        <v>32.170999999999999</v>
      </c>
      <c r="X71">
        <v>148.30237500000001</v>
      </c>
      <c r="Y71">
        <v>0</v>
      </c>
      <c r="Z71">
        <v>0</v>
      </c>
      <c r="AA71">
        <v>28.045000000000002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41.501271000000003</v>
      </c>
      <c r="AG71">
        <v>48.849727000000001</v>
      </c>
      <c r="AH71">
        <v>179.96245400000001</v>
      </c>
      <c r="AI71">
        <v>4.2720919999999998</v>
      </c>
      <c r="AJ71">
        <v>0</v>
      </c>
      <c r="AK71">
        <v>67.823003</v>
      </c>
      <c r="AL71">
        <v>79.376220000000004</v>
      </c>
      <c r="AM71">
        <v>0</v>
      </c>
      <c r="AN71">
        <v>1.212818</v>
      </c>
      <c r="AO71">
        <v>8.5259999999999998</v>
      </c>
      <c r="AP71">
        <v>0</v>
      </c>
      <c r="AQ71">
        <v>63.745047999999997</v>
      </c>
      <c r="AR71">
        <v>30.36</v>
      </c>
      <c r="AS71">
        <v>31.958939999999998</v>
      </c>
      <c r="AT71">
        <v>15.00135</v>
      </c>
      <c r="AU71">
        <v>0</v>
      </c>
      <c r="AV71">
        <v>49.530002000000003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5.5340850000000001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3241.6588459999998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60.859326000000003</v>
      </c>
      <c r="H72">
        <v>0</v>
      </c>
      <c r="I72">
        <v>0</v>
      </c>
      <c r="J72">
        <v>81.470759999999999</v>
      </c>
      <c r="K72">
        <v>688.71594800000003</v>
      </c>
      <c r="L72">
        <v>422.44378499999999</v>
      </c>
      <c r="M72">
        <v>97.055942999999999</v>
      </c>
      <c r="N72">
        <v>124.384996</v>
      </c>
      <c r="O72">
        <v>130.58071699999999</v>
      </c>
      <c r="P72">
        <v>132.92390499999999</v>
      </c>
      <c r="Q72">
        <v>22.630299000000001</v>
      </c>
      <c r="R72">
        <v>44.306624999999997</v>
      </c>
      <c r="S72">
        <v>27.63898</v>
      </c>
      <c r="T72">
        <v>0</v>
      </c>
      <c r="U72">
        <v>348.97500000000002</v>
      </c>
      <c r="V72">
        <v>14.300737</v>
      </c>
      <c r="W72">
        <v>32.170999999999999</v>
      </c>
      <c r="X72">
        <v>148.30237500000001</v>
      </c>
      <c r="Y72">
        <v>0</v>
      </c>
      <c r="Z72">
        <v>0</v>
      </c>
      <c r="AA72">
        <v>28.045000000000002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41.501271000000003</v>
      </c>
      <c r="AG72">
        <v>48.849727000000001</v>
      </c>
      <c r="AH72">
        <v>179.96245400000001</v>
      </c>
      <c r="AI72">
        <v>4.2720919999999998</v>
      </c>
      <c r="AJ72">
        <v>0</v>
      </c>
      <c r="AK72">
        <v>67.823003</v>
      </c>
      <c r="AL72">
        <v>79.376220000000004</v>
      </c>
      <c r="AM72">
        <v>0</v>
      </c>
      <c r="AN72">
        <v>1.212818</v>
      </c>
      <c r="AO72">
        <v>8.5259999999999998</v>
      </c>
      <c r="AP72">
        <v>0</v>
      </c>
      <c r="AQ72">
        <v>63.745047999999997</v>
      </c>
      <c r="AR72">
        <v>30.36</v>
      </c>
      <c r="AS72">
        <v>31.958939999999998</v>
      </c>
      <c r="AT72">
        <v>15.00135</v>
      </c>
      <c r="AU72">
        <v>0</v>
      </c>
      <c r="AV72">
        <v>49.530002000000003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5.5340850000000001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3243.7988459999992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60.859326000000003</v>
      </c>
      <c r="H73">
        <v>0</v>
      </c>
      <c r="I73">
        <v>0</v>
      </c>
      <c r="J73">
        <v>81.470759999999999</v>
      </c>
      <c r="K73">
        <v>688.71594800000003</v>
      </c>
      <c r="L73">
        <v>422.44378499999999</v>
      </c>
      <c r="M73">
        <v>97.055942999999999</v>
      </c>
      <c r="N73">
        <v>124.384996</v>
      </c>
      <c r="O73">
        <v>130.58071699999999</v>
      </c>
      <c r="P73">
        <v>132.92390499999999</v>
      </c>
      <c r="Q73">
        <v>22.630299000000001</v>
      </c>
      <c r="R73">
        <v>44.306624999999997</v>
      </c>
      <c r="S73">
        <v>27.63898</v>
      </c>
      <c r="T73">
        <v>0</v>
      </c>
      <c r="U73">
        <v>348.97500000000002</v>
      </c>
      <c r="V73">
        <v>14.300737</v>
      </c>
      <c r="W73">
        <v>32.170999999999999</v>
      </c>
      <c r="X73">
        <v>148.30237500000001</v>
      </c>
      <c r="Y73">
        <v>0</v>
      </c>
      <c r="Z73">
        <v>0</v>
      </c>
      <c r="AA73">
        <v>28.09872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41.501271000000003</v>
      </c>
      <c r="AG73">
        <v>48.849727000000001</v>
      </c>
      <c r="AH73">
        <v>179.96245400000001</v>
      </c>
      <c r="AI73">
        <v>4.2720919999999998</v>
      </c>
      <c r="AJ73">
        <v>0</v>
      </c>
      <c r="AK73">
        <v>67.823003</v>
      </c>
      <c r="AL73">
        <v>79.376220000000004</v>
      </c>
      <c r="AM73">
        <v>0</v>
      </c>
      <c r="AN73">
        <v>1.212818</v>
      </c>
      <c r="AO73">
        <v>8.5259999999999998</v>
      </c>
      <c r="AP73">
        <v>0</v>
      </c>
      <c r="AQ73">
        <v>63.745047999999997</v>
      </c>
      <c r="AR73">
        <v>30.36</v>
      </c>
      <c r="AS73">
        <v>31.958939999999998</v>
      </c>
      <c r="AT73">
        <v>15.00135</v>
      </c>
      <c r="AU73">
        <v>0</v>
      </c>
      <c r="AV73">
        <v>49.530002000000003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5.5340850000000001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3243.8525659999991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60.859326000000003</v>
      </c>
      <c r="H74">
        <v>0</v>
      </c>
      <c r="I74">
        <v>0</v>
      </c>
      <c r="J74">
        <v>81.470759999999999</v>
      </c>
      <c r="K74">
        <v>688.71594800000003</v>
      </c>
      <c r="L74">
        <v>422.44378499999999</v>
      </c>
      <c r="M74">
        <v>97.055942999999999</v>
      </c>
      <c r="N74">
        <v>124.384996</v>
      </c>
      <c r="O74">
        <v>130.58071699999999</v>
      </c>
      <c r="P74">
        <v>132.92390499999999</v>
      </c>
      <c r="Q74">
        <v>22.630299000000001</v>
      </c>
      <c r="R74">
        <v>44.306624999999997</v>
      </c>
      <c r="S74">
        <v>27.63898</v>
      </c>
      <c r="T74">
        <v>0</v>
      </c>
      <c r="U74">
        <v>348.97500000000002</v>
      </c>
      <c r="V74">
        <v>14.300737</v>
      </c>
      <c r="W74">
        <v>32.170999999999999</v>
      </c>
      <c r="X74">
        <v>148.30237500000001</v>
      </c>
      <c r="Y74">
        <v>0</v>
      </c>
      <c r="Z74">
        <v>0</v>
      </c>
      <c r="AA74">
        <v>28.09872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41.501271000000003</v>
      </c>
      <c r="AG74">
        <v>48.849727000000001</v>
      </c>
      <c r="AH74">
        <v>179.96245400000001</v>
      </c>
      <c r="AI74">
        <v>7.6287349999999998</v>
      </c>
      <c r="AJ74">
        <v>0</v>
      </c>
      <c r="AK74">
        <v>67.823003</v>
      </c>
      <c r="AL74">
        <v>79.376220000000004</v>
      </c>
      <c r="AM74">
        <v>0</v>
      </c>
      <c r="AN74">
        <v>1.212818</v>
      </c>
      <c r="AO74">
        <v>8.3789999999999996</v>
      </c>
      <c r="AP74">
        <v>0</v>
      </c>
      <c r="AQ74">
        <v>63.745047999999997</v>
      </c>
      <c r="AR74">
        <v>30.36</v>
      </c>
      <c r="AS74">
        <v>31.958939999999998</v>
      </c>
      <c r="AT74">
        <v>15.00135</v>
      </c>
      <c r="AU74">
        <v>0</v>
      </c>
      <c r="AV74">
        <v>49.530002000000003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5.5340850000000001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3247.0622089999993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60.859326000000003</v>
      </c>
      <c r="H75">
        <v>0</v>
      </c>
      <c r="I75">
        <v>0</v>
      </c>
      <c r="J75">
        <v>81.470759999999999</v>
      </c>
      <c r="K75">
        <v>688.41594799999996</v>
      </c>
      <c r="L75">
        <v>422.44378499999999</v>
      </c>
      <c r="M75">
        <v>97.055942999999999</v>
      </c>
      <c r="N75">
        <v>124.384996</v>
      </c>
      <c r="O75">
        <v>130.58071699999999</v>
      </c>
      <c r="P75">
        <v>132.92390499999999</v>
      </c>
      <c r="Q75">
        <v>20.130299000000001</v>
      </c>
      <c r="R75">
        <v>44.306624999999997</v>
      </c>
      <c r="S75">
        <v>27.63898</v>
      </c>
      <c r="T75">
        <v>0</v>
      </c>
      <c r="U75">
        <v>348.97500000000002</v>
      </c>
      <c r="V75">
        <v>14.300737</v>
      </c>
      <c r="W75">
        <v>32.170999999999999</v>
      </c>
      <c r="X75">
        <v>148.30237500000001</v>
      </c>
      <c r="Y75">
        <v>0</v>
      </c>
      <c r="Z75">
        <v>0</v>
      </c>
      <c r="AA75">
        <v>28.09872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41.501271000000003</v>
      </c>
      <c r="AG75">
        <v>48.849727000000001</v>
      </c>
      <c r="AH75">
        <v>179.96245400000001</v>
      </c>
      <c r="AI75">
        <v>12.205976</v>
      </c>
      <c r="AJ75">
        <v>0</v>
      </c>
      <c r="AK75">
        <v>67.823003</v>
      </c>
      <c r="AL75">
        <v>79.376220000000004</v>
      </c>
      <c r="AM75">
        <v>0</v>
      </c>
      <c r="AN75">
        <v>1.212818</v>
      </c>
      <c r="AO75">
        <v>8.2319999999999993</v>
      </c>
      <c r="AP75">
        <v>0</v>
      </c>
      <c r="AQ75">
        <v>63.745047999999997</v>
      </c>
      <c r="AR75">
        <v>30.36</v>
      </c>
      <c r="AS75">
        <v>31.958939999999998</v>
      </c>
      <c r="AT75">
        <v>15.00135</v>
      </c>
      <c r="AU75">
        <v>0</v>
      </c>
      <c r="AV75">
        <v>49.530002000000003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5.5340850000000001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3248.69245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60.859326000000003</v>
      </c>
      <c r="H76">
        <v>0</v>
      </c>
      <c r="I76">
        <v>0</v>
      </c>
      <c r="J76">
        <v>81.470759999999999</v>
      </c>
      <c r="K76">
        <v>688.41594799999996</v>
      </c>
      <c r="L76">
        <v>422.44378499999999</v>
      </c>
      <c r="M76">
        <v>97.055942999999999</v>
      </c>
      <c r="N76">
        <v>124.384996</v>
      </c>
      <c r="O76">
        <v>130.58071699999999</v>
      </c>
      <c r="P76">
        <v>132.92390499999999</v>
      </c>
      <c r="Q76">
        <v>20.130299000000001</v>
      </c>
      <c r="R76">
        <v>44.306624999999997</v>
      </c>
      <c r="S76">
        <v>27.63898</v>
      </c>
      <c r="T76">
        <v>0</v>
      </c>
      <c r="U76">
        <v>348.97500000000002</v>
      </c>
      <c r="V76">
        <v>14.300737</v>
      </c>
      <c r="W76">
        <v>32.170999999999999</v>
      </c>
      <c r="X76">
        <v>148.30237500000001</v>
      </c>
      <c r="Y76">
        <v>0</v>
      </c>
      <c r="Z76">
        <v>0</v>
      </c>
      <c r="AA76">
        <v>28.09872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41.501271000000003</v>
      </c>
      <c r="AG76">
        <v>48.849727000000001</v>
      </c>
      <c r="AH76">
        <v>179.96245400000001</v>
      </c>
      <c r="AI76">
        <v>78.386778000000007</v>
      </c>
      <c r="AJ76">
        <v>0</v>
      </c>
      <c r="AK76">
        <v>67.823003</v>
      </c>
      <c r="AL76">
        <v>79.376220000000004</v>
      </c>
      <c r="AM76">
        <v>0</v>
      </c>
      <c r="AN76">
        <v>1.212818</v>
      </c>
      <c r="AO76">
        <v>7.9379999999999997</v>
      </c>
      <c r="AP76">
        <v>0</v>
      </c>
      <c r="AQ76">
        <v>63.745047999999997</v>
      </c>
      <c r="AR76">
        <v>30.36</v>
      </c>
      <c r="AS76">
        <v>31.958939999999998</v>
      </c>
      <c r="AT76">
        <v>15.00135</v>
      </c>
      <c r="AU76">
        <v>0</v>
      </c>
      <c r="AV76">
        <v>49.530002000000003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5.5340850000000001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3314.579252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60.859326000000003</v>
      </c>
      <c r="H77">
        <v>0</v>
      </c>
      <c r="I77">
        <v>0</v>
      </c>
      <c r="J77">
        <v>81.470759999999999</v>
      </c>
      <c r="K77">
        <v>688.41594799999996</v>
      </c>
      <c r="L77">
        <v>422.44378499999999</v>
      </c>
      <c r="M77">
        <v>97.055942999999999</v>
      </c>
      <c r="N77">
        <v>124.384996</v>
      </c>
      <c r="O77">
        <v>130.58071699999999</v>
      </c>
      <c r="P77">
        <v>132.92390499999999</v>
      </c>
      <c r="Q77">
        <v>20.130299000000001</v>
      </c>
      <c r="R77">
        <v>44.306624999999997</v>
      </c>
      <c r="S77">
        <v>27.63898</v>
      </c>
      <c r="T77">
        <v>0</v>
      </c>
      <c r="U77">
        <v>348.97500000000002</v>
      </c>
      <c r="V77">
        <v>14.300737</v>
      </c>
      <c r="W77">
        <v>32.170999999999999</v>
      </c>
      <c r="X77">
        <v>148.30237500000001</v>
      </c>
      <c r="Y77">
        <v>0</v>
      </c>
      <c r="Z77">
        <v>0</v>
      </c>
      <c r="AA77">
        <v>28.09872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41.501271000000003</v>
      </c>
      <c r="AG77">
        <v>48.849727000000001</v>
      </c>
      <c r="AH77">
        <v>179.96245400000001</v>
      </c>
      <c r="AI77">
        <v>78.386778000000007</v>
      </c>
      <c r="AJ77">
        <v>0</v>
      </c>
      <c r="AK77">
        <v>67.823003</v>
      </c>
      <c r="AL77">
        <v>79.376220000000004</v>
      </c>
      <c r="AM77">
        <v>0</v>
      </c>
      <c r="AN77">
        <v>1.212818</v>
      </c>
      <c r="AO77">
        <v>7.6440000000000001</v>
      </c>
      <c r="AP77">
        <v>0</v>
      </c>
      <c r="AQ77">
        <v>63.745047999999997</v>
      </c>
      <c r="AR77">
        <v>30.36</v>
      </c>
      <c r="AS77">
        <v>31.958939999999998</v>
      </c>
      <c r="AT77">
        <v>15.00135</v>
      </c>
      <c r="AU77">
        <v>0</v>
      </c>
      <c r="AV77">
        <v>49.530002000000003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5.5340850000000001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3314.2852519999992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60.859326000000003</v>
      </c>
      <c r="H78">
        <v>0</v>
      </c>
      <c r="I78">
        <v>0</v>
      </c>
      <c r="J78">
        <v>81.470759999999999</v>
      </c>
      <c r="K78">
        <v>688.41594799999996</v>
      </c>
      <c r="L78">
        <v>422.44378499999999</v>
      </c>
      <c r="M78">
        <v>97.055942999999999</v>
      </c>
      <c r="N78">
        <v>124.384996</v>
      </c>
      <c r="O78">
        <v>130.58071699999999</v>
      </c>
      <c r="P78">
        <v>132.92390499999999</v>
      </c>
      <c r="Q78">
        <v>20.130299000000001</v>
      </c>
      <c r="R78">
        <v>43.706625000000003</v>
      </c>
      <c r="S78">
        <v>27.63898</v>
      </c>
      <c r="T78">
        <v>0</v>
      </c>
      <c r="U78">
        <v>348.97500000000002</v>
      </c>
      <c r="V78">
        <v>14.300737</v>
      </c>
      <c r="W78">
        <v>32.170999999999999</v>
      </c>
      <c r="X78">
        <v>148.30237500000001</v>
      </c>
      <c r="Y78">
        <v>0</v>
      </c>
      <c r="Z78">
        <v>6.5208000000000004</v>
      </c>
      <c r="AA78">
        <v>28.09872</v>
      </c>
      <c r="AB78">
        <v>50.070672999999999</v>
      </c>
      <c r="AC78">
        <v>34.831252999999997</v>
      </c>
      <c r="AD78">
        <v>43.536136999999997</v>
      </c>
      <c r="AE78">
        <v>59.175403000000003</v>
      </c>
      <c r="AF78">
        <v>45.559173999999999</v>
      </c>
      <c r="AG78">
        <v>48.849727000000001</v>
      </c>
      <c r="AH78">
        <v>182.023943</v>
      </c>
      <c r="AI78">
        <v>78.386778000000007</v>
      </c>
      <c r="AJ78">
        <v>0</v>
      </c>
      <c r="AK78">
        <v>67.823003</v>
      </c>
      <c r="AL78">
        <v>79.376220000000004</v>
      </c>
      <c r="AM78">
        <v>18.838674000000001</v>
      </c>
      <c r="AN78">
        <v>1.212818</v>
      </c>
      <c r="AO78">
        <v>7.6440000000000001</v>
      </c>
      <c r="AP78">
        <v>0</v>
      </c>
      <c r="AQ78">
        <v>63.745047999999997</v>
      </c>
      <c r="AR78">
        <v>30.36</v>
      </c>
      <c r="AS78">
        <v>39.469290999999998</v>
      </c>
      <c r="AT78">
        <v>15.00135</v>
      </c>
      <c r="AU78">
        <v>0</v>
      </c>
      <c r="AV78">
        <v>49.530002000000003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5.5340850000000001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3354.5740699999997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60.859326000000003</v>
      </c>
      <c r="H79">
        <v>0</v>
      </c>
      <c r="I79">
        <v>0</v>
      </c>
      <c r="J79">
        <v>81.470759999999999</v>
      </c>
      <c r="K79">
        <v>688.41594799999996</v>
      </c>
      <c r="L79">
        <v>422.44378499999999</v>
      </c>
      <c r="M79">
        <v>97.055942999999999</v>
      </c>
      <c r="N79">
        <v>124.384996</v>
      </c>
      <c r="O79">
        <v>130.58071699999999</v>
      </c>
      <c r="P79">
        <v>132.92390499999999</v>
      </c>
      <c r="Q79">
        <v>17.927664</v>
      </c>
      <c r="R79">
        <v>43.706625000000003</v>
      </c>
      <c r="S79">
        <v>27.63898</v>
      </c>
      <c r="T79">
        <v>0</v>
      </c>
      <c r="U79">
        <v>348.97500000000002</v>
      </c>
      <c r="V79">
        <v>14.300737</v>
      </c>
      <c r="W79">
        <v>32.170999999999999</v>
      </c>
      <c r="X79">
        <v>148.30237500000001</v>
      </c>
      <c r="Y79">
        <v>0</v>
      </c>
      <c r="Z79">
        <v>6.5208000000000004</v>
      </c>
      <c r="AA79">
        <v>28.09872</v>
      </c>
      <c r="AB79">
        <v>50.070672999999999</v>
      </c>
      <c r="AC79">
        <v>34.831252999999997</v>
      </c>
      <c r="AD79">
        <v>43.536136999999997</v>
      </c>
      <c r="AE79">
        <v>59.175403000000003</v>
      </c>
      <c r="AF79">
        <v>45.559173999999999</v>
      </c>
      <c r="AG79">
        <v>48.849727000000001</v>
      </c>
      <c r="AH79">
        <v>182.023943</v>
      </c>
      <c r="AI79">
        <v>78.386778000000007</v>
      </c>
      <c r="AJ79">
        <v>0</v>
      </c>
      <c r="AK79">
        <v>67.823003</v>
      </c>
      <c r="AL79">
        <v>79.376220000000004</v>
      </c>
      <c r="AM79">
        <v>18.838674000000001</v>
      </c>
      <c r="AN79">
        <v>1.212818</v>
      </c>
      <c r="AO79">
        <v>7.6440000000000001</v>
      </c>
      <c r="AP79">
        <v>0</v>
      </c>
      <c r="AQ79">
        <v>63.745047999999997</v>
      </c>
      <c r="AR79">
        <v>30.36</v>
      </c>
      <c r="AS79">
        <v>39.469290999999998</v>
      </c>
      <c r="AT79">
        <v>15.00135</v>
      </c>
      <c r="AU79">
        <v>0</v>
      </c>
      <c r="AV79">
        <v>49.530003000000001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5.5340850000000001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3352.3714359999999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60.859326000000003</v>
      </c>
      <c r="H80">
        <v>0</v>
      </c>
      <c r="I80">
        <v>0</v>
      </c>
      <c r="J80">
        <v>81.470759999999999</v>
      </c>
      <c r="K80">
        <v>688.41594799999996</v>
      </c>
      <c r="L80">
        <v>422.44378499999999</v>
      </c>
      <c r="M80">
        <v>97.055942999999999</v>
      </c>
      <c r="N80">
        <v>124.384996</v>
      </c>
      <c r="O80">
        <v>130.58071699999999</v>
      </c>
      <c r="P80">
        <v>132.92390499999999</v>
      </c>
      <c r="Q80">
        <v>17.927664</v>
      </c>
      <c r="R80">
        <v>43.706625000000003</v>
      </c>
      <c r="S80">
        <v>27.63898</v>
      </c>
      <c r="T80">
        <v>0</v>
      </c>
      <c r="U80">
        <v>348.97500000000002</v>
      </c>
      <c r="V80">
        <v>14.300737</v>
      </c>
      <c r="W80">
        <v>32.170999999999999</v>
      </c>
      <c r="X80">
        <v>148.30237500000001</v>
      </c>
      <c r="Y80">
        <v>0</v>
      </c>
      <c r="Z80">
        <v>6.5208000000000004</v>
      </c>
      <c r="AA80">
        <v>28.09872</v>
      </c>
      <c r="AB80">
        <v>50.070672999999999</v>
      </c>
      <c r="AC80">
        <v>34.831252999999997</v>
      </c>
      <c r="AD80">
        <v>43.536136999999997</v>
      </c>
      <c r="AE80">
        <v>59.175403000000003</v>
      </c>
      <c r="AF80">
        <v>45.559173999999999</v>
      </c>
      <c r="AG80">
        <v>48.849727000000001</v>
      </c>
      <c r="AH80">
        <v>182.023943</v>
      </c>
      <c r="AI80">
        <v>78.386778000000007</v>
      </c>
      <c r="AJ80">
        <v>0</v>
      </c>
      <c r="AK80">
        <v>67.823003</v>
      </c>
      <c r="AL80">
        <v>79.376220000000004</v>
      </c>
      <c r="AM80">
        <v>18.838674000000001</v>
      </c>
      <c r="AN80">
        <v>1.212818</v>
      </c>
      <c r="AO80">
        <v>7.6440000000000001</v>
      </c>
      <c r="AP80">
        <v>0</v>
      </c>
      <c r="AQ80">
        <v>63.745047999999997</v>
      </c>
      <c r="AR80">
        <v>30.36</v>
      </c>
      <c r="AS80">
        <v>39.469290999999998</v>
      </c>
      <c r="AT80">
        <v>15.00135</v>
      </c>
      <c r="AU80">
        <v>0</v>
      </c>
      <c r="AV80">
        <v>49.530002000000003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5.5340850000000001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3352.371435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60.859326000000003</v>
      </c>
      <c r="H81">
        <v>0</v>
      </c>
      <c r="I81">
        <v>0</v>
      </c>
      <c r="J81">
        <v>81.470759999999999</v>
      </c>
      <c r="K81">
        <v>688.41594799999996</v>
      </c>
      <c r="L81">
        <v>422.44378499999999</v>
      </c>
      <c r="M81">
        <v>97.055942999999999</v>
      </c>
      <c r="N81">
        <v>124.384996</v>
      </c>
      <c r="O81">
        <v>130.58071699999999</v>
      </c>
      <c r="P81">
        <v>132.92390499999999</v>
      </c>
      <c r="Q81">
        <v>17.927664</v>
      </c>
      <c r="R81">
        <v>43.706625000000003</v>
      </c>
      <c r="S81">
        <v>27.63898</v>
      </c>
      <c r="T81">
        <v>0</v>
      </c>
      <c r="U81">
        <v>348.97500000000002</v>
      </c>
      <c r="V81">
        <v>14.300737</v>
      </c>
      <c r="W81">
        <v>32.170999999999999</v>
      </c>
      <c r="X81">
        <v>148.30237500000001</v>
      </c>
      <c r="Y81">
        <v>0</v>
      </c>
      <c r="Z81">
        <v>6.5208000000000004</v>
      </c>
      <c r="AA81">
        <v>28.09872</v>
      </c>
      <c r="AB81">
        <v>50.070672999999999</v>
      </c>
      <c r="AC81">
        <v>34.831252999999997</v>
      </c>
      <c r="AD81">
        <v>43.536136999999997</v>
      </c>
      <c r="AE81">
        <v>59.175403000000003</v>
      </c>
      <c r="AF81">
        <v>45.559173999999999</v>
      </c>
      <c r="AG81">
        <v>48.849727000000001</v>
      </c>
      <c r="AH81">
        <v>182.023943</v>
      </c>
      <c r="AI81">
        <v>78.386778000000007</v>
      </c>
      <c r="AJ81">
        <v>0</v>
      </c>
      <c r="AK81">
        <v>67.823003</v>
      </c>
      <c r="AL81">
        <v>79.376220000000004</v>
      </c>
      <c r="AM81">
        <v>18.838674000000001</v>
      </c>
      <c r="AN81">
        <v>1.212818</v>
      </c>
      <c r="AO81">
        <v>7.6440000000000001</v>
      </c>
      <c r="AP81">
        <v>0</v>
      </c>
      <c r="AQ81">
        <v>63.745047999999997</v>
      </c>
      <c r="AR81">
        <v>39.744</v>
      </c>
      <c r="AS81">
        <v>39.469290999999998</v>
      </c>
      <c r="AT81">
        <v>15.00135</v>
      </c>
      <c r="AU81">
        <v>0</v>
      </c>
      <c r="AV81">
        <v>49.530002000000003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5.5340850000000001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3361.755435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60.859326000000003</v>
      </c>
      <c r="H82">
        <v>0</v>
      </c>
      <c r="I82">
        <v>0</v>
      </c>
      <c r="J82">
        <v>81.470759999999999</v>
      </c>
      <c r="K82">
        <v>688.41594799999996</v>
      </c>
      <c r="L82">
        <v>422.44378499999999</v>
      </c>
      <c r="M82">
        <v>97.055942999999999</v>
      </c>
      <c r="N82">
        <v>124.384996</v>
      </c>
      <c r="O82">
        <v>130.58071699999999</v>
      </c>
      <c r="P82">
        <v>132.92390499999999</v>
      </c>
      <c r="Q82">
        <v>17.927664</v>
      </c>
      <c r="R82">
        <v>43.706625000000003</v>
      </c>
      <c r="S82">
        <v>27.63898</v>
      </c>
      <c r="T82">
        <v>0</v>
      </c>
      <c r="U82">
        <v>348.97500000000002</v>
      </c>
      <c r="V82">
        <v>14.300737</v>
      </c>
      <c r="W82">
        <v>32.170999999999999</v>
      </c>
      <c r="X82">
        <v>148.30237500000001</v>
      </c>
      <c r="Y82">
        <v>0</v>
      </c>
      <c r="Z82">
        <v>6.5208000000000004</v>
      </c>
      <c r="AA82">
        <v>28.09872</v>
      </c>
      <c r="AB82">
        <v>50.070672999999999</v>
      </c>
      <c r="AC82">
        <v>34.831252999999997</v>
      </c>
      <c r="AD82">
        <v>43.536136999999997</v>
      </c>
      <c r="AE82">
        <v>59.175403000000003</v>
      </c>
      <c r="AF82">
        <v>45.559173999999999</v>
      </c>
      <c r="AG82">
        <v>48.849727000000001</v>
      </c>
      <c r="AH82">
        <v>182.023943</v>
      </c>
      <c r="AI82">
        <v>9.1544819999999998</v>
      </c>
      <c r="AJ82">
        <v>0</v>
      </c>
      <c r="AK82">
        <v>67.823003</v>
      </c>
      <c r="AL82">
        <v>79.376220000000004</v>
      </c>
      <c r="AM82">
        <v>18.838674000000001</v>
      </c>
      <c r="AN82">
        <v>1.212818</v>
      </c>
      <c r="AO82">
        <v>7.6440000000000001</v>
      </c>
      <c r="AP82">
        <v>0</v>
      </c>
      <c r="AQ82">
        <v>63.745047999999997</v>
      </c>
      <c r="AR82">
        <v>39.744</v>
      </c>
      <c r="AS82">
        <v>39.469290999999998</v>
      </c>
      <c r="AT82">
        <v>15.00135</v>
      </c>
      <c r="AU82">
        <v>0</v>
      </c>
      <c r="AV82">
        <v>49.530002000000003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5.5340850000000001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3292.5231389999999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60.859326000000003</v>
      </c>
      <c r="H83">
        <v>0</v>
      </c>
      <c r="I83">
        <v>0</v>
      </c>
      <c r="J83">
        <v>81.470759999999999</v>
      </c>
      <c r="K83">
        <v>688.41594799999996</v>
      </c>
      <c r="L83">
        <v>422.44378499999999</v>
      </c>
      <c r="M83">
        <v>97.055942999999999</v>
      </c>
      <c r="N83">
        <v>124.384996</v>
      </c>
      <c r="O83">
        <v>130.58071699999999</v>
      </c>
      <c r="P83">
        <v>132.92390499999999</v>
      </c>
      <c r="Q83">
        <v>17.927664</v>
      </c>
      <c r="R83">
        <v>43.706625000000003</v>
      </c>
      <c r="S83">
        <v>27.63898</v>
      </c>
      <c r="T83">
        <v>0</v>
      </c>
      <c r="U83">
        <v>348.97500000000002</v>
      </c>
      <c r="V83">
        <v>14.300737</v>
      </c>
      <c r="W83">
        <v>32.170999999999999</v>
      </c>
      <c r="X83">
        <v>148.30237500000001</v>
      </c>
      <c r="Y83">
        <v>0</v>
      </c>
      <c r="Z83">
        <v>6.5208000000000004</v>
      </c>
      <c r="AA83">
        <v>28.09872</v>
      </c>
      <c r="AB83">
        <v>50.070672999999999</v>
      </c>
      <c r="AC83">
        <v>34.831252999999997</v>
      </c>
      <c r="AD83">
        <v>43.536136999999997</v>
      </c>
      <c r="AE83">
        <v>59.175403000000003</v>
      </c>
      <c r="AF83">
        <v>45.559173999999999</v>
      </c>
      <c r="AG83">
        <v>48.849727000000001</v>
      </c>
      <c r="AH83">
        <v>182.023943</v>
      </c>
      <c r="AI83">
        <v>4.2720919999999998</v>
      </c>
      <c r="AJ83">
        <v>0</v>
      </c>
      <c r="AK83">
        <v>67.823003</v>
      </c>
      <c r="AL83">
        <v>79.376220000000004</v>
      </c>
      <c r="AM83">
        <v>18.838674000000001</v>
      </c>
      <c r="AN83">
        <v>1.212818</v>
      </c>
      <c r="AO83">
        <v>7.6440000000000001</v>
      </c>
      <c r="AP83">
        <v>0</v>
      </c>
      <c r="AQ83">
        <v>63.745047999999997</v>
      </c>
      <c r="AR83">
        <v>39.744</v>
      </c>
      <c r="AS83">
        <v>39.469290999999998</v>
      </c>
      <c r="AT83">
        <v>15.00135</v>
      </c>
      <c r="AU83">
        <v>0</v>
      </c>
      <c r="AV83">
        <v>50.181713000000002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5.5340850000000001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3288.2924600000001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60.859326000000003</v>
      </c>
      <c r="H84">
        <v>0</v>
      </c>
      <c r="I84">
        <v>0</v>
      </c>
      <c r="J84">
        <v>81.470759999999999</v>
      </c>
      <c r="K84">
        <v>688.41594799999996</v>
      </c>
      <c r="L84">
        <v>422.44378499999999</v>
      </c>
      <c r="M84">
        <v>97.055942999999999</v>
      </c>
      <c r="N84">
        <v>124.384996</v>
      </c>
      <c r="O84">
        <v>130.58071699999999</v>
      </c>
      <c r="P84">
        <v>132.92390499999999</v>
      </c>
      <c r="Q84">
        <v>17.927664</v>
      </c>
      <c r="R84">
        <v>43.706625000000003</v>
      </c>
      <c r="S84">
        <v>27.63898</v>
      </c>
      <c r="T84">
        <v>0</v>
      </c>
      <c r="U84">
        <v>348.97500000000002</v>
      </c>
      <c r="V84">
        <v>14.300737</v>
      </c>
      <c r="W84">
        <v>32.170999999999999</v>
      </c>
      <c r="X84">
        <v>148.30237500000001</v>
      </c>
      <c r="Y84">
        <v>0</v>
      </c>
      <c r="Z84">
        <v>6.5208000000000004</v>
      </c>
      <c r="AA84">
        <v>28.09872</v>
      </c>
      <c r="AB84">
        <v>50.070672999999999</v>
      </c>
      <c r="AC84">
        <v>34.831252999999997</v>
      </c>
      <c r="AD84">
        <v>43.536136999999997</v>
      </c>
      <c r="AE84">
        <v>59.175403000000003</v>
      </c>
      <c r="AF84">
        <v>45.559173999999999</v>
      </c>
      <c r="AG84">
        <v>48.849727000000001</v>
      </c>
      <c r="AH84">
        <v>182.023943</v>
      </c>
      <c r="AI84">
        <v>4.2720919999999998</v>
      </c>
      <c r="AJ84">
        <v>0</v>
      </c>
      <c r="AK84">
        <v>67.823003</v>
      </c>
      <c r="AL84">
        <v>79.376220000000004</v>
      </c>
      <c r="AM84">
        <v>18.838674000000001</v>
      </c>
      <c r="AN84">
        <v>1.212818</v>
      </c>
      <c r="AO84">
        <v>7.7910000000000004</v>
      </c>
      <c r="AP84">
        <v>0</v>
      </c>
      <c r="AQ84">
        <v>63.745047999999997</v>
      </c>
      <c r="AR84">
        <v>39.744</v>
      </c>
      <c r="AS84">
        <v>39.469290999999998</v>
      </c>
      <c r="AT84">
        <v>15.00135</v>
      </c>
      <c r="AU84">
        <v>0</v>
      </c>
      <c r="AV84">
        <v>50.181713000000002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5.5340850000000001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3288.4394600000001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60.859326000000003</v>
      </c>
      <c r="H85">
        <v>0</v>
      </c>
      <c r="I85">
        <v>0</v>
      </c>
      <c r="J85">
        <v>81.470759999999999</v>
      </c>
      <c r="K85">
        <v>688.41594799999996</v>
      </c>
      <c r="L85">
        <v>422.44378499999999</v>
      </c>
      <c r="M85">
        <v>97.055942999999999</v>
      </c>
      <c r="N85">
        <v>124.384996</v>
      </c>
      <c r="O85">
        <v>130.58071699999999</v>
      </c>
      <c r="P85">
        <v>132.92390499999999</v>
      </c>
      <c r="Q85">
        <v>17.927664</v>
      </c>
      <c r="R85">
        <v>43.706625000000003</v>
      </c>
      <c r="S85">
        <v>27.63898</v>
      </c>
      <c r="T85">
        <v>0</v>
      </c>
      <c r="U85">
        <v>348.97500000000002</v>
      </c>
      <c r="V85">
        <v>14.300737</v>
      </c>
      <c r="W85">
        <v>32.170999999999999</v>
      </c>
      <c r="X85">
        <v>148.30237500000001</v>
      </c>
      <c r="Y85">
        <v>0</v>
      </c>
      <c r="Z85">
        <v>6.5208000000000004</v>
      </c>
      <c r="AA85">
        <v>28.09872</v>
      </c>
      <c r="AB85">
        <v>50.070672999999999</v>
      </c>
      <c r="AC85">
        <v>34.831252999999997</v>
      </c>
      <c r="AD85">
        <v>43.536136999999997</v>
      </c>
      <c r="AE85">
        <v>59.175403000000003</v>
      </c>
      <c r="AF85">
        <v>45.559173999999999</v>
      </c>
      <c r="AG85">
        <v>48.849727000000001</v>
      </c>
      <c r="AH85">
        <v>182.023943</v>
      </c>
      <c r="AI85">
        <v>4.2720919999999998</v>
      </c>
      <c r="AJ85">
        <v>0</v>
      </c>
      <c r="AK85">
        <v>67.823003</v>
      </c>
      <c r="AL85">
        <v>79.376220000000004</v>
      </c>
      <c r="AM85">
        <v>18.838674000000001</v>
      </c>
      <c r="AN85">
        <v>1.212818</v>
      </c>
      <c r="AO85">
        <v>7.9379999999999997</v>
      </c>
      <c r="AP85">
        <v>0</v>
      </c>
      <c r="AQ85">
        <v>63.745047999999997</v>
      </c>
      <c r="AR85">
        <v>41.4</v>
      </c>
      <c r="AS85">
        <v>39.469290999999998</v>
      </c>
      <c r="AT85">
        <v>15.00135</v>
      </c>
      <c r="AU85">
        <v>0</v>
      </c>
      <c r="AV85">
        <v>50.181713000000002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5.5340850000000001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3290.2424599999999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60.859326000000003</v>
      </c>
      <c r="H86">
        <v>0</v>
      </c>
      <c r="I86">
        <v>0</v>
      </c>
      <c r="J86">
        <v>81.470759999999999</v>
      </c>
      <c r="K86">
        <v>688.41594799999996</v>
      </c>
      <c r="L86">
        <v>422.44378499999999</v>
      </c>
      <c r="M86">
        <v>97.055942999999999</v>
      </c>
      <c r="N86">
        <v>124.384996</v>
      </c>
      <c r="O86">
        <v>130.58071699999999</v>
      </c>
      <c r="P86">
        <v>132.92390499999999</v>
      </c>
      <c r="Q86">
        <v>17.927664</v>
      </c>
      <c r="R86">
        <v>43.706625000000003</v>
      </c>
      <c r="S86">
        <v>27.63898</v>
      </c>
      <c r="T86">
        <v>0</v>
      </c>
      <c r="U86">
        <v>348.97500000000002</v>
      </c>
      <c r="V86">
        <v>14.300737</v>
      </c>
      <c r="W86">
        <v>32.170999999999999</v>
      </c>
      <c r="X86">
        <v>148.30237500000001</v>
      </c>
      <c r="Y86">
        <v>0</v>
      </c>
      <c r="Z86">
        <v>1.1000000000000001</v>
      </c>
      <c r="AA86">
        <v>28.09872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39.195646000000004</v>
      </c>
      <c r="AG86">
        <v>48.849727000000001</v>
      </c>
      <c r="AH86">
        <v>179.96245400000001</v>
      </c>
      <c r="AI86">
        <v>4.2720919999999998</v>
      </c>
      <c r="AJ86">
        <v>0</v>
      </c>
      <c r="AK86">
        <v>67.823003</v>
      </c>
      <c r="AL86">
        <v>79.376220000000004</v>
      </c>
      <c r="AM86">
        <v>9.5144819999999992</v>
      </c>
      <c r="AN86">
        <v>1.212818</v>
      </c>
      <c r="AO86">
        <v>7.9379999999999997</v>
      </c>
      <c r="AP86">
        <v>0</v>
      </c>
      <c r="AQ86">
        <v>63.745047999999997</v>
      </c>
      <c r="AR86">
        <v>41.4</v>
      </c>
      <c r="AS86">
        <v>31.958939999999998</v>
      </c>
      <c r="AT86">
        <v>15.00135</v>
      </c>
      <c r="AU86">
        <v>0</v>
      </c>
      <c r="AV86">
        <v>50.181713000000002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5.5340850000000001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3257.662499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60.859326000000003</v>
      </c>
      <c r="H87">
        <v>0</v>
      </c>
      <c r="I87">
        <v>0</v>
      </c>
      <c r="J87">
        <v>81.470759999999999</v>
      </c>
      <c r="K87">
        <v>688.41594799999996</v>
      </c>
      <c r="L87">
        <v>422.44378499999999</v>
      </c>
      <c r="M87">
        <v>97.055942999999999</v>
      </c>
      <c r="N87">
        <v>124.384996</v>
      </c>
      <c r="O87">
        <v>130.58071699999999</v>
      </c>
      <c r="P87">
        <v>132.92390499999999</v>
      </c>
      <c r="Q87">
        <v>17.927664</v>
      </c>
      <c r="R87">
        <v>43.706625000000003</v>
      </c>
      <c r="S87">
        <v>27.63898</v>
      </c>
      <c r="T87">
        <v>0</v>
      </c>
      <c r="U87">
        <v>348.97500000000002</v>
      </c>
      <c r="V87">
        <v>14.300737</v>
      </c>
      <c r="W87">
        <v>32.170999999999999</v>
      </c>
      <c r="X87">
        <v>148.30237500000001</v>
      </c>
      <c r="Y87">
        <v>0</v>
      </c>
      <c r="Z87">
        <v>1.1000000000000001</v>
      </c>
      <c r="AA87">
        <v>28.09872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39.195646000000004</v>
      </c>
      <c r="AG87">
        <v>48.849727000000001</v>
      </c>
      <c r="AH87">
        <v>179.96245400000001</v>
      </c>
      <c r="AI87">
        <v>4.2720919999999998</v>
      </c>
      <c r="AJ87">
        <v>0</v>
      </c>
      <c r="AK87">
        <v>67.823003</v>
      </c>
      <c r="AL87">
        <v>79.376220000000004</v>
      </c>
      <c r="AM87">
        <v>9.5144819999999992</v>
      </c>
      <c r="AN87">
        <v>1.212818</v>
      </c>
      <c r="AO87">
        <v>7.9379999999999997</v>
      </c>
      <c r="AP87">
        <v>0</v>
      </c>
      <c r="AQ87">
        <v>63.745047999999997</v>
      </c>
      <c r="AR87">
        <v>41.4</v>
      </c>
      <c r="AS87">
        <v>33.556887000000003</v>
      </c>
      <c r="AT87">
        <v>15.00135</v>
      </c>
      <c r="AU87">
        <v>0</v>
      </c>
      <c r="AV87">
        <v>50.181713000000002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5.5340850000000001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3259.2604460000002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60.859326000000003</v>
      </c>
      <c r="H88">
        <v>0</v>
      </c>
      <c r="I88">
        <v>0</v>
      </c>
      <c r="J88">
        <v>81.470759999999999</v>
      </c>
      <c r="K88">
        <v>688.41594799999996</v>
      </c>
      <c r="L88">
        <v>422.44378499999999</v>
      </c>
      <c r="M88">
        <v>97.055942999999999</v>
      </c>
      <c r="N88">
        <v>124.384996</v>
      </c>
      <c r="O88">
        <v>130.58071699999999</v>
      </c>
      <c r="P88">
        <v>132.92390499999999</v>
      </c>
      <c r="Q88">
        <v>17.927664</v>
      </c>
      <c r="R88">
        <v>43.706625000000003</v>
      </c>
      <c r="S88">
        <v>27.63898</v>
      </c>
      <c r="T88">
        <v>0</v>
      </c>
      <c r="U88">
        <v>348.97500000000002</v>
      </c>
      <c r="V88">
        <v>14.300737</v>
      </c>
      <c r="W88">
        <v>32.170999999999999</v>
      </c>
      <c r="X88">
        <v>148.30237500000001</v>
      </c>
      <c r="Y88">
        <v>0</v>
      </c>
      <c r="Z88">
        <v>1.1000000000000001</v>
      </c>
      <c r="AA88">
        <v>28.09872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39.195646000000004</v>
      </c>
      <c r="AG88">
        <v>48.849727000000001</v>
      </c>
      <c r="AH88">
        <v>179.96245400000001</v>
      </c>
      <c r="AI88">
        <v>4.2720919999999998</v>
      </c>
      <c r="AJ88">
        <v>0</v>
      </c>
      <c r="AK88">
        <v>67.823003</v>
      </c>
      <c r="AL88">
        <v>79.376220000000004</v>
      </c>
      <c r="AM88">
        <v>9.5144819999999992</v>
      </c>
      <c r="AN88">
        <v>1.212818</v>
      </c>
      <c r="AO88">
        <v>8.0850000000000009</v>
      </c>
      <c r="AP88">
        <v>0</v>
      </c>
      <c r="AQ88">
        <v>63.745047999999997</v>
      </c>
      <c r="AR88">
        <v>41.4</v>
      </c>
      <c r="AS88">
        <v>33.556887000000003</v>
      </c>
      <c r="AT88">
        <v>15.00135</v>
      </c>
      <c r="AU88">
        <v>0</v>
      </c>
      <c r="AV88">
        <v>50.181713000000002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5.5340850000000001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3259.4074460000002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60.859326000000003</v>
      </c>
      <c r="H89">
        <v>0</v>
      </c>
      <c r="I89">
        <v>0</v>
      </c>
      <c r="J89">
        <v>81.470759999999999</v>
      </c>
      <c r="K89">
        <v>688.41594799999996</v>
      </c>
      <c r="L89">
        <v>422.44378499999999</v>
      </c>
      <c r="M89">
        <v>97.055942999999999</v>
      </c>
      <c r="N89">
        <v>124.384996</v>
      </c>
      <c r="O89">
        <v>130.58071699999999</v>
      </c>
      <c r="P89">
        <v>132.92390499999999</v>
      </c>
      <c r="Q89">
        <v>17.927664</v>
      </c>
      <c r="R89">
        <v>43.706625000000003</v>
      </c>
      <c r="S89">
        <v>27.63898</v>
      </c>
      <c r="T89">
        <v>0</v>
      </c>
      <c r="U89">
        <v>348.97500000000002</v>
      </c>
      <c r="V89">
        <v>14.300737</v>
      </c>
      <c r="W89">
        <v>32.170999999999999</v>
      </c>
      <c r="X89">
        <v>148.30237500000001</v>
      </c>
      <c r="Y89">
        <v>0</v>
      </c>
      <c r="Z89">
        <v>1.1000000000000001</v>
      </c>
      <c r="AA89">
        <v>28.09872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39.195646000000004</v>
      </c>
      <c r="AG89">
        <v>48.849727000000001</v>
      </c>
      <c r="AH89">
        <v>179.96245400000001</v>
      </c>
      <c r="AI89">
        <v>4.2720919999999998</v>
      </c>
      <c r="AJ89">
        <v>0</v>
      </c>
      <c r="AK89">
        <v>67.823003</v>
      </c>
      <c r="AL89">
        <v>79.376220000000004</v>
      </c>
      <c r="AM89">
        <v>9.5144819999999992</v>
      </c>
      <c r="AN89">
        <v>1.212818</v>
      </c>
      <c r="AO89">
        <v>8.2319999999999993</v>
      </c>
      <c r="AP89">
        <v>0</v>
      </c>
      <c r="AQ89">
        <v>63.745047999999997</v>
      </c>
      <c r="AR89">
        <v>41.4</v>
      </c>
      <c r="AS89">
        <v>33.556887000000003</v>
      </c>
      <c r="AT89">
        <v>15.00135</v>
      </c>
      <c r="AU89">
        <v>0</v>
      </c>
      <c r="AV89">
        <v>50.181713000000002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5.5340850000000001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3259.5544460000001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60.859326000000003</v>
      </c>
      <c r="H90">
        <v>0</v>
      </c>
      <c r="I90">
        <v>0</v>
      </c>
      <c r="J90">
        <v>81.470759999999999</v>
      </c>
      <c r="K90">
        <v>688.41594799999996</v>
      </c>
      <c r="L90">
        <v>422.44378499999999</v>
      </c>
      <c r="M90">
        <v>97.055942999999999</v>
      </c>
      <c r="N90">
        <v>124.384996</v>
      </c>
      <c r="O90">
        <v>130.58071699999999</v>
      </c>
      <c r="P90">
        <v>132.92390499999999</v>
      </c>
      <c r="Q90">
        <v>17.927664</v>
      </c>
      <c r="R90">
        <v>43.706625000000003</v>
      </c>
      <c r="S90">
        <v>27.63898</v>
      </c>
      <c r="T90">
        <v>0</v>
      </c>
      <c r="U90">
        <v>348.97500000000002</v>
      </c>
      <c r="V90">
        <v>14.300737</v>
      </c>
      <c r="W90">
        <v>32.170999999999999</v>
      </c>
      <c r="X90">
        <v>148.30237500000001</v>
      </c>
      <c r="Y90">
        <v>0</v>
      </c>
      <c r="Z90">
        <v>19.5624</v>
      </c>
      <c r="AA90">
        <v>28.09872</v>
      </c>
      <c r="AB90">
        <v>50.070672999999999</v>
      </c>
      <c r="AC90">
        <v>34.831252999999997</v>
      </c>
      <c r="AD90">
        <v>43.536136999999997</v>
      </c>
      <c r="AE90">
        <v>59.175403000000003</v>
      </c>
      <c r="AF90">
        <v>45.559173999999999</v>
      </c>
      <c r="AG90">
        <v>48.849727000000001</v>
      </c>
      <c r="AH90">
        <v>182.023943</v>
      </c>
      <c r="AI90">
        <v>4.2720919999999998</v>
      </c>
      <c r="AJ90">
        <v>0</v>
      </c>
      <c r="AK90">
        <v>67.823003</v>
      </c>
      <c r="AL90">
        <v>79.376220000000004</v>
      </c>
      <c r="AM90">
        <v>18.838674000000001</v>
      </c>
      <c r="AN90">
        <v>1.212818</v>
      </c>
      <c r="AO90">
        <v>8.3789999999999996</v>
      </c>
      <c r="AP90">
        <v>0</v>
      </c>
      <c r="AQ90">
        <v>63.745047999999997</v>
      </c>
      <c r="AR90">
        <v>41.4</v>
      </c>
      <c r="AS90">
        <v>39.469290999999998</v>
      </c>
      <c r="AT90">
        <v>15.00135</v>
      </c>
      <c r="AU90">
        <v>0</v>
      </c>
      <c r="AV90">
        <v>50.181713000000002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5.5340850000000001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3303.7250600000002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60.859326000000003</v>
      </c>
      <c r="H91">
        <v>0</v>
      </c>
      <c r="I91">
        <v>0</v>
      </c>
      <c r="J91">
        <v>81.470759999999999</v>
      </c>
      <c r="K91">
        <v>688.41594799999996</v>
      </c>
      <c r="L91">
        <v>422.44378499999999</v>
      </c>
      <c r="M91">
        <v>97.055942999999999</v>
      </c>
      <c r="N91">
        <v>124.384996</v>
      </c>
      <c r="O91">
        <v>130.58071699999999</v>
      </c>
      <c r="P91">
        <v>132.92390499999999</v>
      </c>
      <c r="Q91">
        <v>17.927664</v>
      </c>
      <c r="R91">
        <v>43.706625000000003</v>
      </c>
      <c r="S91">
        <v>27.63898</v>
      </c>
      <c r="T91">
        <v>0</v>
      </c>
      <c r="U91">
        <v>348.97500000000002</v>
      </c>
      <c r="V91">
        <v>14.300737</v>
      </c>
      <c r="W91">
        <v>32.170999999999999</v>
      </c>
      <c r="X91">
        <v>148.30237500000001</v>
      </c>
      <c r="Y91">
        <v>0</v>
      </c>
      <c r="Z91">
        <v>19.5624</v>
      </c>
      <c r="AA91">
        <v>28.09872</v>
      </c>
      <c r="AB91">
        <v>50.070672999999999</v>
      </c>
      <c r="AC91">
        <v>34.831252999999997</v>
      </c>
      <c r="AD91">
        <v>43.536136999999997</v>
      </c>
      <c r="AE91">
        <v>59.175403000000003</v>
      </c>
      <c r="AF91">
        <v>45.559173999999999</v>
      </c>
      <c r="AG91">
        <v>48.849727000000001</v>
      </c>
      <c r="AH91">
        <v>182.023943</v>
      </c>
      <c r="AI91">
        <v>4.2720919999999998</v>
      </c>
      <c r="AJ91">
        <v>0</v>
      </c>
      <c r="AK91">
        <v>67.823003</v>
      </c>
      <c r="AL91">
        <v>79.376220000000004</v>
      </c>
      <c r="AM91">
        <v>18.838674000000001</v>
      </c>
      <c r="AN91">
        <v>1.212818</v>
      </c>
      <c r="AO91">
        <v>8.5259999999999998</v>
      </c>
      <c r="AP91">
        <v>0</v>
      </c>
      <c r="AQ91">
        <v>63.745047999999997</v>
      </c>
      <c r="AR91">
        <v>41.4</v>
      </c>
      <c r="AS91">
        <v>39.469290999999998</v>
      </c>
      <c r="AT91">
        <v>15.00135</v>
      </c>
      <c r="AU91">
        <v>0</v>
      </c>
      <c r="AV91">
        <v>51.485135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5.5340850000000001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3305.1754820000001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60.859326000000003</v>
      </c>
      <c r="H92">
        <v>0</v>
      </c>
      <c r="I92">
        <v>0</v>
      </c>
      <c r="J92">
        <v>81.470759999999999</v>
      </c>
      <c r="K92">
        <v>688.41594799999996</v>
      </c>
      <c r="L92">
        <v>422.44378499999999</v>
      </c>
      <c r="M92">
        <v>97.055942999999999</v>
      </c>
      <c r="N92">
        <v>124.384996</v>
      </c>
      <c r="O92">
        <v>130.58071699999999</v>
      </c>
      <c r="P92">
        <v>132.92390499999999</v>
      </c>
      <c r="Q92">
        <v>17.927664</v>
      </c>
      <c r="R92">
        <v>43.706625000000003</v>
      </c>
      <c r="S92">
        <v>27.63898</v>
      </c>
      <c r="T92">
        <v>0</v>
      </c>
      <c r="U92">
        <v>348.97500000000002</v>
      </c>
      <c r="V92">
        <v>14.300737</v>
      </c>
      <c r="W92">
        <v>32.170999999999999</v>
      </c>
      <c r="X92">
        <v>148.30237500000001</v>
      </c>
      <c r="Y92">
        <v>0</v>
      </c>
      <c r="Z92">
        <v>19.5624</v>
      </c>
      <c r="AA92">
        <v>28.09872</v>
      </c>
      <c r="AB92">
        <v>50.070672999999999</v>
      </c>
      <c r="AC92">
        <v>34.831252999999997</v>
      </c>
      <c r="AD92">
        <v>43.536136999999997</v>
      </c>
      <c r="AE92">
        <v>59.175403000000003</v>
      </c>
      <c r="AF92">
        <v>45.559173999999999</v>
      </c>
      <c r="AG92">
        <v>48.849727000000001</v>
      </c>
      <c r="AH92">
        <v>182.023943</v>
      </c>
      <c r="AI92">
        <v>4.2720919999999998</v>
      </c>
      <c r="AJ92">
        <v>0</v>
      </c>
      <c r="AK92">
        <v>67.823003</v>
      </c>
      <c r="AL92">
        <v>79.376220000000004</v>
      </c>
      <c r="AM92">
        <v>18.838674000000001</v>
      </c>
      <c r="AN92">
        <v>1.212818</v>
      </c>
      <c r="AO92">
        <v>8.673</v>
      </c>
      <c r="AP92">
        <v>0</v>
      </c>
      <c r="AQ92">
        <v>63.745047999999997</v>
      </c>
      <c r="AR92">
        <v>41.4</v>
      </c>
      <c r="AS92">
        <v>39.469290999999998</v>
      </c>
      <c r="AT92">
        <v>15.00135</v>
      </c>
      <c r="AU92">
        <v>0</v>
      </c>
      <c r="AV92">
        <v>51.485135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5.5340850000000001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3305.322482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60.859326000000003</v>
      </c>
      <c r="H93">
        <v>0</v>
      </c>
      <c r="I93">
        <v>0</v>
      </c>
      <c r="J93">
        <v>81.470759999999999</v>
      </c>
      <c r="K93">
        <v>688.41594799999996</v>
      </c>
      <c r="L93">
        <v>422.44378499999999</v>
      </c>
      <c r="M93">
        <v>97.055942999999999</v>
      </c>
      <c r="N93">
        <v>124.384996</v>
      </c>
      <c r="O93">
        <v>130.58071699999999</v>
      </c>
      <c r="P93">
        <v>132.92390499999999</v>
      </c>
      <c r="Q93">
        <v>17.927664</v>
      </c>
      <c r="R93">
        <v>43.706625000000003</v>
      </c>
      <c r="S93">
        <v>27.63898</v>
      </c>
      <c r="T93">
        <v>0</v>
      </c>
      <c r="U93">
        <v>348.97500000000002</v>
      </c>
      <c r="V93">
        <v>14.300737</v>
      </c>
      <c r="W93">
        <v>32.170999999999999</v>
      </c>
      <c r="X93">
        <v>148.30237500000001</v>
      </c>
      <c r="Y93">
        <v>0</v>
      </c>
      <c r="Z93">
        <v>19.5624</v>
      </c>
      <c r="AA93">
        <v>28.09872</v>
      </c>
      <c r="AB93">
        <v>50.070672999999999</v>
      </c>
      <c r="AC93">
        <v>34.831252999999997</v>
      </c>
      <c r="AD93">
        <v>43.536136999999997</v>
      </c>
      <c r="AE93">
        <v>59.175403000000003</v>
      </c>
      <c r="AF93">
        <v>45.559173999999999</v>
      </c>
      <c r="AG93">
        <v>48.849727000000001</v>
      </c>
      <c r="AH93">
        <v>182.023943</v>
      </c>
      <c r="AI93">
        <v>4.2720919999999998</v>
      </c>
      <c r="AJ93">
        <v>0</v>
      </c>
      <c r="AK93">
        <v>67.823003</v>
      </c>
      <c r="AL93">
        <v>79.376220000000004</v>
      </c>
      <c r="AM93">
        <v>18.838674000000001</v>
      </c>
      <c r="AN93">
        <v>1.212818</v>
      </c>
      <c r="AO93">
        <v>9.1140000000000008</v>
      </c>
      <c r="AP93">
        <v>0</v>
      </c>
      <c r="AQ93">
        <v>63.745047999999997</v>
      </c>
      <c r="AR93">
        <v>41.4</v>
      </c>
      <c r="AS93">
        <v>39.469290999999998</v>
      </c>
      <c r="AT93">
        <v>15.00135</v>
      </c>
      <c r="AU93">
        <v>0</v>
      </c>
      <c r="AV93">
        <v>51.485135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5.5340850000000001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3305.7634819999998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60.859326000000003</v>
      </c>
      <c r="H94">
        <v>0</v>
      </c>
      <c r="I94">
        <v>0</v>
      </c>
      <c r="J94">
        <v>81.470759999999999</v>
      </c>
      <c r="K94">
        <v>688.41594799999996</v>
      </c>
      <c r="L94">
        <v>422.44378499999999</v>
      </c>
      <c r="M94">
        <v>97.055942999999999</v>
      </c>
      <c r="N94">
        <v>124.384996</v>
      </c>
      <c r="O94">
        <v>130.58071699999999</v>
      </c>
      <c r="P94">
        <v>132.92390499999999</v>
      </c>
      <c r="Q94">
        <v>17.927664</v>
      </c>
      <c r="R94">
        <v>43.706625000000003</v>
      </c>
      <c r="S94">
        <v>27.63898</v>
      </c>
      <c r="T94">
        <v>0</v>
      </c>
      <c r="U94">
        <v>348.97500000000002</v>
      </c>
      <c r="V94">
        <v>14.300737</v>
      </c>
      <c r="W94">
        <v>32.170999999999999</v>
      </c>
      <c r="X94">
        <v>148.30237500000001</v>
      </c>
      <c r="Y94">
        <v>0</v>
      </c>
      <c r="Z94">
        <v>6.5208000000000004</v>
      </c>
      <c r="AA94">
        <v>28.09872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39.195646000000004</v>
      </c>
      <c r="AG94">
        <v>48.849727000000001</v>
      </c>
      <c r="AH94">
        <v>179.96245400000001</v>
      </c>
      <c r="AI94">
        <v>4.2720919999999998</v>
      </c>
      <c r="AJ94">
        <v>0</v>
      </c>
      <c r="AK94">
        <v>67.823003</v>
      </c>
      <c r="AL94">
        <v>79.376220000000004</v>
      </c>
      <c r="AM94">
        <v>0</v>
      </c>
      <c r="AN94">
        <v>1.212818</v>
      </c>
      <c r="AO94">
        <v>9.1140000000000008</v>
      </c>
      <c r="AP94">
        <v>0</v>
      </c>
      <c r="AQ94">
        <v>63.745047999999997</v>
      </c>
      <c r="AR94">
        <v>41.4</v>
      </c>
      <c r="AS94">
        <v>33.556887000000003</v>
      </c>
      <c r="AT94">
        <v>15.00135</v>
      </c>
      <c r="AU94">
        <v>0</v>
      </c>
      <c r="AV94">
        <v>52.136844000000004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5.5340850000000001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3258.2978950000002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60.859326000000003</v>
      </c>
      <c r="H95">
        <v>0</v>
      </c>
      <c r="I95">
        <v>0</v>
      </c>
      <c r="J95">
        <v>81.470759999999999</v>
      </c>
      <c r="K95">
        <v>688.41594799999996</v>
      </c>
      <c r="L95">
        <v>422.44378499999999</v>
      </c>
      <c r="M95">
        <v>97.055942999999999</v>
      </c>
      <c r="N95">
        <v>124.384996</v>
      </c>
      <c r="O95">
        <v>130.58071699999999</v>
      </c>
      <c r="P95">
        <v>132.92390499999999</v>
      </c>
      <c r="Q95">
        <v>17.927664</v>
      </c>
      <c r="R95">
        <v>43.706625000000003</v>
      </c>
      <c r="S95">
        <v>27.63898</v>
      </c>
      <c r="T95">
        <v>0</v>
      </c>
      <c r="U95">
        <v>348.97500000000002</v>
      </c>
      <c r="V95">
        <v>14.300737</v>
      </c>
      <c r="W95">
        <v>32.170999999999999</v>
      </c>
      <c r="X95">
        <v>148.30237500000001</v>
      </c>
      <c r="Y95">
        <v>0</v>
      </c>
      <c r="Z95">
        <v>6.5208000000000004</v>
      </c>
      <c r="AA95">
        <v>28.09872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39.195646000000004</v>
      </c>
      <c r="AG95">
        <v>48.849727000000001</v>
      </c>
      <c r="AH95">
        <v>179.96245400000001</v>
      </c>
      <c r="AI95">
        <v>0</v>
      </c>
      <c r="AJ95">
        <v>0</v>
      </c>
      <c r="AK95">
        <v>67.823003</v>
      </c>
      <c r="AL95">
        <v>79.376220000000004</v>
      </c>
      <c r="AM95">
        <v>0</v>
      </c>
      <c r="AN95">
        <v>1.212818</v>
      </c>
      <c r="AO95">
        <v>9.2609999999999992</v>
      </c>
      <c r="AP95">
        <v>0</v>
      </c>
      <c r="AQ95">
        <v>63.745047999999997</v>
      </c>
      <c r="AR95">
        <v>41.4</v>
      </c>
      <c r="AS95">
        <v>33.556887000000003</v>
      </c>
      <c r="AT95">
        <v>15.00135</v>
      </c>
      <c r="AU95">
        <v>0</v>
      </c>
      <c r="AV95">
        <v>52.136844000000004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5.5340850000000001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3254.1728029999999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60.859326000000003</v>
      </c>
      <c r="H96">
        <v>0</v>
      </c>
      <c r="I96">
        <v>0</v>
      </c>
      <c r="J96">
        <v>81.470759999999999</v>
      </c>
      <c r="K96">
        <v>688.41594799999996</v>
      </c>
      <c r="L96">
        <v>422.44378499999999</v>
      </c>
      <c r="M96">
        <v>97.055942999999999</v>
      </c>
      <c r="N96">
        <v>124.384996</v>
      </c>
      <c r="O96">
        <v>130.58071699999999</v>
      </c>
      <c r="P96">
        <v>132.92390499999999</v>
      </c>
      <c r="Q96">
        <v>17.927664</v>
      </c>
      <c r="R96">
        <v>43.706625000000003</v>
      </c>
      <c r="S96">
        <v>27.63898</v>
      </c>
      <c r="T96">
        <v>0</v>
      </c>
      <c r="U96">
        <v>348.97500000000002</v>
      </c>
      <c r="V96">
        <v>14.300737</v>
      </c>
      <c r="W96">
        <v>32.170999999999999</v>
      </c>
      <c r="X96">
        <v>148.30237500000001</v>
      </c>
      <c r="Y96">
        <v>0</v>
      </c>
      <c r="Z96">
        <v>6.5208000000000004</v>
      </c>
      <c r="AA96">
        <v>28.09872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39.195646000000004</v>
      </c>
      <c r="AG96">
        <v>48.849727000000001</v>
      </c>
      <c r="AH96">
        <v>179.96245400000001</v>
      </c>
      <c r="AI96">
        <v>0</v>
      </c>
      <c r="AJ96">
        <v>0</v>
      </c>
      <c r="AK96">
        <v>67.823003</v>
      </c>
      <c r="AL96">
        <v>79.376220000000004</v>
      </c>
      <c r="AM96">
        <v>0</v>
      </c>
      <c r="AN96">
        <v>1.212818</v>
      </c>
      <c r="AO96">
        <v>9.4079999999999995</v>
      </c>
      <c r="AP96">
        <v>0</v>
      </c>
      <c r="AQ96">
        <v>63.745047999999997</v>
      </c>
      <c r="AR96">
        <v>41.4</v>
      </c>
      <c r="AS96">
        <v>33.556887000000003</v>
      </c>
      <c r="AT96">
        <v>15.00135</v>
      </c>
      <c r="AU96">
        <v>0</v>
      </c>
      <c r="AV96">
        <v>52.136844000000004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5.5340850000000001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3254.3198029999999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60.859326000000003</v>
      </c>
      <c r="H97">
        <v>0</v>
      </c>
      <c r="I97">
        <v>0</v>
      </c>
      <c r="J97">
        <v>81.470759999999999</v>
      </c>
      <c r="K97">
        <v>688.41594799999996</v>
      </c>
      <c r="L97">
        <v>422.44378499999999</v>
      </c>
      <c r="M97">
        <v>97.055942999999999</v>
      </c>
      <c r="N97">
        <v>124.384996</v>
      </c>
      <c r="O97">
        <v>130.58071699999999</v>
      </c>
      <c r="P97">
        <v>132.92390499999999</v>
      </c>
      <c r="Q97">
        <v>17.927664</v>
      </c>
      <c r="R97">
        <v>43.706625000000003</v>
      </c>
      <c r="S97">
        <v>27.63898</v>
      </c>
      <c r="T97">
        <v>0</v>
      </c>
      <c r="U97">
        <v>348.97500000000002</v>
      </c>
      <c r="V97">
        <v>14.300737</v>
      </c>
      <c r="W97">
        <v>32.170999999999999</v>
      </c>
      <c r="X97">
        <v>148.30237500000001</v>
      </c>
      <c r="Y97">
        <v>0</v>
      </c>
      <c r="Z97">
        <v>6.5208000000000004</v>
      </c>
      <c r="AA97">
        <v>28.09872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39.195646000000004</v>
      </c>
      <c r="AG97">
        <v>48.849727000000001</v>
      </c>
      <c r="AH97">
        <v>179.96245400000001</v>
      </c>
      <c r="AI97">
        <v>0</v>
      </c>
      <c r="AJ97">
        <v>0</v>
      </c>
      <c r="AK97">
        <v>67.823003</v>
      </c>
      <c r="AL97">
        <v>79.376220000000004</v>
      </c>
      <c r="AM97">
        <v>0</v>
      </c>
      <c r="AN97">
        <v>1.212818</v>
      </c>
      <c r="AO97">
        <v>24.254999999999999</v>
      </c>
      <c r="AP97">
        <v>0</v>
      </c>
      <c r="AQ97">
        <v>63.745047999999997</v>
      </c>
      <c r="AR97">
        <v>41.4</v>
      </c>
      <c r="AS97">
        <v>33.556887000000003</v>
      </c>
      <c r="AT97">
        <v>15.00135</v>
      </c>
      <c r="AU97">
        <v>0</v>
      </c>
      <c r="AV97">
        <v>52.136844000000004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5.5340850000000001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3269.1668030000005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60.859326000000003</v>
      </c>
      <c r="H98">
        <v>0</v>
      </c>
      <c r="I98">
        <v>0</v>
      </c>
      <c r="J98">
        <v>81.470759999999999</v>
      </c>
      <c r="K98">
        <v>688.41594799999996</v>
      </c>
      <c r="L98">
        <v>422.44378499999999</v>
      </c>
      <c r="M98">
        <v>97.055942999999999</v>
      </c>
      <c r="N98">
        <v>124.384996</v>
      </c>
      <c r="O98">
        <v>130.58071699999999</v>
      </c>
      <c r="P98">
        <v>132.92390499999999</v>
      </c>
      <c r="Q98">
        <v>17.927664</v>
      </c>
      <c r="R98">
        <v>43.706625000000003</v>
      </c>
      <c r="S98">
        <v>27.63898</v>
      </c>
      <c r="T98">
        <v>0</v>
      </c>
      <c r="U98">
        <v>348.97500000000002</v>
      </c>
      <c r="V98">
        <v>14.300737</v>
      </c>
      <c r="W98">
        <v>32.170999999999999</v>
      </c>
      <c r="X98">
        <v>148.30237500000001</v>
      </c>
      <c r="Y98">
        <v>0</v>
      </c>
      <c r="Z98">
        <v>6.5208000000000004</v>
      </c>
      <c r="AA98">
        <v>28.09872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39.195646000000004</v>
      </c>
      <c r="AG98">
        <v>48.849727000000001</v>
      </c>
      <c r="AH98">
        <v>179.96245400000001</v>
      </c>
      <c r="AI98">
        <v>0</v>
      </c>
      <c r="AJ98">
        <v>0</v>
      </c>
      <c r="AK98">
        <v>67.823003</v>
      </c>
      <c r="AL98">
        <v>79.376220000000004</v>
      </c>
      <c r="AM98">
        <v>0</v>
      </c>
      <c r="AN98">
        <v>1.212818</v>
      </c>
      <c r="AO98">
        <v>24.254999999999999</v>
      </c>
      <c r="AP98">
        <v>0</v>
      </c>
      <c r="AQ98">
        <v>63.745047999999997</v>
      </c>
      <c r="AR98">
        <v>41.4</v>
      </c>
      <c r="AS98">
        <v>33.556887000000003</v>
      </c>
      <c r="AT98">
        <v>15.00135</v>
      </c>
      <c r="AU98">
        <v>0</v>
      </c>
      <c r="AV98">
        <v>52.136844000000004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5.5340850000000001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3269.1668030000005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1.4776109289999995</v>
      </c>
      <c r="H99">
        <f t="shared" si="2"/>
        <v>0</v>
      </c>
      <c r="I99">
        <f t="shared" si="2"/>
        <v>0</v>
      </c>
      <c r="J99">
        <f t="shared" si="2"/>
        <v>1.9566560860000017</v>
      </c>
      <c r="K99">
        <f t="shared" si="2"/>
        <v>16.525357752000001</v>
      </c>
      <c r="L99">
        <f t="shared" si="2"/>
        <v>10.121375840000008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3.1901737199999949</v>
      </c>
      <c r="Q99">
        <f t="shared" si="2"/>
        <v>0.47565396850000002</v>
      </c>
      <c r="R99">
        <f t="shared" si="2"/>
        <v>1.061409</v>
      </c>
      <c r="S99">
        <f t="shared" si="2"/>
        <v>0.66333552000000018</v>
      </c>
      <c r="T99">
        <f t="shared" si="2"/>
        <v>0</v>
      </c>
      <c r="U99">
        <f t="shared" si="2"/>
        <v>8.3753999999999849</v>
      </c>
      <c r="V99">
        <f t="shared" si="2"/>
        <v>0.34021216050000025</v>
      </c>
      <c r="W99">
        <f t="shared" si="2"/>
        <v>0.77210399999999912</v>
      </c>
      <c r="X99">
        <f t="shared" si="2"/>
        <v>3.5087083124999952</v>
      </c>
      <c r="Y99">
        <f t="shared" si="2"/>
        <v>0</v>
      </c>
      <c r="Z99">
        <f t="shared" si="2"/>
        <v>0.1331462000000001</v>
      </c>
      <c r="AA99">
        <f t="shared" si="2"/>
        <v>0.67352793000000022</v>
      </c>
      <c r="AB99">
        <f t="shared" si="2"/>
        <v>1.1687084280000004</v>
      </c>
      <c r="AC99">
        <f t="shared" si="2"/>
        <v>0.83595007199999871</v>
      </c>
      <c r="AD99">
        <f t="shared" si="2"/>
        <v>1.0448672880000009</v>
      </c>
      <c r="AE99">
        <f t="shared" si="2"/>
        <v>1.4202096720000026</v>
      </c>
      <c r="AF99">
        <f t="shared" si="2"/>
        <v>0.88946447325000066</v>
      </c>
      <c r="AG99">
        <f t="shared" si="2"/>
        <v>1.1723934479999976</v>
      </c>
      <c r="AH99">
        <f t="shared" si="2"/>
        <v>4.3252833630000067</v>
      </c>
      <c r="AI99">
        <f t="shared" si="2"/>
        <v>0.34276364375000001</v>
      </c>
      <c r="AJ99">
        <f t="shared" si="2"/>
        <v>0</v>
      </c>
      <c r="AK99">
        <f t="shared" si="2"/>
        <v>1.6277520720000034</v>
      </c>
      <c r="AL99">
        <f t="shared" si="2"/>
        <v>1.8675315400000001</v>
      </c>
      <c r="AM99">
        <f t="shared" si="2"/>
        <v>6.603050399999999E-2</v>
      </c>
      <c r="AN99">
        <f t="shared" si="2"/>
        <v>2.9107631999999974E-2</v>
      </c>
      <c r="AO99">
        <f t="shared" si="2"/>
        <v>0.21645522149999985</v>
      </c>
      <c r="AP99">
        <f t="shared" si="2"/>
        <v>0.14456085000000007</v>
      </c>
      <c r="AQ99">
        <f t="shared" si="2"/>
        <v>1.5298811519999962</v>
      </c>
      <c r="AR99">
        <f t="shared" si="2"/>
        <v>0.88430400000000076</v>
      </c>
      <c r="AS99">
        <f t="shared" si="2"/>
        <v>0.79222057699999981</v>
      </c>
      <c r="AT99">
        <f t="shared" si="2"/>
        <v>0.36003239999999997</v>
      </c>
      <c r="AU99">
        <f t="shared" si="2"/>
        <v>0</v>
      </c>
      <c r="AV99">
        <f t="shared" si="2"/>
        <v>1.2251180814999996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0.22259527574999971</v>
      </c>
      <c r="BA99">
        <f t="shared" si="3"/>
        <v>0.16242368700000018</v>
      </c>
      <c r="BB99">
        <f t="shared" si="3"/>
        <v>0.13281804000000008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78.384293151250048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688.41594799999996</v>
      </c>
      <c r="L3">
        <v>422.44</v>
      </c>
      <c r="M3">
        <v>97.055942999999999</v>
      </c>
      <c r="N3">
        <v>124.38</v>
      </c>
      <c r="O3">
        <v>130.58009999999999</v>
      </c>
      <c r="P3">
        <v>132.92390499999999</v>
      </c>
      <c r="Q3">
        <v>17.927664</v>
      </c>
      <c r="R3">
        <v>43.089300000000001</v>
      </c>
      <c r="S3">
        <v>27.63898</v>
      </c>
      <c r="T3">
        <v>0</v>
      </c>
      <c r="U3">
        <v>316.6875</v>
      </c>
      <c r="V3">
        <v>13.9</v>
      </c>
      <c r="W3">
        <v>32.170099999999998</v>
      </c>
      <c r="X3">
        <v>125.648839</v>
      </c>
      <c r="Y3">
        <v>0</v>
      </c>
      <c r="Z3">
        <v>6.5208000000000004</v>
      </c>
      <c r="AA3">
        <v>28.44</v>
      </c>
      <c r="AB3">
        <v>48.499828999999998</v>
      </c>
      <c r="AC3">
        <v>34.831252999999997</v>
      </c>
      <c r="AD3">
        <v>43.536136999999997</v>
      </c>
      <c r="AE3">
        <v>59.175403000000003</v>
      </c>
      <c r="AF3">
        <v>39.195646000000004</v>
      </c>
      <c r="AG3">
        <v>48.849727000000001</v>
      </c>
      <c r="AH3">
        <v>179.96245400000001</v>
      </c>
      <c r="AI3">
        <v>0</v>
      </c>
      <c r="AJ3">
        <v>0</v>
      </c>
      <c r="AK3">
        <v>67.823003</v>
      </c>
      <c r="AL3">
        <v>83.664000000000001</v>
      </c>
      <c r="AM3">
        <v>0</v>
      </c>
      <c r="AN3">
        <v>1.212818</v>
      </c>
      <c r="AO3">
        <v>9.5549999999999997</v>
      </c>
      <c r="AP3">
        <v>12.9381</v>
      </c>
      <c r="AQ3">
        <v>63.745047999999997</v>
      </c>
      <c r="AR3">
        <v>39.744</v>
      </c>
      <c r="AS3">
        <v>37.890520000000002</v>
      </c>
      <c r="AT3">
        <v>15</v>
      </c>
      <c r="AU3">
        <v>0</v>
      </c>
      <c r="AV3">
        <v>0</v>
      </c>
      <c r="AW3">
        <v>0</v>
      </c>
      <c r="AX3">
        <v>0</v>
      </c>
      <c r="AY3">
        <v>8.3406509999999994</v>
      </c>
      <c r="AZ3">
        <v>9.2748030000000004</v>
      </c>
      <c r="BA3">
        <v>6.7455150000000001</v>
      </c>
      <c r="BB3">
        <v>5.5340850000000001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3023.3370709999995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688.41594799999996</v>
      </c>
      <c r="L4">
        <v>422.44</v>
      </c>
      <c r="M4">
        <v>97.055942999999999</v>
      </c>
      <c r="N4">
        <v>124.38</v>
      </c>
      <c r="O4">
        <v>130.58009999999999</v>
      </c>
      <c r="P4">
        <v>132.92390499999999</v>
      </c>
      <c r="Q4">
        <v>17.927664</v>
      </c>
      <c r="R4">
        <v>43.089300000000001</v>
      </c>
      <c r="S4">
        <v>27.63898</v>
      </c>
      <c r="T4">
        <v>0</v>
      </c>
      <c r="U4">
        <v>333.5625</v>
      </c>
      <c r="V4">
        <v>13.9</v>
      </c>
      <c r="W4">
        <v>32.170099999999998</v>
      </c>
      <c r="X4">
        <v>125.88</v>
      </c>
      <c r="Y4">
        <v>0</v>
      </c>
      <c r="Z4">
        <v>6.5208000000000004</v>
      </c>
      <c r="AA4">
        <v>28.44</v>
      </c>
      <c r="AB4">
        <v>48.499828999999998</v>
      </c>
      <c r="AC4">
        <v>34.831252999999997</v>
      </c>
      <c r="AD4">
        <v>43.536136999999997</v>
      </c>
      <c r="AE4">
        <v>59.175403000000003</v>
      </c>
      <c r="AF4">
        <v>39.195646000000004</v>
      </c>
      <c r="AG4">
        <v>48.849727000000001</v>
      </c>
      <c r="AH4">
        <v>179.96245400000001</v>
      </c>
      <c r="AI4">
        <v>0</v>
      </c>
      <c r="AJ4">
        <v>0</v>
      </c>
      <c r="AK4">
        <v>67.823003</v>
      </c>
      <c r="AL4">
        <v>83.664000000000001</v>
      </c>
      <c r="AM4">
        <v>0</v>
      </c>
      <c r="AN4">
        <v>1.212818</v>
      </c>
      <c r="AO4">
        <v>9.5549999999999997</v>
      </c>
      <c r="AP4">
        <v>12.9381</v>
      </c>
      <c r="AQ4">
        <v>63.745047999999997</v>
      </c>
      <c r="AR4">
        <v>39.744</v>
      </c>
      <c r="AS4">
        <v>37.890520000000002</v>
      </c>
      <c r="AT4">
        <v>15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9.2748030000000004</v>
      </c>
      <c r="BA4">
        <v>6.7455150000000001</v>
      </c>
      <c r="BB4">
        <v>5.5340850000000001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3040.4432319999992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688.41594799999996</v>
      </c>
      <c r="L5">
        <v>422.44</v>
      </c>
      <c r="M5">
        <v>97.055942999999999</v>
      </c>
      <c r="N5">
        <v>124.38</v>
      </c>
      <c r="O5">
        <v>130.58009999999999</v>
      </c>
      <c r="P5">
        <v>132.92390499999999</v>
      </c>
      <c r="Q5">
        <v>17.927664</v>
      </c>
      <c r="R5">
        <v>43.089300000000001</v>
      </c>
      <c r="S5">
        <v>27.63898</v>
      </c>
      <c r="T5">
        <v>0</v>
      </c>
      <c r="U5">
        <v>347.5335</v>
      </c>
      <c r="V5">
        <v>13.9</v>
      </c>
      <c r="W5">
        <v>32.170099999999998</v>
      </c>
      <c r="X5">
        <v>125.88</v>
      </c>
      <c r="Y5">
        <v>0</v>
      </c>
      <c r="Z5">
        <v>6.5208000000000004</v>
      </c>
      <c r="AA5">
        <v>28.045000000000002</v>
      </c>
      <c r="AB5">
        <v>48.499828999999998</v>
      </c>
      <c r="AC5">
        <v>34.831252999999997</v>
      </c>
      <c r="AD5">
        <v>43.536136999999997</v>
      </c>
      <c r="AE5">
        <v>59.175403000000003</v>
      </c>
      <c r="AF5">
        <v>39.195646000000004</v>
      </c>
      <c r="AG5">
        <v>48.849727000000001</v>
      </c>
      <c r="AH5">
        <v>179.96245400000001</v>
      </c>
      <c r="AI5">
        <v>0</v>
      </c>
      <c r="AJ5">
        <v>0</v>
      </c>
      <c r="AK5">
        <v>67.823003</v>
      </c>
      <c r="AL5">
        <v>83.664000000000001</v>
      </c>
      <c r="AM5">
        <v>0</v>
      </c>
      <c r="AN5">
        <v>1.212818</v>
      </c>
      <c r="AO5">
        <v>9.5549999999999997</v>
      </c>
      <c r="AP5">
        <v>12.9381</v>
      </c>
      <c r="AQ5">
        <v>63.745047999999997</v>
      </c>
      <c r="AR5">
        <v>39.744</v>
      </c>
      <c r="AS5">
        <v>31.958939999999998</v>
      </c>
      <c r="AT5">
        <v>13.74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10.211652000000001</v>
      </c>
      <c r="BA5">
        <v>6.7455150000000001</v>
      </c>
      <c r="BB5">
        <v>5.5340850000000001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3047.7645009999992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688.41594799999996</v>
      </c>
      <c r="L6">
        <v>422.44</v>
      </c>
      <c r="M6">
        <v>97.055942999999999</v>
      </c>
      <c r="N6">
        <v>124.38</v>
      </c>
      <c r="O6">
        <v>130.58009999999999</v>
      </c>
      <c r="P6">
        <v>132.92390499999999</v>
      </c>
      <c r="Q6">
        <v>17.927664</v>
      </c>
      <c r="R6">
        <v>43.089300000000001</v>
      </c>
      <c r="S6">
        <v>27.63898</v>
      </c>
      <c r="T6">
        <v>0</v>
      </c>
      <c r="U6">
        <v>348.97500000000002</v>
      </c>
      <c r="V6">
        <v>13.9</v>
      </c>
      <c r="W6">
        <v>32.170099999999998</v>
      </c>
      <c r="X6">
        <v>125.88</v>
      </c>
      <c r="Y6">
        <v>0</v>
      </c>
      <c r="Z6">
        <v>6.5208000000000004</v>
      </c>
      <c r="AA6">
        <v>28.045000000000002</v>
      </c>
      <c r="AB6">
        <v>48.499828999999998</v>
      </c>
      <c r="AC6">
        <v>34.831252999999997</v>
      </c>
      <c r="AD6">
        <v>43.536136999999997</v>
      </c>
      <c r="AE6">
        <v>59.175403000000003</v>
      </c>
      <c r="AF6">
        <v>39.195646000000004</v>
      </c>
      <c r="AG6">
        <v>48.849727000000001</v>
      </c>
      <c r="AH6">
        <v>179.96245400000001</v>
      </c>
      <c r="AI6">
        <v>0</v>
      </c>
      <c r="AJ6">
        <v>0</v>
      </c>
      <c r="AK6">
        <v>67.823003</v>
      </c>
      <c r="AL6">
        <v>83.664000000000001</v>
      </c>
      <c r="AM6">
        <v>0</v>
      </c>
      <c r="AN6">
        <v>1.212818</v>
      </c>
      <c r="AO6">
        <v>9.5549999999999997</v>
      </c>
      <c r="AP6">
        <v>12.9381</v>
      </c>
      <c r="AQ6">
        <v>63.745047999999997</v>
      </c>
      <c r="AR6">
        <v>39.744</v>
      </c>
      <c r="AS6">
        <v>31.958939999999998</v>
      </c>
      <c r="AT6">
        <v>13.37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10.211652000000001</v>
      </c>
      <c r="BA6">
        <v>6.7455150000000001</v>
      </c>
      <c r="BB6">
        <v>5.5340850000000001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3048.8360009999992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688.41594799999996</v>
      </c>
      <c r="L7">
        <v>422.44</v>
      </c>
      <c r="M7">
        <v>97.055942999999999</v>
      </c>
      <c r="N7">
        <v>124.38</v>
      </c>
      <c r="O7">
        <v>130.58009999999999</v>
      </c>
      <c r="P7">
        <v>132.92390499999999</v>
      </c>
      <c r="Q7">
        <v>17.927664</v>
      </c>
      <c r="R7">
        <v>43.089300000000001</v>
      </c>
      <c r="S7">
        <v>27.63898</v>
      </c>
      <c r="T7">
        <v>0</v>
      </c>
      <c r="U7">
        <v>348.97500000000002</v>
      </c>
      <c r="V7">
        <v>13.9</v>
      </c>
      <c r="W7">
        <v>32.170099999999998</v>
      </c>
      <c r="X7">
        <v>125.88</v>
      </c>
      <c r="Y7">
        <v>0</v>
      </c>
      <c r="Z7">
        <v>6.5208000000000004</v>
      </c>
      <c r="AA7">
        <v>28.045000000000002</v>
      </c>
      <c r="AB7">
        <v>48.499828999999998</v>
      </c>
      <c r="AC7">
        <v>34.831252999999997</v>
      </c>
      <c r="AD7">
        <v>43.536136999999997</v>
      </c>
      <c r="AE7">
        <v>59.175403000000003</v>
      </c>
      <c r="AF7">
        <v>39.195646000000004</v>
      </c>
      <c r="AG7">
        <v>48.849727000000001</v>
      </c>
      <c r="AH7">
        <v>179.96245400000001</v>
      </c>
      <c r="AI7">
        <v>0</v>
      </c>
      <c r="AJ7">
        <v>0</v>
      </c>
      <c r="AK7">
        <v>67.823003</v>
      </c>
      <c r="AL7">
        <v>83.664000000000001</v>
      </c>
      <c r="AM7">
        <v>0</v>
      </c>
      <c r="AN7">
        <v>1.212818</v>
      </c>
      <c r="AO7">
        <v>9.5549999999999997</v>
      </c>
      <c r="AP7">
        <v>12.9381</v>
      </c>
      <c r="AQ7">
        <v>63.745047999999997</v>
      </c>
      <c r="AR7">
        <v>39.744</v>
      </c>
      <c r="AS7">
        <v>31.958939999999998</v>
      </c>
      <c r="AT7">
        <v>11.62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10.211652000000001</v>
      </c>
      <c r="BA7">
        <v>6.7455150000000001</v>
      </c>
      <c r="BB7">
        <v>5.5340850000000001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3047.0860009999992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688.41594799999996</v>
      </c>
      <c r="L8">
        <v>422.44</v>
      </c>
      <c r="M8">
        <v>97.055942999999999</v>
      </c>
      <c r="N8">
        <v>124.38</v>
      </c>
      <c r="O8">
        <v>130.58009999999999</v>
      </c>
      <c r="P8">
        <v>132.92390499999999</v>
      </c>
      <c r="Q8">
        <v>17.927664</v>
      </c>
      <c r="R8">
        <v>43.089300000000001</v>
      </c>
      <c r="S8">
        <v>27.63898</v>
      </c>
      <c r="T8">
        <v>0</v>
      </c>
      <c r="U8">
        <v>348.97500000000002</v>
      </c>
      <c r="V8">
        <v>13.9</v>
      </c>
      <c r="W8">
        <v>32.170099999999998</v>
      </c>
      <c r="X8">
        <v>125.88</v>
      </c>
      <c r="Y8">
        <v>0</v>
      </c>
      <c r="Z8">
        <v>6.5208000000000004</v>
      </c>
      <c r="AA8">
        <v>28.045000000000002</v>
      </c>
      <c r="AB8">
        <v>48.499828999999998</v>
      </c>
      <c r="AC8">
        <v>34.831252999999997</v>
      </c>
      <c r="AD8">
        <v>43.536136999999997</v>
      </c>
      <c r="AE8">
        <v>59.175403000000003</v>
      </c>
      <c r="AF8">
        <v>39.195646000000004</v>
      </c>
      <c r="AG8">
        <v>48.849727000000001</v>
      </c>
      <c r="AH8">
        <v>179.96245400000001</v>
      </c>
      <c r="AI8">
        <v>0</v>
      </c>
      <c r="AJ8">
        <v>0</v>
      </c>
      <c r="AK8">
        <v>67.823003</v>
      </c>
      <c r="AL8">
        <v>83.664000000000001</v>
      </c>
      <c r="AM8">
        <v>0</v>
      </c>
      <c r="AN8">
        <v>1.212818</v>
      </c>
      <c r="AO8">
        <v>9.5549999999999997</v>
      </c>
      <c r="AP8">
        <v>12.9381</v>
      </c>
      <c r="AQ8">
        <v>63.745047999999997</v>
      </c>
      <c r="AR8">
        <v>39.744</v>
      </c>
      <c r="AS8">
        <v>31.958939999999998</v>
      </c>
      <c r="AT8">
        <v>10.65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10.211652000000001</v>
      </c>
      <c r="BA8">
        <v>6.7455150000000001</v>
      </c>
      <c r="BB8">
        <v>5.5340850000000001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3046.1160009999994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688.41594799999996</v>
      </c>
      <c r="L9">
        <v>422.44</v>
      </c>
      <c r="M9">
        <v>97.055942999999999</v>
      </c>
      <c r="N9">
        <v>124.38</v>
      </c>
      <c r="O9">
        <v>130.58009999999999</v>
      </c>
      <c r="P9">
        <v>132.92390499999999</v>
      </c>
      <c r="Q9">
        <v>17.927664</v>
      </c>
      <c r="R9">
        <v>43.089300000000001</v>
      </c>
      <c r="S9">
        <v>27.63898</v>
      </c>
      <c r="T9">
        <v>0</v>
      </c>
      <c r="U9">
        <v>348.97500000000002</v>
      </c>
      <c r="V9">
        <v>13.9</v>
      </c>
      <c r="W9">
        <v>32.170099999999998</v>
      </c>
      <c r="X9">
        <v>125.88</v>
      </c>
      <c r="Y9">
        <v>0</v>
      </c>
      <c r="Z9">
        <v>6.5208000000000004</v>
      </c>
      <c r="AA9">
        <v>28.045000000000002</v>
      </c>
      <c r="AB9">
        <v>48.499828999999998</v>
      </c>
      <c r="AC9">
        <v>34.831252999999997</v>
      </c>
      <c r="AD9">
        <v>43.536136999999997</v>
      </c>
      <c r="AE9">
        <v>59.175403000000003</v>
      </c>
      <c r="AF9">
        <v>39.195646000000004</v>
      </c>
      <c r="AG9">
        <v>48.849727000000001</v>
      </c>
      <c r="AH9">
        <v>179.96245400000001</v>
      </c>
      <c r="AI9">
        <v>0</v>
      </c>
      <c r="AJ9">
        <v>0</v>
      </c>
      <c r="AK9">
        <v>67.823003</v>
      </c>
      <c r="AL9">
        <v>83.664000000000001</v>
      </c>
      <c r="AM9">
        <v>0</v>
      </c>
      <c r="AN9">
        <v>1.212818</v>
      </c>
      <c r="AO9">
        <v>9.6137999999999995</v>
      </c>
      <c r="AP9">
        <v>12.9381</v>
      </c>
      <c r="AQ9">
        <v>63.745047999999997</v>
      </c>
      <c r="AR9">
        <v>39.744</v>
      </c>
      <c r="AS9">
        <v>31.958939999999998</v>
      </c>
      <c r="AT9">
        <v>9.76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10.211652000000001</v>
      </c>
      <c r="BA9">
        <v>6.7455150000000001</v>
      </c>
      <c r="BB9">
        <v>5.5340850000000001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3045.2848009999993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688.41594799999996</v>
      </c>
      <c r="L10">
        <v>422.44</v>
      </c>
      <c r="M10">
        <v>97.055942999999999</v>
      </c>
      <c r="N10">
        <v>124.38</v>
      </c>
      <c r="O10">
        <v>130.58009999999999</v>
      </c>
      <c r="P10">
        <v>132.92390499999999</v>
      </c>
      <c r="Q10">
        <v>17.927664</v>
      </c>
      <c r="R10">
        <v>43.089300000000001</v>
      </c>
      <c r="S10">
        <v>27.63898</v>
      </c>
      <c r="T10">
        <v>0</v>
      </c>
      <c r="U10">
        <v>348.97500000000002</v>
      </c>
      <c r="V10">
        <v>13.9</v>
      </c>
      <c r="W10">
        <v>32.170099999999998</v>
      </c>
      <c r="X10">
        <v>125.88</v>
      </c>
      <c r="Y10">
        <v>0</v>
      </c>
      <c r="Z10">
        <v>6.5208000000000004</v>
      </c>
      <c r="AA10">
        <v>28.045000000000002</v>
      </c>
      <c r="AB10">
        <v>48.499828999999998</v>
      </c>
      <c r="AC10">
        <v>34.831252999999997</v>
      </c>
      <c r="AD10">
        <v>43.536136999999997</v>
      </c>
      <c r="AE10">
        <v>59.175403000000003</v>
      </c>
      <c r="AF10">
        <v>39.195646000000004</v>
      </c>
      <c r="AG10">
        <v>48.849727000000001</v>
      </c>
      <c r="AH10">
        <v>179.96245400000001</v>
      </c>
      <c r="AI10">
        <v>0</v>
      </c>
      <c r="AJ10">
        <v>0</v>
      </c>
      <c r="AK10">
        <v>67.823003</v>
      </c>
      <c r="AL10">
        <v>83.664000000000001</v>
      </c>
      <c r="AM10">
        <v>0</v>
      </c>
      <c r="AN10">
        <v>1.212818</v>
      </c>
      <c r="AO10">
        <v>9.6137999999999995</v>
      </c>
      <c r="AP10">
        <v>12.9381</v>
      </c>
      <c r="AQ10">
        <v>63.745047999999997</v>
      </c>
      <c r="AR10">
        <v>39.744</v>
      </c>
      <c r="AS10">
        <v>31.958939999999998</v>
      </c>
      <c r="AT10">
        <v>9.23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10.211652000000001</v>
      </c>
      <c r="BA10">
        <v>6.7455150000000001</v>
      </c>
      <c r="BB10">
        <v>5.5340850000000001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3044.7548009999991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688.41594799999996</v>
      </c>
      <c r="L11">
        <v>422.44</v>
      </c>
      <c r="M11">
        <v>97.055942999999999</v>
      </c>
      <c r="N11">
        <v>124.38</v>
      </c>
      <c r="O11">
        <v>130.58009999999999</v>
      </c>
      <c r="P11">
        <v>132.92390499999999</v>
      </c>
      <c r="Q11">
        <v>17.927664</v>
      </c>
      <c r="R11">
        <v>43.089300000000001</v>
      </c>
      <c r="S11">
        <v>27.63898</v>
      </c>
      <c r="T11">
        <v>0</v>
      </c>
      <c r="U11">
        <v>348.97500000000002</v>
      </c>
      <c r="V11">
        <v>14.296644000000001</v>
      </c>
      <c r="W11">
        <v>32.170099999999998</v>
      </c>
      <c r="X11">
        <v>131.82277300000001</v>
      </c>
      <c r="Y11">
        <v>0</v>
      </c>
      <c r="Z11">
        <v>6.5208000000000004</v>
      </c>
      <c r="AA11">
        <v>28.045000000000002</v>
      </c>
      <c r="AB11">
        <v>48.499828999999998</v>
      </c>
      <c r="AC11">
        <v>34.831252999999997</v>
      </c>
      <c r="AD11">
        <v>43.536136999999997</v>
      </c>
      <c r="AE11">
        <v>59.175403000000003</v>
      </c>
      <c r="AF11">
        <v>39.195646000000004</v>
      </c>
      <c r="AG11">
        <v>48.849727000000001</v>
      </c>
      <c r="AH11">
        <v>179.96245400000001</v>
      </c>
      <c r="AI11">
        <v>0</v>
      </c>
      <c r="AJ11">
        <v>0</v>
      </c>
      <c r="AK11">
        <v>67.823003</v>
      </c>
      <c r="AL11">
        <v>83.664000000000001</v>
      </c>
      <c r="AM11">
        <v>0</v>
      </c>
      <c r="AN11">
        <v>1.212818</v>
      </c>
      <c r="AO11">
        <v>9.6137999999999995</v>
      </c>
      <c r="AP11">
        <v>12.9381</v>
      </c>
      <c r="AQ11">
        <v>63.745047999999997</v>
      </c>
      <c r="AR11">
        <v>39.744</v>
      </c>
      <c r="AS11">
        <v>27.165099000000001</v>
      </c>
      <c r="AT11">
        <v>10.75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10.211652000000001</v>
      </c>
      <c r="BA11">
        <v>6.7455150000000001</v>
      </c>
      <c r="BB11">
        <v>5.5340850000000001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3047.8203769999991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688.41594799999996</v>
      </c>
      <c r="L12">
        <v>422.44</v>
      </c>
      <c r="M12">
        <v>97.055942999999999</v>
      </c>
      <c r="N12">
        <v>124.38</v>
      </c>
      <c r="O12">
        <v>130.58009999999999</v>
      </c>
      <c r="P12">
        <v>132.92390499999999</v>
      </c>
      <c r="Q12">
        <v>17.927664</v>
      </c>
      <c r="R12">
        <v>43.089300000000001</v>
      </c>
      <c r="S12">
        <v>27.63898</v>
      </c>
      <c r="T12">
        <v>0</v>
      </c>
      <c r="U12">
        <v>348.97500000000002</v>
      </c>
      <c r="V12">
        <v>14.3</v>
      </c>
      <c r="W12">
        <v>32.170099999999998</v>
      </c>
      <c r="X12">
        <v>139.56304499999999</v>
      </c>
      <c r="Y12">
        <v>0</v>
      </c>
      <c r="Z12">
        <v>6.5208000000000004</v>
      </c>
      <c r="AA12">
        <v>28.045000000000002</v>
      </c>
      <c r="AB12">
        <v>48.499828999999998</v>
      </c>
      <c r="AC12">
        <v>34.831252999999997</v>
      </c>
      <c r="AD12">
        <v>43.536136999999997</v>
      </c>
      <c r="AE12">
        <v>59.175403000000003</v>
      </c>
      <c r="AF12">
        <v>39.195646000000004</v>
      </c>
      <c r="AG12">
        <v>48.849727000000001</v>
      </c>
      <c r="AH12">
        <v>179.96245400000001</v>
      </c>
      <c r="AI12">
        <v>0</v>
      </c>
      <c r="AJ12">
        <v>0</v>
      </c>
      <c r="AK12">
        <v>67.823003</v>
      </c>
      <c r="AL12">
        <v>83.664000000000001</v>
      </c>
      <c r="AM12">
        <v>0</v>
      </c>
      <c r="AN12">
        <v>1.212818</v>
      </c>
      <c r="AO12">
        <v>9.6137999999999995</v>
      </c>
      <c r="AP12">
        <v>12.9381</v>
      </c>
      <c r="AQ12">
        <v>63.745047999999997</v>
      </c>
      <c r="AR12">
        <v>39.744</v>
      </c>
      <c r="AS12">
        <v>27.165099000000001</v>
      </c>
      <c r="AT12">
        <v>12.54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10.211652000000001</v>
      </c>
      <c r="BA12">
        <v>6.7455150000000001</v>
      </c>
      <c r="BB12">
        <v>5.5340850000000001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3057.3540049999992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688.41594799999996</v>
      </c>
      <c r="L13">
        <v>422.44</v>
      </c>
      <c r="M13">
        <v>97.055942999999999</v>
      </c>
      <c r="N13">
        <v>124.38</v>
      </c>
      <c r="O13">
        <v>130.58009999999999</v>
      </c>
      <c r="P13">
        <v>132.92390499999999</v>
      </c>
      <c r="Q13">
        <v>17.927664</v>
      </c>
      <c r="R13">
        <v>43.089300000000001</v>
      </c>
      <c r="S13">
        <v>27.63898</v>
      </c>
      <c r="T13">
        <v>0</v>
      </c>
      <c r="U13">
        <v>348.97500000000002</v>
      </c>
      <c r="V13">
        <v>14.3</v>
      </c>
      <c r="W13">
        <v>32.170099999999998</v>
      </c>
      <c r="X13">
        <v>135.7269</v>
      </c>
      <c r="Y13">
        <v>0</v>
      </c>
      <c r="Z13">
        <v>6.5208000000000004</v>
      </c>
      <c r="AA13">
        <v>28.045000000000002</v>
      </c>
      <c r="AB13">
        <v>48.499828999999998</v>
      </c>
      <c r="AC13">
        <v>34.831252999999997</v>
      </c>
      <c r="AD13">
        <v>43.536136999999997</v>
      </c>
      <c r="AE13">
        <v>59.175403000000003</v>
      </c>
      <c r="AF13">
        <v>39.195646000000004</v>
      </c>
      <c r="AG13">
        <v>48.849727000000001</v>
      </c>
      <c r="AH13">
        <v>179.96245400000001</v>
      </c>
      <c r="AI13">
        <v>0</v>
      </c>
      <c r="AJ13">
        <v>0</v>
      </c>
      <c r="AK13">
        <v>67.823003</v>
      </c>
      <c r="AL13">
        <v>83.664000000000001</v>
      </c>
      <c r="AM13">
        <v>0</v>
      </c>
      <c r="AN13">
        <v>1.212818</v>
      </c>
      <c r="AO13">
        <v>9.6137999999999995</v>
      </c>
      <c r="AP13">
        <v>12.9381</v>
      </c>
      <c r="AQ13">
        <v>63.745047999999997</v>
      </c>
      <c r="AR13">
        <v>39.744</v>
      </c>
      <c r="AS13">
        <v>27.165099000000001</v>
      </c>
      <c r="AT13">
        <v>13.24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10.211652000000001</v>
      </c>
      <c r="BA13">
        <v>6.7455150000000001</v>
      </c>
      <c r="BB13">
        <v>5.5340850000000001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3054.2178599999988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688.41594799999996</v>
      </c>
      <c r="L14">
        <v>422.44</v>
      </c>
      <c r="M14">
        <v>97.055942999999999</v>
      </c>
      <c r="N14">
        <v>124.38</v>
      </c>
      <c r="O14">
        <v>130.58009999999999</v>
      </c>
      <c r="P14">
        <v>132.92390499999999</v>
      </c>
      <c r="Q14">
        <v>17.927664</v>
      </c>
      <c r="R14">
        <v>43.089300000000001</v>
      </c>
      <c r="S14">
        <v>27.63898</v>
      </c>
      <c r="T14">
        <v>0</v>
      </c>
      <c r="U14">
        <v>348.97500000000002</v>
      </c>
      <c r="V14">
        <v>14.3</v>
      </c>
      <c r="W14">
        <v>32.170099999999998</v>
      </c>
      <c r="X14">
        <v>135.7269</v>
      </c>
      <c r="Y14">
        <v>0</v>
      </c>
      <c r="Z14">
        <v>6.5208000000000004</v>
      </c>
      <c r="AA14">
        <v>28.045000000000002</v>
      </c>
      <c r="AB14">
        <v>48.499828999999998</v>
      </c>
      <c r="AC14">
        <v>34.831252999999997</v>
      </c>
      <c r="AD14">
        <v>43.536136999999997</v>
      </c>
      <c r="AE14">
        <v>59.175403000000003</v>
      </c>
      <c r="AF14">
        <v>39.195646000000004</v>
      </c>
      <c r="AG14">
        <v>48.849727000000001</v>
      </c>
      <c r="AH14">
        <v>179.96245400000001</v>
      </c>
      <c r="AI14">
        <v>4.2720919999999998</v>
      </c>
      <c r="AJ14">
        <v>0</v>
      </c>
      <c r="AK14">
        <v>67.823003</v>
      </c>
      <c r="AL14">
        <v>83.664000000000001</v>
      </c>
      <c r="AM14">
        <v>0</v>
      </c>
      <c r="AN14">
        <v>1.212818</v>
      </c>
      <c r="AO14">
        <v>9.6137999999999995</v>
      </c>
      <c r="AP14">
        <v>12.9381</v>
      </c>
      <c r="AQ14">
        <v>63.745047999999997</v>
      </c>
      <c r="AR14">
        <v>39.744</v>
      </c>
      <c r="AS14">
        <v>27.165099000000001</v>
      </c>
      <c r="AT14">
        <v>14.72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10.211652000000001</v>
      </c>
      <c r="BA14">
        <v>6.7455150000000001</v>
      </c>
      <c r="BB14">
        <v>5.5340850000000001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3059.969951999999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688.41594799999996</v>
      </c>
      <c r="L15">
        <v>422.44</v>
      </c>
      <c r="M15">
        <v>97.055942999999999</v>
      </c>
      <c r="N15">
        <v>124.38</v>
      </c>
      <c r="O15">
        <v>130.58009999999999</v>
      </c>
      <c r="P15">
        <v>132.92390499999999</v>
      </c>
      <c r="Q15">
        <v>17.927664</v>
      </c>
      <c r="R15">
        <v>43.089300000000001</v>
      </c>
      <c r="S15">
        <v>27.63898</v>
      </c>
      <c r="T15">
        <v>0</v>
      </c>
      <c r="U15">
        <v>348.97500000000002</v>
      </c>
      <c r="V15">
        <v>14.3</v>
      </c>
      <c r="W15">
        <v>32.170099999999998</v>
      </c>
      <c r="X15">
        <v>135.7269</v>
      </c>
      <c r="Y15">
        <v>0</v>
      </c>
      <c r="Z15">
        <v>6.5208000000000004</v>
      </c>
      <c r="AA15">
        <v>28.045000000000002</v>
      </c>
      <c r="AB15">
        <v>48.499828999999998</v>
      </c>
      <c r="AC15">
        <v>34.831252999999997</v>
      </c>
      <c r="AD15">
        <v>43.536136999999997</v>
      </c>
      <c r="AE15">
        <v>59.175403000000003</v>
      </c>
      <c r="AF15">
        <v>39.195646000000004</v>
      </c>
      <c r="AG15">
        <v>48.849727000000001</v>
      </c>
      <c r="AH15">
        <v>179.96245400000001</v>
      </c>
      <c r="AI15">
        <v>16.783217</v>
      </c>
      <c r="AJ15">
        <v>0</v>
      </c>
      <c r="AK15">
        <v>67.823003</v>
      </c>
      <c r="AL15">
        <v>77.853999999999999</v>
      </c>
      <c r="AM15">
        <v>0</v>
      </c>
      <c r="AN15">
        <v>1.212818</v>
      </c>
      <c r="AO15">
        <v>9.6137999999999995</v>
      </c>
      <c r="AP15">
        <v>12.041399999999999</v>
      </c>
      <c r="AQ15">
        <v>63.745047999999997</v>
      </c>
      <c r="AR15">
        <v>39.744</v>
      </c>
      <c r="AS15">
        <v>27.165099000000001</v>
      </c>
      <c r="AT15">
        <v>15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10.211652000000001</v>
      </c>
      <c r="BA15">
        <v>6.7455150000000001</v>
      </c>
      <c r="BB15">
        <v>5.5340850000000001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3066.0543769999995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688.41594799999996</v>
      </c>
      <c r="L16">
        <v>422.44</v>
      </c>
      <c r="M16">
        <v>97.055942999999999</v>
      </c>
      <c r="N16">
        <v>124.38</v>
      </c>
      <c r="O16">
        <v>130.58009999999999</v>
      </c>
      <c r="P16">
        <v>132.92390499999999</v>
      </c>
      <c r="Q16">
        <v>17.927664</v>
      </c>
      <c r="R16">
        <v>43.089300000000001</v>
      </c>
      <c r="S16">
        <v>27.63898</v>
      </c>
      <c r="T16">
        <v>0</v>
      </c>
      <c r="U16">
        <v>348.97500000000002</v>
      </c>
      <c r="V16">
        <v>14.3</v>
      </c>
      <c r="W16">
        <v>32.170099999999998</v>
      </c>
      <c r="X16">
        <v>135.7269</v>
      </c>
      <c r="Y16">
        <v>0</v>
      </c>
      <c r="Z16">
        <v>6.5208000000000004</v>
      </c>
      <c r="AA16">
        <v>28.045000000000002</v>
      </c>
      <c r="AB16">
        <v>48.499828999999998</v>
      </c>
      <c r="AC16">
        <v>34.831252999999997</v>
      </c>
      <c r="AD16">
        <v>43.536136999999997</v>
      </c>
      <c r="AE16">
        <v>59.175403000000003</v>
      </c>
      <c r="AF16">
        <v>39.195646000000004</v>
      </c>
      <c r="AG16">
        <v>48.849727000000001</v>
      </c>
      <c r="AH16">
        <v>179.96245400000001</v>
      </c>
      <c r="AI16">
        <v>16.783217</v>
      </c>
      <c r="AJ16">
        <v>0</v>
      </c>
      <c r="AK16">
        <v>67.823003</v>
      </c>
      <c r="AL16">
        <v>77.853999999999999</v>
      </c>
      <c r="AM16">
        <v>0</v>
      </c>
      <c r="AN16">
        <v>1.212818</v>
      </c>
      <c r="AO16">
        <v>9.6137999999999995</v>
      </c>
      <c r="AP16">
        <v>12.041399999999999</v>
      </c>
      <c r="AQ16">
        <v>63.745047999999997</v>
      </c>
      <c r="AR16">
        <v>39.744</v>
      </c>
      <c r="AS16">
        <v>27.165099000000001</v>
      </c>
      <c r="AT16">
        <v>15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10.211652000000001</v>
      </c>
      <c r="BA16">
        <v>6.7455150000000001</v>
      </c>
      <c r="BB16">
        <v>5.5340850000000001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3066.0543769999995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688.41594799999996</v>
      </c>
      <c r="L17">
        <v>422.44</v>
      </c>
      <c r="M17">
        <v>97.055942999999999</v>
      </c>
      <c r="N17">
        <v>124.38</v>
      </c>
      <c r="O17">
        <v>130.58009999999999</v>
      </c>
      <c r="P17">
        <v>132.92390499999999</v>
      </c>
      <c r="Q17">
        <v>17.927664</v>
      </c>
      <c r="R17">
        <v>43.089300000000001</v>
      </c>
      <c r="S17">
        <v>27.63898</v>
      </c>
      <c r="T17">
        <v>0</v>
      </c>
      <c r="U17">
        <v>348.97500000000002</v>
      </c>
      <c r="V17">
        <v>14.3</v>
      </c>
      <c r="W17">
        <v>32.170099999999998</v>
      </c>
      <c r="X17">
        <v>135.7269</v>
      </c>
      <c r="Y17">
        <v>0</v>
      </c>
      <c r="Z17">
        <v>6.5208000000000004</v>
      </c>
      <c r="AA17">
        <v>28.045000000000002</v>
      </c>
      <c r="AB17">
        <v>48.499828999999998</v>
      </c>
      <c r="AC17">
        <v>34.831252999999997</v>
      </c>
      <c r="AD17">
        <v>43.536136999999997</v>
      </c>
      <c r="AE17">
        <v>59.175403000000003</v>
      </c>
      <c r="AF17">
        <v>39.195646000000004</v>
      </c>
      <c r="AG17">
        <v>48.849727000000001</v>
      </c>
      <c r="AH17">
        <v>179.96245400000001</v>
      </c>
      <c r="AI17">
        <v>16.783217</v>
      </c>
      <c r="AJ17">
        <v>0</v>
      </c>
      <c r="AK17">
        <v>67.823003</v>
      </c>
      <c r="AL17">
        <v>77.853999999999999</v>
      </c>
      <c r="AM17">
        <v>0</v>
      </c>
      <c r="AN17">
        <v>1.212818</v>
      </c>
      <c r="AO17">
        <v>9.6137999999999995</v>
      </c>
      <c r="AP17">
        <v>12.041399999999999</v>
      </c>
      <c r="AQ17">
        <v>63.745047999999997</v>
      </c>
      <c r="AR17">
        <v>39.744</v>
      </c>
      <c r="AS17">
        <v>27.165099000000001</v>
      </c>
      <c r="AT17">
        <v>15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10.211652000000001</v>
      </c>
      <c r="BA17">
        <v>6.7455150000000001</v>
      </c>
      <c r="BB17">
        <v>5.5340850000000001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3066.0543769999995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688.41594799999996</v>
      </c>
      <c r="L18">
        <v>422.44</v>
      </c>
      <c r="M18">
        <v>97.055942999999999</v>
      </c>
      <c r="N18">
        <v>124.38</v>
      </c>
      <c r="O18">
        <v>130.58009999999999</v>
      </c>
      <c r="P18">
        <v>132.92390499999999</v>
      </c>
      <c r="Q18">
        <v>17.927664</v>
      </c>
      <c r="R18">
        <v>43.089300000000001</v>
      </c>
      <c r="S18">
        <v>27.63898</v>
      </c>
      <c r="T18">
        <v>0</v>
      </c>
      <c r="U18">
        <v>348.97500000000002</v>
      </c>
      <c r="V18">
        <v>14.3</v>
      </c>
      <c r="W18">
        <v>32.170099999999998</v>
      </c>
      <c r="X18">
        <v>135.7269</v>
      </c>
      <c r="Y18">
        <v>0</v>
      </c>
      <c r="Z18">
        <v>6.5208000000000004</v>
      </c>
      <c r="AA18">
        <v>28.045000000000002</v>
      </c>
      <c r="AB18">
        <v>48.499828999999998</v>
      </c>
      <c r="AC18">
        <v>34.831252999999997</v>
      </c>
      <c r="AD18">
        <v>43.536136999999997</v>
      </c>
      <c r="AE18">
        <v>59.175403000000003</v>
      </c>
      <c r="AF18">
        <v>39.195646000000004</v>
      </c>
      <c r="AG18">
        <v>48.849727000000001</v>
      </c>
      <c r="AH18">
        <v>179.96245400000001</v>
      </c>
      <c r="AI18">
        <v>16.783217</v>
      </c>
      <c r="AJ18">
        <v>0</v>
      </c>
      <c r="AK18">
        <v>67.823003</v>
      </c>
      <c r="AL18">
        <v>77.853999999999999</v>
      </c>
      <c r="AM18">
        <v>0</v>
      </c>
      <c r="AN18">
        <v>1.212818</v>
      </c>
      <c r="AO18">
        <v>9.6137999999999995</v>
      </c>
      <c r="AP18">
        <v>12.041399999999999</v>
      </c>
      <c r="AQ18">
        <v>63.745047999999997</v>
      </c>
      <c r="AR18">
        <v>39.744</v>
      </c>
      <c r="AS18">
        <v>27.165099000000001</v>
      </c>
      <c r="AT18">
        <v>15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10.211652000000001</v>
      </c>
      <c r="BA18">
        <v>6.7455150000000001</v>
      </c>
      <c r="BB18">
        <v>5.5340850000000001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3066.0543769999995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688.41594799999996</v>
      </c>
      <c r="L19">
        <v>422.44</v>
      </c>
      <c r="M19">
        <v>97.055942999999999</v>
      </c>
      <c r="N19">
        <v>124.38</v>
      </c>
      <c r="O19">
        <v>130.58009999999999</v>
      </c>
      <c r="P19">
        <v>132.92390499999999</v>
      </c>
      <c r="Q19">
        <v>17.927664</v>
      </c>
      <c r="R19">
        <v>43.089300000000001</v>
      </c>
      <c r="S19">
        <v>27.63898</v>
      </c>
      <c r="T19">
        <v>0</v>
      </c>
      <c r="U19">
        <v>348.97500000000002</v>
      </c>
      <c r="V19">
        <v>14.3</v>
      </c>
      <c r="W19">
        <v>32.170099999999998</v>
      </c>
      <c r="X19">
        <v>135.7269</v>
      </c>
      <c r="Y19">
        <v>0</v>
      </c>
      <c r="Z19">
        <v>6.5208000000000004</v>
      </c>
      <c r="AA19">
        <v>28.045000000000002</v>
      </c>
      <c r="AB19">
        <v>48.499828999999998</v>
      </c>
      <c r="AC19">
        <v>34.831252999999997</v>
      </c>
      <c r="AD19">
        <v>43.536136999999997</v>
      </c>
      <c r="AE19">
        <v>59.175403000000003</v>
      </c>
      <c r="AF19">
        <v>39.195646000000004</v>
      </c>
      <c r="AG19">
        <v>48.849727000000001</v>
      </c>
      <c r="AH19">
        <v>179.96245400000001</v>
      </c>
      <c r="AI19">
        <v>16.783217</v>
      </c>
      <c r="AJ19">
        <v>0</v>
      </c>
      <c r="AK19">
        <v>67.823003</v>
      </c>
      <c r="AL19">
        <v>77.853999999999999</v>
      </c>
      <c r="AM19">
        <v>0</v>
      </c>
      <c r="AN19">
        <v>1.212818</v>
      </c>
      <c r="AO19">
        <v>8.82</v>
      </c>
      <c r="AP19">
        <v>12.041399999999999</v>
      </c>
      <c r="AQ19">
        <v>63.745047999999997</v>
      </c>
      <c r="AR19">
        <v>39.744</v>
      </c>
      <c r="AS19">
        <v>27.165099000000001</v>
      </c>
      <c r="AT19">
        <v>15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10.211652000000001</v>
      </c>
      <c r="BA19">
        <v>6.7455150000000001</v>
      </c>
      <c r="BB19">
        <v>5.5340850000000001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3065.2605769999991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688.41594799999996</v>
      </c>
      <c r="L20">
        <v>422.44</v>
      </c>
      <c r="M20">
        <v>97.055942999999999</v>
      </c>
      <c r="N20">
        <v>124.38</v>
      </c>
      <c r="O20">
        <v>130.58009999999999</v>
      </c>
      <c r="P20">
        <v>132.92390499999999</v>
      </c>
      <c r="Q20">
        <v>17.927664</v>
      </c>
      <c r="R20">
        <v>43.089300000000001</v>
      </c>
      <c r="S20">
        <v>27.63898</v>
      </c>
      <c r="T20">
        <v>0</v>
      </c>
      <c r="U20">
        <v>348.97500000000002</v>
      </c>
      <c r="V20">
        <v>14.3</v>
      </c>
      <c r="W20">
        <v>32.170099999999998</v>
      </c>
      <c r="X20">
        <v>135.7269</v>
      </c>
      <c r="Y20">
        <v>0</v>
      </c>
      <c r="Z20">
        <v>6.5208000000000004</v>
      </c>
      <c r="AA20">
        <v>28.045000000000002</v>
      </c>
      <c r="AB20">
        <v>48.499828999999998</v>
      </c>
      <c r="AC20">
        <v>34.831252999999997</v>
      </c>
      <c r="AD20">
        <v>43.536136999999997</v>
      </c>
      <c r="AE20">
        <v>59.175403000000003</v>
      </c>
      <c r="AF20">
        <v>39.195646000000004</v>
      </c>
      <c r="AG20">
        <v>48.849727000000001</v>
      </c>
      <c r="AH20">
        <v>179.96245400000001</v>
      </c>
      <c r="AI20">
        <v>16.783217</v>
      </c>
      <c r="AJ20">
        <v>0</v>
      </c>
      <c r="AK20">
        <v>67.823003</v>
      </c>
      <c r="AL20">
        <v>77.853999999999999</v>
      </c>
      <c r="AM20">
        <v>0</v>
      </c>
      <c r="AN20">
        <v>1.212818</v>
      </c>
      <c r="AO20">
        <v>8.82</v>
      </c>
      <c r="AP20">
        <v>12.041399999999999</v>
      </c>
      <c r="AQ20">
        <v>63.745047999999997</v>
      </c>
      <c r="AR20">
        <v>39.744</v>
      </c>
      <c r="AS20">
        <v>27.165099000000001</v>
      </c>
      <c r="AT20">
        <v>15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10.211652000000001</v>
      </c>
      <c r="BA20">
        <v>6.7455150000000001</v>
      </c>
      <c r="BB20">
        <v>5.5340850000000001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3065.2605769999991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688.41594799999996</v>
      </c>
      <c r="L21">
        <v>422.44</v>
      </c>
      <c r="M21">
        <v>97.055942999999999</v>
      </c>
      <c r="N21">
        <v>124.38</v>
      </c>
      <c r="O21">
        <v>130.58009999999999</v>
      </c>
      <c r="P21">
        <v>132.92390499999999</v>
      </c>
      <c r="Q21">
        <v>17.927664</v>
      </c>
      <c r="R21">
        <v>43.089300000000001</v>
      </c>
      <c r="S21">
        <v>27.63898</v>
      </c>
      <c r="T21">
        <v>0</v>
      </c>
      <c r="U21">
        <v>348.97500000000002</v>
      </c>
      <c r="V21">
        <v>13.9</v>
      </c>
      <c r="W21">
        <v>32.170099999999998</v>
      </c>
      <c r="X21">
        <v>135.7269</v>
      </c>
      <c r="Y21">
        <v>0</v>
      </c>
      <c r="Z21">
        <v>6.5208000000000004</v>
      </c>
      <c r="AA21">
        <v>28.045000000000002</v>
      </c>
      <c r="AB21">
        <v>48.499828999999998</v>
      </c>
      <c r="AC21">
        <v>34.831252999999997</v>
      </c>
      <c r="AD21">
        <v>43.536136999999997</v>
      </c>
      <c r="AE21">
        <v>59.175403000000003</v>
      </c>
      <c r="AF21">
        <v>39.195646000000004</v>
      </c>
      <c r="AG21">
        <v>48.849727000000001</v>
      </c>
      <c r="AH21">
        <v>179.96245400000001</v>
      </c>
      <c r="AI21">
        <v>16.783217</v>
      </c>
      <c r="AJ21">
        <v>0</v>
      </c>
      <c r="AK21">
        <v>67.823003</v>
      </c>
      <c r="AL21">
        <v>77.853999999999999</v>
      </c>
      <c r="AM21">
        <v>0</v>
      </c>
      <c r="AN21">
        <v>1.212818</v>
      </c>
      <c r="AO21">
        <v>8.7612000000000005</v>
      </c>
      <c r="AP21">
        <v>12.041399999999999</v>
      </c>
      <c r="AQ21">
        <v>63.745047999999997</v>
      </c>
      <c r="AR21">
        <v>39.744</v>
      </c>
      <c r="AS21">
        <v>31.958939999999998</v>
      </c>
      <c r="AT21">
        <v>15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10.211652000000001</v>
      </c>
      <c r="BA21">
        <v>6.7455150000000001</v>
      </c>
      <c r="BB21">
        <v>5.5340850000000001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3069.5956179999989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688.41594799999996</v>
      </c>
      <c r="L22">
        <v>332.93119999999999</v>
      </c>
      <c r="M22">
        <v>97.055942999999999</v>
      </c>
      <c r="N22">
        <v>124.38</v>
      </c>
      <c r="O22">
        <v>130.58009999999999</v>
      </c>
      <c r="P22">
        <v>132.92390499999999</v>
      </c>
      <c r="Q22">
        <v>17.927664</v>
      </c>
      <c r="R22">
        <v>43.089300000000001</v>
      </c>
      <c r="S22">
        <v>27.63898</v>
      </c>
      <c r="T22">
        <v>0</v>
      </c>
      <c r="U22">
        <v>348.97500000000002</v>
      </c>
      <c r="V22">
        <v>13.9</v>
      </c>
      <c r="W22">
        <v>32.170099999999998</v>
      </c>
      <c r="X22">
        <v>135.7269</v>
      </c>
      <c r="Y22">
        <v>0</v>
      </c>
      <c r="Z22">
        <v>6.5208000000000004</v>
      </c>
      <c r="AA22">
        <v>28.045000000000002</v>
      </c>
      <c r="AB22">
        <v>48.499828999999998</v>
      </c>
      <c r="AC22">
        <v>34.831252999999997</v>
      </c>
      <c r="AD22">
        <v>43.536136999999997</v>
      </c>
      <c r="AE22">
        <v>59.175403000000003</v>
      </c>
      <c r="AF22">
        <v>39.195646000000004</v>
      </c>
      <c r="AG22">
        <v>48.849727000000001</v>
      </c>
      <c r="AH22">
        <v>179.96245400000001</v>
      </c>
      <c r="AI22">
        <v>4.2720919999999998</v>
      </c>
      <c r="AJ22">
        <v>0</v>
      </c>
      <c r="AK22">
        <v>67.823003</v>
      </c>
      <c r="AL22">
        <v>77.853999999999999</v>
      </c>
      <c r="AM22">
        <v>0</v>
      </c>
      <c r="AN22">
        <v>1.212818</v>
      </c>
      <c r="AO22">
        <v>8.7612000000000005</v>
      </c>
      <c r="AP22">
        <v>12.041399999999999</v>
      </c>
      <c r="AQ22">
        <v>63.745047999999997</v>
      </c>
      <c r="AR22">
        <v>39.744</v>
      </c>
      <c r="AS22">
        <v>31.958939999999998</v>
      </c>
      <c r="AT22">
        <v>15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10.211652000000001</v>
      </c>
      <c r="BA22">
        <v>6.7455150000000001</v>
      </c>
      <c r="BB22">
        <v>5.5340850000000001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2967.5756929999993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614.98114699999996</v>
      </c>
      <c r="L23">
        <v>202.57</v>
      </c>
      <c r="M23">
        <v>97.055942999999999</v>
      </c>
      <c r="N23">
        <v>124.38</v>
      </c>
      <c r="O23">
        <v>130.58009999999999</v>
      </c>
      <c r="P23">
        <v>132.92390499999999</v>
      </c>
      <c r="Q23">
        <v>20.427664</v>
      </c>
      <c r="R23">
        <v>44.254100000000001</v>
      </c>
      <c r="S23">
        <v>27.63898</v>
      </c>
      <c r="T23">
        <v>0</v>
      </c>
      <c r="U23">
        <v>348.97500000000002</v>
      </c>
      <c r="V23">
        <v>13.9</v>
      </c>
      <c r="W23">
        <v>32.170099999999998</v>
      </c>
      <c r="X23">
        <v>135.7269</v>
      </c>
      <c r="Y23">
        <v>0</v>
      </c>
      <c r="Z23">
        <v>6.5208000000000004</v>
      </c>
      <c r="AA23">
        <v>28.045000000000002</v>
      </c>
      <c r="AB23">
        <v>48.499828999999998</v>
      </c>
      <c r="AC23">
        <v>34.831252999999997</v>
      </c>
      <c r="AD23">
        <v>43.536136999999997</v>
      </c>
      <c r="AE23">
        <v>59.175403000000003</v>
      </c>
      <c r="AF23">
        <v>39.195646000000004</v>
      </c>
      <c r="AG23">
        <v>48.849727000000001</v>
      </c>
      <c r="AH23">
        <v>179.96245400000001</v>
      </c>
      <c r="AI23">
        <v>4.2720919999999998</v>
      </c>
      <c r="AJ23">
        <v>0</v>
      </c>
      <c r="AK23">
        <v>67.823003</v>
      </c>
      <c r="AL23">
        <v>77.853999999999999</v>
      </c>
      <c r="AM23">
        <v>0</v>
      </c>
      <c r="AN23">
        <v>1.212818</v>
      </c>
      <c r="AO23">
        <v>8.6142000000000003</v>
      </c>
      <c r="AP23">
        <v>12.041399999999999</v>
      </c>
      <c r="AQ23">
        <v>63.745047999999997</v>
      </c>
      <c r="AR23">
        <v>47.472000000000001</v>
      </c>
      <c r="AS23">
        <v>31.958939999999998</v>
      </c>
      <c r="AT23">
        <v>15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10.211652000000001</v>
      </c>
      <c r="BA23">
        <v>6.7455150000000001</v>
      </c>
      <c r="BB23">
        <v>5.5340850000000001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2775.0254920000002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610.32249999999999</v>
      </c>
      <c r="L24">
        <v>132.57</v>
      </c>
      <c r="M24">
        <v>97.055942999999999</v>
      </c>
      <c r="N24">
        <v>124.38</v>
      </c>
      <c r="O24">
        <v>130.58009999999999</v>
      </c>
      <c r="P24">
        <v>132.92390499999999</v>
      </c>
      <c r="Q24">
        <v>17.927664</v>
      </c>
      <c r="R24">
        <v>43.671700000000001</v>
      </c>
      <c r="S24">
        <v>27.63898</v>
      </c>
      <c r="T24">
        <v>0</v>
      </c>
      <c r="U24">
        <v>348.97500000000002</v>
      </c>
      <c r="V24">
        <v>13.9</v>
      </c>
      <c r="W24">
        <v>32.170099999999998</v>
      </c>
      <c r="X24">
        <v>135.7269</v>
      </c>
      <c r="Y24">
        <v>0</v>
      </c>
      <c r="Z24">
        <v>6.5208000000000004</v>
      </c>
      <c r="AA24">
        <v>28.045000000000002</v>
      </c>
      <c r="AB24">
        <v>48.499828999999998</v>
      </c>
      <c r="AC24">
        <v>34.831252999999997</v>
      </c>
      <c r="AD24">
        <v>43.536136999999997</v>
      </c>
      <c r="AE24">
        <v>59.175403000000003</v>
      </c>
      <c r="AF24">
        <v>39.195646000000004</v>
      </c>
      <c r="AG24">
        <v>48.849727000000001</v>
      </c>
      <c r="AH24">
        <v>179.96245400000001</v>
      </c>
      <c r="AI24">
        <v>9.1544819999999998</v>
      </c>
      <c r="AJ24">
        <v>0</v>
      </c>
      <c r="AK24">
        <v>67.823003</v>
      </c>
      <c r="AL24">
        <v>77.853999999999999</v>
      </c>
      <c r="AM24">
        <v>0</v>
      </c>
      <c r="AN24">
        <v>1.212818</v>
      </c>
      <c r="AO24">
        <v>8.5259999999999998</v>
      </c>
      <c r="AP24">
        <v>12.041399999999999</v>
      </c>
      <c r="AQ24">
        <v>63.745047999999997</v>
      </c>
      <c r="AR24">
        <v>47.472000000000001</v>
      </c>
      <c r="AS24">
        <v>31.958939999999998</v>
      </c>
      <c r="AT24">
        <v>15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10.211652000000001</v>
      </c>
      <c r="BA24">
        <v>6.7455150000000001</v>
      </c>
      <c r="BB24">
        <v>5.5340850000000001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2702.0786349999994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548.05259999999998</v>
      </c>
      <c r="L25">
        <v>120.7814</v>
      </c>
      <c r="M25">
        <v>97.055942999999999</v>
      </c>
      <c r="N25">
        <v>124.38</v>
      </c>
      <c r="O25">
        <v>130.58009999999999</v>
      </c>
      <c r="P25">
        <v>132.92390499999999</v>
      </c>
      <c r="Q25">
        <v>17.927664</v>
      </c>
      <c r="R25">
        <v>43.671700000000001</v>
      </c>
      <c r="S25">
        <v>27.63898</v>
      </c>
      <c r="T25">
        <v>0</v>
      </c>
      <c r="U25">
        <v>348.97500000000002</v>
      </c>
      <c r="V25">
        <v>13.9</v>
      </c>
      <c r="W25">
        <v>32.170099999999998</v>
      </c>
      <c r="X25">
        <v>135.7269</v>
      </c>
      <c r="Y25">
        <v>0</v>
      </c>
      <c r="Z25">
        <v>6.5208000000000004</v>
      </c>
      <c r="AA25">
        <v>28.045000000000002</v>
      </c>
      <c r="AB25">
        <v>48.499828999999998</v>
      </c>
      <c r="AC25">
        <v>34.831252999999997</v>
      </c>
      <c r="AD25">
        <v>43.536136999999997</v>
      </c>
      <c r="AE25">
        <v>59.175403000000003</v>
      </c>
      <c r="AF25">
        <v>39.195646000000004</v>
      </c>
      <c r="AG25">
        <v>48.849727000000001</v>
      </c>
      <c r="AH25">
        <v>179.96245400000001</v>
      </c>
      <c r="AI25">
        <v>12.205976</v>
      </c>
      <c r="AJ25">
        <v>0</v>
      </c>
      <c r="AK25">
        <v>67.823003</v>
      </c>
      <c r="AL25">
        <v>77.853999999999999</v>
      </c>
      <c r="AM25">
        <v>0</v>
      </c>
      <c r="AN25">
        <v>1.212818</v>
      </c>
      <c r="AO25">
        <v>8.4739620000000002</v>
      </c>
      <c r="AP25">
        <v>12.041399999999999</v>
      </c>
      <c r="AQ25">
        <v>63.745047999999997</v>
      </c>
      <c r="AR25">
        <v>47.472000000000001</v>
      </c>
      <c r="AS25">
        <v>31.958939999999998</v>
      </c>
      <c r="AT25">
        <v>15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10.211652000000001</v>
      </c>
      <c r="BA25">
        <v>6.7455150000000001</v>
      </c>
      <c r="BB25">
        <v>5.5340850000000001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2631.0195910000007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561.39806299999998</v>
      </c>
      <c r="L26">
        <v>151.14259999999999</v>
      </c>
      <c r="M26">
        <v>97.055942999999999</v>
      </c>
      <c r="N26">
        <v>124.38</v>
      </c>
      <c r="O26">
        <v>130.58009999999999</v>
      </c>
      <c r="P26">
        <v>132.92390499999999</v>
      </c>
      <c r="Q26">
        <v>17.927664</v>
      </c>
      <c r="R26">
        <v>43.671700000000001</v>
      </c>
      <c r="S26">
        <v>27.63898</v>
      </c>
      <c r="T26">
        <v>0</v>
      </c>
      <c r="U26">
        <v>348.97500000000002</v>
      </c>
      <c r="V26">
        <v>13.9</v>
      </c>
      <c r="W26">
        <v>32.170099999999998</v>
      </c>
      <c r="X26">
        <v>135.7269</v>
      </c>
      <c r="Y26">
        <v>0</v>
      </c>
      <c r="Z26">
        <v>6.5208000000000004</v>
      </c>
      <c r="AA26">
        <v>28.045000000000002</v>
      </c>
      <c r="AB26">
        <v>48.499828999999998</v>
      </c>
      <c r="AC26">
        <v>34.831252999999997</v>
      </c>
      <c r="AD26">
        <v>43.536136999999997</v>
      </c>
      <c r="AE26">
        <v>59.175403000000003</v>
      </c>
      <c r="AF26">
        <v>39.195646000000004</v>
      </c>
      <c r="AG26">
        <v>48.849727000000001</v>
      </c>
      <c r="AH26">
        <v>179.96245400000001</v>
      </c>
      <c r="AI26">
        <v>78.386778000000007</v>
      </c>
      <c r="AJ26">
        <v>0</v>
      </c>
      <c r="AK26">
        <v>67.823003</v>
      </c>
      <c r="AL26">
        <v>77.853999999999999</v>
      </c>
      <c r="AM26">
        <v>0</v>
      </c>
      <c r="AN26">
        <v>1.212818</v>
      </c>
      <c r="AO26">
        <v>8.2026000000000003</v>
      </c>
      <c r="AP26">
        <v>12.041399999999999</v>
      </c>
      <c r="AQ26">
        <v>63.745047999999997</v>
      </c>
      <c r="AR26">
        <v>47.472000000000001</v>
      </c>
      <c r="AS26">
        <v>31.958939999999998</v>
      </c>
      <c r="AT26">
        <v>15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10.211652000000001</v>
      </c>
      <c r="BA26">
        <v>6.7455150000000001</v>
      </c>
      <c r="BB26">
        <v>5.5340850000000001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2740.6356940000001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522.17070000000001</v>
      </c>
      <c r="L27">
        <v>151.14259999999999</v>
      </c>
      <c r="M27">
        <v>97.055942999999999</v>
      </c>
      <c r="N27">
        <v>124.38</v>
      </c>
      <c r="O27">
        <v>130.58009999999999</v>
      </c>
      <c r="P27">
        <v>132.92390499999999</v>
      </c>
      <c r="Q27">
        <v>17.927664</v>
      </c>
      <c r="R27">
        <v>43.089300000000001</v>
      </c>
      <c r="S27">
        <v>27.63898</v>
      </c>
      <c r="T27">
        <v>0</v>
      </c>
      <c r="U27">
        <v>348.97500000000002</v>
      </c>
      <c r="V27">
        <v>13.9</v>
      </c>
      <c r="W27">
        <v>32.170099999999998</v>
      </c>
      <c r="X27">
        <v>135.7269</v>
      </c>
      <c r="Y27">
        <v>0</v>
      </c>
      <c r="Z27">
        <v>6.5208000000000004</v>
      </c>
      <c r="AA27">
        <v>28.045000000000002</v>
      </c>
      <c r="AB27">
        <v>48.499828999999998</v>
      </c>
      <c r="AC27">
        <v>34.831252999999997</v>
      </c>
      <c r="AD27">
        <v>43.536136999999997</v>
      </c>
      <c r="AE27">
        <v>59.175403000000003</v>
      </c>
      <c r="AF27">
        <v>39.195646000000004</v>
      </c>
      <c r="AG27">
        <v>48.849727000000001</v>
      </c>
      <c r="AH27">
        <v>179.96245400000001</v>
      </c>
      <c r="AI27">
        <v>78.386778000000007</v>
      </c>
      <c r="AJ27">
        <v>0</v>
      </c>
      <c r="AK27">
        <v>67.823003</v>
      </c>
      <c r="AL27">
        <v>77.853999999999999</v>
      </c>
      <c r="AM27">
        <v>0</v>
      </c>
      <c r="AN27">
        <v>1.212818</v>
      </c>
      <c r="AO27">
        <v>8.2278839999999995</v>
      </c>
      <c r="AP27">
        <v>2.5619999999999998</v>
      </c>
      <c r="AQ27">
        <v>63.745047999999997</v>
      </c>
      <c r="AR27">
        <v>47.472000000000001</v>
      </c>
      <c r="AS27">
        <v>35.154834000000001</v>
      </c>
      <c r="AT27">
        <v>15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10.211652000000001</v>
      </c>
      <c r="BA27">
        <v>6.7455150000000001</v>
      </c>
      <c r="BB27">
        <v>5.5340850000000001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2694.5677089999999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472.17070000000001</v>
      </c>
      <c r="L28">
        <v>151.14259999999999</v>
      </c>
      <c r="M28">
        <v>97.055942999999999</v>
      </c>
      <c r="N28">
        <v>124.38</v>
      </c>
      <c r="O28">
        <v>130.58009999999999</v>
      </c>
      <c r="P28">
        <v>132.92390499999999</v>
      </c>
      <c r="Q28">
        <v>17.927664</v>
      </c>
      <c r="R28">
        <v>43.089300000000001</v>
      </c>
      <c r="S28">
        <v>27.63898</v>
      </c>
      <c r="T28">
        <v>0</v>
      </c>
      <c r="U28">
        <v>348.97500000000002</v>
      </c>
      <c r="V28">
        <v>13.9</v>
      </c>
      <c r="W28">
        <v>32.170099999999998</v>
      </c>
      <c r="X28">
        <v>135.7269</v>
      </c>
      <c r="Y28">
        <v>0</v>
      </c>
      <c r="Z28">
        <v>6.5208000000000004</v>
      </c>
      <c r="AA28">
        <v>28.045000000000002</v>
      </c>
      <c r="AB28">
        <v>48.499828999999998</v>
      </c>
      <c r="AC28">
        <v>34.831252999999997</v>
      </c>
      <c r="AD28">
        <v>43.536136999999997</v>
      </c>
      <c r="AE28">
        <v>59.175403000000003</v>
      </c>
      <c r="AF28">
        <v>39.195646000000004</v>
      </c>
      <c r="AG28">
        <v>48.849727000000001</v>
      </c>
      <c r="AH28">
        <v>179.96245400000001</v>
      </c>
      <c r="AI28">
        <v>78.386778000000007</v>
      </c>
      <c r="AJ28">
        <v>0</v>
      </c>
      <c r="AK28">
        <v>67.823003</v>
      </c>
      <c r="AL28">
        <v>77.853999999999999</v>
      </c>
      <c r="AM28">
        <v>0</v>
      </c>
      <c r="AN28">
        <v>1.212818</v>
      </c>
      <c r="AO28">
        <v>8.3378399999999999</v>
      </c>
      <c r="AP28">
        <v>2.5619999999999998</v>
      </c>
      <c r="AQ28">
        <v>63.745047999999997</v>
      </c>
      <c r="AR28">
        <v>47.472000000000001</v>
      </c>
      <c r="AS28">
        <v>35.154834000000001</v>
      </c>
      <c r="AT28">
        <v>15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10.211652000000001</v>
      </c>
      <c r="BA28">
        <v>6.7455150000000001</v>
      </c>
      <c r="BB28">
        <v>5.5340850000000001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2644.6776650000002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454.17070000000001</v>
      </c>
      <c r="L29">
        <v>151.14259999999999</v>
      </c>
      <c r="M29">
        <v>97.055942999999999</v>
      </c>
      <c r="N29">
        <v>124.38</v>
      </c>
      <c r="O29">
        <v>130.58009999999999</v>
      </c>
      <c r="P29">
        <v>132.92390499999999</v>
      </c>
      <c r="Q29">
        <v>17.927664</v>
      </c>
      <c r="R29">
        <v>43.089300000000001</v>
      </c>
      <c r="S29">
        <v>27.63898</v>
      </c>
      <c r="T29">
        <v>0</v>
      </c>
      <c r="U29">
        <v>348.97500000000002</v>
      </c>
      <c r="V29">
        <v>13.9</v>
      </c>
      <c r="W29">
        <v>32.170099999999998</v>
      </c>
      <c r="X29">
        <v>135.7269</v>
      </c>
      <c r="Y29">
        <v>0</v>
      </c>
      <c r="Z29">
        <v>6.5208000000000004</v>
      </c>
      <c r="AA29">
        <v>28.045000000000002</v>
      </c>
      <c r="AB29">
        <v>48.499828999999998</v>
      </c>
      <c r="AC29">
        <v>34.831252999999997</v>
      </c>
      <c r="AD29">
        <v>43.536136999999997</v>
      </c>
      <c r="AE29">
        <v>59.175403000000003</v>
      </c>
      <c r="AF29">
        <v>31.125952999999999</v>
      </c>
      <c r="AG29">
        <v>48.849727000000001</v>
      </c>
      <c r="AH29">
        <v>179.96245400000001</v>
      </c>
      <c r="AI29">
        <v>78.386778000000007</v>
      </c>
      <c r="AJ29">
        <v>0</v>
      </c>
      <c r="AK29">
        <v>67.823003</v>
      </c>
      <c r="AL29">
        <v>77.853999999999999</v>
      </c>
      <c r="AM29">
        <v>0</v>
      </c>
      <c r="AN29">
        <v>1.212818</v>
      </c>
      <c r="AO29">
        <v>8.673</v>
      </c>
      <c r="AP29">
        <v>2.5619999999999998</v>
      </c>
      <c r="AQ29">
        <v>63.745047999999997</v>
      </c>
      <c r="AR29">
        <v>47.472000000000001</v>
      </c>
      <c r="AS29">
        <v>35.154834000000001</v>
      </c>
      <c r="AT29">
        <v>15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10.211652000000001</v>
      </c>
      <c r="BA29">
        <v>6.7455150000000001</v>
      </c>
      <c r="BB29">
        <v>5.5340850000000001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2618.9431319999994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454.17070000000001</v>
      </c>
      <c r="L30">
        <v>151.14259999999999</v>
      </c>
      <c r="M30">
        <v>97.055942999999999</v>
      </c>
      <c r="N30">
        <v>124.38</v>
      </c>
      <c r="O30">
        <v>130.58009999999999</v>
      </c>
      <c r="P30">
        <v>132.92390499999999</v>
      </c>
      <c r="Q30">
        <v>17.927664</v>
      </c>
      <c r="R30">
        <v>43.089300000000001</v>
      </c>
      <c r="S30">
        <v>27.63898</v>
      </c>
      <c r="T30">
        <v>0</v>
      </c>
      <c r="U30">
        <v>348.97500000000002</v>
      </c>
      <c r="V30">
        <v>13.9</v>
      </c>
      <c r="W30">
        <v>32.170099999999998</v>
      </c>
      <c r="X30">
        <v>135.7269</v>
      </c>
      <c r="Y30">
        <v>0</v>
      </c>
      <c r="Z30">
        <v>6.5208000000000004</v>
      </c>
      <c r="AA30">
        <v>28.045000000000002</v>
      </c>
      <c r="AB30">
        <v>48.499828999999998</v>
      </c>
      <c r="AC30">
        <v>34.831252999999997</v>
      </c>
      <c r="AD30">
        <v>43.536136999999997</v>
      </c>
      <c r="AE30">
        <v>59.175403000000003</v>
      </c>
      <c r="AF30">
        <v>31.125952999999999</v>
      </c>
      <c r="AG30">
        <v>48.849727000000001</v>
      </c>
      <c r="AH30">
        <v>179.96245400000001</v>
      </c>
      <c r="AI30">
        <v>78.386778000000007</v>
      </c>
      <c r="AJ30">
        <v>0</v>
      </c>
      <c r="AK30">
        <v>67.823003</v>
      </c>
      <c r="AL30">
        <v>77.853999999999999</v>
      </c>
      <c r="AM30">
        <v>0</v>
      </c>
      <c r="AN30">
        <v>1.212818</v>
      </c>
      <c r="AO30">
        <v>8.673</v>
      </c>
      <c r="AP30">
        <v>5.1239999999999997</v>
      </c>
      <c r="AQ30">
        <v>63.745047999999997</v>
      </c>
      <c r="AR30">
        <v>47.472000000000001</v>
      </c>
      <c r="AS30">
        <v>35.154834000000001</v>
      </c>
      <c r="AT30">
        <v>15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10.211652000000001</v>
      </c>
      <c r="BA30">
        <v>6.7455150000000001</v>
      </c>
      <c r="BB30">
        <v>5.5340850000000001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2621.5051319999993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454.17070000000001</v>
      </c>
      <c r="L31">
        <v>147.85929999999999</v>
      </c>
      <c r="M31">
        <v>97.055942999999999</v>
      </c>
      <c r="N31">
        <v>124.38</v>
      </c>
      <c r="O31">
        <v>130.58009999999999</v>
      </c>
      <c r="P31">
        <v>132.92390499999999</v>
      </c>
      <c r="Q31">
        <v>16.762699999999999</v>
      </c>
      <c r="R31">
        <v>34.700099999999999</v>
      </c>
      <c r="S31">
        <v>22.253599999999999</v>
      </c>
      <c r="T31">
        <v>0</v>
      </c>
      <c r="U31">
        <v>348.97500000000002</v>
      </c>
      <c r="V31">
        <v>13.9</v>
      </c>
      <c r="W31">
        <v>32.170099999999998</v>
      </c>
      <c r="X31">
        <v>141.42160000000001</v>
      </c>
      <c r="Y31">
        <v>0</v>
      </c>
      <c r="Z31">
        <v>6.5208000000000004</v>
      </c>
      <c r="AA31">
        <v>28.045000000000002</v>
      </c>
      <c r="AB31">
        <v>48.499828999999998</v>
      </c>
      <c r="AC31">
        <v>34.831252999999997</v>
      </c>
      <c r="AD31">
        <v>43.536136999999997</v>
      </c>
      <c r="AE31">
        <v>59.175403000000003</v>
      </c>
      <c r="AF31">
        <v>31.125952999999999</v>
      </c>
      <c r="AG31">
        <v>48.849727000000001</v>
      </c>
      <c r="AH31">
        <v>179.96245400000001</v>
      </c>
      <c r="AI31">
        <v>78.386778000000007</v>
      </c>
      <c r="AJ31">
        <v>0</v>
      </c>
      <c r="AK31">
        <v>67.823003</v>
      </c>
      <c r="AL31">
        <v>77.853999999999999</v>
      </c>
      <c r="AM31">
        <v>0</v>
      </c>
      <c r="AN31">
        <v>1.212818</v>
      </c>
      <c r="AO31">
        <v>8.9670000000000005</v>
      </c>
      <c r="AP31">
        <v>12.041399999999999</v>
      </c>
      <c r="AQ31">
        <v>63.745047999999997</v>
      </c>
      <c r="AR31">
        <v>47.472000000000001</v>
      </c>
      <c r="AS31">
        <v>35.154834000000001</v>
      </c>
      <c r="AT31">
        <v>15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10.211652000000001</v>
      </c>
      <c r="BA31">
        <v>6.7455150000000001</v>
      </c>
      <c r="BB31">
        <v>5.5340850000000001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2616.1883880000005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454.17070000000001</v>
      </c>
      <c r="L32">
        <v>146.73500000000001</v>
      </c>
      <c r="M32">
        <v>97.055942999999999</v>
      </c>
      <c r="N32">
        <v>124.38</v>
      </c>
      <c r="O32">
        <v>130.58009999999999</v>
      </c>
      <c r="P32">
        <v>132.92390499999999</v>
      </c>
      <c r="Q32">
        <v>16.762699999999999</v>
      </c>
      <c r="R32">
        <v>34.700099999999999</v>
      </c>
      <c r="S32">
        <v>22.253599999999999</v>
      </c>
      <c r="T32">
        <v>0</v>
      </c>
      <c r="U32">
        <v>348.97500000000002</v>
      </c>
      <c r="V32">
        <v>11.2951</v>
      </c>
      <c r="W32">
        <v>32.170099999999998</v>
      </c>
      <c r="X32">
        <v>141.42160000000001</v>
      </c>
      <c r="Y32">
        <v>0</v>
      </c>
      <c r="Z32">
        <v>6.5208000000000004</v>
      </c>
      <c r="AA32">
        <v>28.045000000000002</v>
      </c>
      <c r="AB32">
        <v>48.499828999999998</v>
      </c>
      <c r="AC32">
        <v>34.831252999999997</v>
      </c>
      <c r="AD32">
        <v>43.536136999999997</v>
      </c>
      <c r="AE32">
        <v>59.175403000000003</v>
      </c>
      <c r="AF32">
        <v>31.125952999999999</v>
      </c>
      <c r="AG32">
        <v>48.849727000000001</v>
      </c>
      <c r="AH32">
        <v>179.96245400000001</v>
      </c>
      <c r="AI32">
        <v>9.1544819999999998</v>
      </c>
      <c r="AJ32">
        <v>0</v>
      </c>
      <c r="AK32">
        <v>67.823003</v>
      </c>
      <c r="AL32">
        <v>77.853999999999999</v>
      </c>
      <c r="AM32">
        <v>0</v>
      </c>
      <c r="AN32">
        <v>1.212818</v>
      </c>
      <c r="AO32">
        <v>8.9670000000000005</v>
      </c>
      <c r="AP32">
        <v>9.9917999999999996</v>
      </c>
      <c r="AQ32">
        <v>63.745047999999997</v>
      </c>
      <c r="AR32">
        <v>47.472000000000001</v>
      </c>
      <c r="AS32">
        <v>35.154834000000001</v>
      </c>
      <c r="AT32">
        <v>15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10.211652000000001</v>
      </c>
      <c r="BA32">
        <v>6.7455150000000001</v>
      </c>
      <c r="BB32">
        <v>5.5340850000000001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2541.1772920000003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379</v>
      </c>
      <c r="L33">
        <v>134.95769899999999</v>
      </c>
      <c r="M33">
        <v>97.055942999999999</v>
      </c>
      <c r="N33">
        <v>124.38</v>
      </c>
      <c r="O33">
        <v>130.58009999999999</v>
      </c>
      <c r="P33">
        <v>132.92390499999999</v>
      </c>
      <c r="Q33">
        <v>14.1198</v>
      </c>
      <c r="R33">
        <v>28.541699999999999</v>
      </c>
      <c r="S33">
        <v>17.965499999999999</v>
      </c>
      <c r="T33">
        <v>0</v>
      </c>
      <c r="U33">
        <v>348.97500000000002</v>
      </c>
      <c r="V33">
        <v>11.2951</v>
      </c>
      <c r="W33">
        <v>25.841000000000001</v>
      </c>
      <c r="X33">
        <v>112.1082</v>
      </c>
      <c r="Y33">
        <v>0</v>
      </c>
      <c r="Z33">
        <v>13.041600000000001</v>
      </c>
      <c r="AA33">
        <v>28.045000000000002</v>
      </c>
      <c r="AB33">
        <v>48.499828999999998</v>
      </c>
      <c r="AC33">
        <v>34.831252999999997</v>
      </c>
      <c r="AD33">
        <v>43.536136999999997</v>
      </c>
      <c r="AE33">
        <v>59.175403000000003</v>
      </c>
      <c r="AF33">
        <v>31.125952999999999</v>
      </c>
      <c r="AG33">
        <v>48.849727000000001</v>
      </c>
      <c r="AH33">
        <v>179.96245400000001</v>
      </c>
      <c r="AI33">
        <v>4.2720919999999998</v>
      </c>
      <c r="AJ33">
        <v>0</v>
      </c>
      <c r="AK33">
        <v>67.823003</v>
      </c>
      <c r="AL33">
        <v>77.853999999999999</v>
      </c>
      <c r="AM33">
        <v>0</v>
      </c>
      <c r="AN33">
        <v>1.212818</v>
      </c>
      <c r="AO33">
        <v>8.9670000000000005</v>
      </c>
      <c r="AP33">
        <v>9.9917999999999996</v>
      </c>
      <c r="AQ33">
        <v>63.745047999999997</v>
      </c>
      <c r="AR33">
        <v>47.472000000000001</v>
      </c>
      <c r="AS33">
        <v>35.154834000000001</v>
      </c>
      <c r="AT33">
        <v>15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10.211652000000001</v>
      </c>
      <c r="BA33">
        <v>6.7455150000000001</v>
      </c>
      <c r="BB33">
        <v>5.5340850000000001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2407.1358009999994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422.16</v>
      </c>
      <c r="L34">
        <v>120</v>
      </c>
      <c r="M34">
        <v>97.055942999999999</v>
      </c>
      <c r="N34">
        <v>124.38</v>
      </c>
      <c r="O34">
        <v>130.58009999999999</v>
      </c>
      <c r="P34">
        <v>132.92390499999999</v>
      </c>
      <c r="Q34">
        <v>14.1198</v>
      </c>
      <c r="R34">
        <v>28.685500000000001</v>
      </c>
      <c r="S34">
        <v>17.965499999999999</v>
      </c>
      <c r="T34">
        <v>0</v>
      </c>
      <c r="U34">
        <v>348.97500000000002</v>
      </c>
      <c r="V34">
        <v>11.2951</v>
      </c>
      <c r="W34">
        <v>25.841000000000001</v>
      </c>
      <c r="X34">
        <v>112.1082</v>
      </c>
      <c r="Y34">
        <v>0</v>
      </c>
      <c r="Z34">
        <v>13.041600000000001</v>
      </c>
      <c r="AA34">
        <v>28.045000000000002</v>
      </c>
      <c r="AB34">
        <v>48.499828999999998</v>
      </c>
      <c r="AC34">
        <v>34.831252999999997</v>
      </c>
      <c r="AD34">
        <v>43.536136999999997</v>
      </c>
      <c r="AE34">
        <v>59.175403000000003</v>
      </c>
      <c r="AF34">
        <v>31.125952999999999</v>
      </c>
      <c r="AG34">
        <v>48.849727000000001</v>
      </c>
      <c r="AH34">
        <v>179.96245400000001</v>
      </c>
      <c r="AI34">
        <v>4.2720919999999998</v>
      </c>
      <c r="AJ34">
        <v>0</v>
      </c>
      <c r="AK34">
        <v>67.823003</v>
      </c>
      <c r="AL34">
        <v>77.853999999999999</v>
      </c>
      <c r="AM34">
        <v>0</v>
      </c>
      <c r="AN34">
        <v>1.212818</v>
      </c>
      <c r="AO34">
        <v>8.9670000000000005</v>
      </c>
      <c r="AP34">
        <v>9.9917999999999996</v>
      </c>
      <c r="AQ34">
        <v>63.745047999999997</v>
      </c>
      <c r="AR34">
        <v>47.472000000000001</v>
      </c>
      <c r="AS34">
        <v>35.154834000000001</v>
      </c>
      <c r="AT34">
        <v>15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10.211652000000001</v>
      </c>
      <c r="BA34">
        <v>6.7455150000000001</v>
      </c>
      <c r="BB34">
        <v>5.5340850000000001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2435.4819020000004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387.16</v>
      </c>
      <c r="L35">
        <v>120</v>
      </c>
      <c r="M35">
        <v>97.055942999999999</v>
      </c>
      <c r="N35">
        <v>124.38</v>
      </c>
      <c r="O35">
        <v>130.58009999999999</v>
      </c>
      <c r="P35">
        <v>132.92390499999999</v>
      </c>
      <c r="Q35">
        <v>14.1198</v>
      </c>
      <c r="R35">
        <v>28.685500000000001</v>
      </c>
      <c r="S35">
        <v>17.965499999999999</v>
      </c>
      <c r="T35">
        <v>0</v>
      </c>
      <c r="U35">
        <v>348.97500000000002</v>
      </c>
      <c r="V35">
        <v>9.4505999999999997</v>
      </c>
      <c r="W35">
        <v>21.401199999999999</v>
      </c>
      <c r="X35">
        <v>94.738200000000006</v>
      </c>
      <c r="Y35">
        <v>0</v>
      </c>
      <c r="Z35">
        <v>13.041600000000001</v>
      </c>
      <c r="AA35">
        <v>28.045000000000002</v>
      </c>
      <c r="AB35">
        <v>48.499828999999998</v>
      </c>
      <c r="AC35">
        <v>34.831252999999997</v>
      </c>
      <c r="AD35">
        <v>43.536136999999997</v>
      </c>
      <c r="AE35">
        <v>59.175403000000003</v>
      </c>
      <c r="AF35">
        <v>31.125952999999999</v>
      </c>
      <c r="AG35">
        <v>48.849727000000001</v>
      </c>
      <c r="AH35">
        <v>179.96245400000001</v>
      </c>
      <c r="AI35">
        <v>4.2720919999999998</v>
      </c>
      <c r="AJ35">
        <v>0</v>
      </c>
      <c r="AK35">
        <v>67.823003</v>
      </c>
      <c r="AL35">
        <v>77.853999999999999</v>
      </c>
      <c r="AM35">
        <v>0</v>
      </c>
      <c r="AN35">
        <v>1.212818</v>
      </c>
      <c r="AO35">
        <v>8.9670000000000005</v>
      </c>
      <c r="AP35">
        <v>9.9917999999999996</v>
      </c>
      <c r="AQ35">
        <v>63.745047999999997</v>
      </c>
      <c r="AR35">
        <v>39.744</v>
      </c>
      <c r="AS35">
        <v>35.154834000000001</v>
      </c>
      <c r="AT35">
        <v>15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10.211652000000001</v>
      </c>
      <c r="BA35">
        <v>6.7455150000000001</v>
      </c>
      <c r="BB35">
        <v>5.5340850000000001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2369.0996020000002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379</v>
      </c>
      <c r="L36">
        <v>120</v>
      </c>
      <c r="M36">
        <v>97.055942999999999</v>
      </c>
      <c r="N36">
        <v>124.38</v>
      </c>
      <c r="O36">
        <v>130.58009999999999</v>
      </c>
      <c r="P36">
        <v>132.92390499999999</v>
      </c>
      <c r="Q36">
        <v>14.732100000000001</v>
      </c>
      <c r="R36">
        <v>28.685500000000001</v>
      </c>
      <c r="S36">
        <v>17.965499999999999</v>
      </c>
      <c r="T36">
        <v>0</v>
      </c>
      <c r="U36">
        <v>348.97500000000002</v>
      </c>
      <c r="V36">
        <v>9.4505999999999997</v>
      </c>
      <c r="W36">
        <v>21.401199999999999</v>
      </c>
      <c r="X36">
        <v>94.738200000000006</v>
      </c>
      <c r="Y36">
        <v>0</v>
      </c>
      <c r="Z36">
        <v>13.041600000000001</v>
      </c>
      <c r="AA36">
        <v>28.045000000000002</v>
      </c>
      <c r="AB36">
        <v>48.499828999999998</v>
      </c>
      <c r="AC36">
        <v>34.831252999999997</v>
      </c>
      <c r="AD36">
        <v>43.536136999999997</v>
      </c>
      <c r="AE36">
        <v>59.175403000000003</v>
      </c>
      <c r="AF36">
        <v>31.125952999999999</v>
      </c>
      <c r="AG36">
        <v>48.849727000000001</v>
      </c>
      <c r="AH36">
        <v>179.96245400000001</v>
      </c>
      <c r="AI36">
        <v>4.2720919999999998</v>
      </c>
      <c r="AJ36">
        <v>0</v>
      </c>
      <c r="AK36">
        <v>67.823003</v>
      </c>
      <c r="AL36">
        <v>77.853999999999999</v>
      </c>
      <c r="AM36">
        <v>0</v>
      </c>
      <c r="AN36">
        <v>1.212818</v>
      </c>
      <c r="AO36">
        <v>8.9670000000000005</v>
      </c>
      <c r="AP36">
        <v>9.9917999999999996</v>
      </c>
      <c r="AQ36">
        <v>63.745047999999997</v>
      </c>
      <c r="AR36">
        <v>39.744</v>
      </c>
      <c r="AS36">
        <v>35.154834000000001</v>
      </c>
      <c r="AT36">
        <v>15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10.211652000000001</v>
      </c>
      <c r="BA36">
        <v>6.7455150000000001</v>
      </c>
      <c r="BB36">
        <v>5.5340850000000001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2361.5519020000002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379</v>
      </c>
      <c r="L37">
        <v>120</v>
      </c>
      <c r="M37">
        <v>97.055942999999999</v>
      </c>
      <c r="N37">
        <v>124.38</v>
      </c>
      <c r="O37">
        <v>130.58009999999999</v>
      </c>
      <c r="P37">
        <v>132.92390499999999</v>
      </c>
      <c r="Q37">
        <v>12.45</v>
      </c>
      <c r="R37">
        <v>24.7</v>
      </c>
      <c r="S37">
        <v>15.26</v>
      </c>
      <c r="T37">
        <v>0</v>
      </c>
      <c r="U37">
        <v>348.97500000000002</v>
      </c>
      <c r="V37">
        <v>9.4505999999999997</v>
      </c>
      <c r="W37">
        <v>25.841000000000001</v>
      </c>
      <c r="X37">
        <v>112.1082</v>
      </c>
      <c r="Y37">
        <v>0</v>
      </c>
      <c r="Z37">
        <v>19.5624</v>
      </c>
      <c r="AA37">
        <v>28.045000000000002</v>
      </c>
      <c r="AB37">
        <v>48.499828999999998</v>
      </c>
      <c r="AC37">
        <v>34.831252999999997</v>
      </c>
      <c r="AD37">
        <v>43.536136999999997</v>
      </c>
      <c r="AE37">
        <v>59.175403000000003</v>
      </c>
      <c r="AF37">
        <v>31.125952999999999</v>
      </c>
      <c r="AG37">
        <v>48.849727000000001</v>
      </c>
      <c r="AH37">
        <v>179.96245400000001</v>
      </c>
      <c r="AI37">
        <v>16.783217</v>
      </c>
      <c r="AJ37">
        <v>0</v>
      </c>
      <c r="AK37">
        <v>67.823003</v>
      </c>
      <c r="AL37">
        <v>77.853999999999999</v>
      </c>
      <c r="AM37">
        <v>0</v>
      </c>
      <c r="AN37">
        <v>1.212818</v>
      </c>
      <c r="AO37">
        <v>8.82</v>
      </c>
      <c r="AP37">
        <v>9.9917999999999996</v>
      </c>
      <c r="AQ37">
        <v>63.745047999999997</v>
      </c>
      <c r="AR37">
        <v>39.744</v>
      </c>
      <c r="AS37">
        <v>35.154834000000001</v>
      </c>
      <c r="AT37">
        <v>15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10.211652000000001</v>
      </c>
      <c r="BA37">
        <v>6.7455150000000001</v>
      </c>
      <c r="BB37">
        <v>5.5340850000000001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2393.2735269999994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379</v>
      </c>
      <c r="L38">
        <v>120</v>
      </c>
      <c r="M38">
        <v>97.055942999999999</v>
      </c>
      <c r="N38">
        <v>124.38</v>
      </c>
      <c r="O38">
        <v>130.58009999999999</v>
      </c>
      <c r="P38">
        <v>132.92390499999999</v>
      </c>
      <c r="Q38">
        <v>12.45</v>
      </c>
      <c r="R38">
        <v>24.7</v>
      </c>
      <c r="S38">
        <v>15.26</v>
      </c>
      <c r="T38">
        <v>0</v>
      </c>
      <c r="U38">
        <v>348.97500000000002</v>
      </c>
      <c r="V38">
        <v>9.4505999999999997</v>
      </c>
      <c r="W38">
        <v>25.841000000000001</v>
      </c>
      <c r="X38">
        <v>112.1082</v>
      </c>
      <c r="Y38">
        <v>0</v>
      </c>
      <c r="Z38">
        <v>19.5624</v>
      </c>
      <c r="AA38">
        <v>28.045000000000002</v>
      </c>
      <c r="AB38">
        <v>48.499828999999998</v>
      </c>
      <c r="AC38">
        <v>34.831252999999997</v>
      </c>
      <c r="AD38">
        <v>43.536136999999997</v>
      </c>
      <c r="AE38">
        <v>59.175403000000003</v>
      </c>
      <c r="AF38">
        <v>31.125952999999999</v>
      </c>
      <c r="AG38">
        <v>48.849727000000001</v>
      </c>
      <c r="AH38">
        <v>179.96245400000001</v>
      </c>
      <c r="AI38">
        <v>16.783217</v>
      </c>
      <c r="AJ38">
        <v>0</v>
      </c>
      <c r="AK38">
        <v>67.823003</v>
      </c>
      <c r="AL38">
        <v>77.853999999999999</v>
      </c>
      <c r="AM38">
        <v>0</v>
      </c>
      <c r="AN38">
        <v>1.212818</v>
      </c>
      <c r="AO38">
        <v>8.82</v>
      </c>
      <c r="AP38">
        <v>9.9917999999999996</v>
      </c>
      <c r="AQ38">
        <v>63.745047999999997</v>
      </c>
      <c r="AR38">
        <v>39.744</v>
      </c>
      <c r="AS38">
        <v>35.154834000000001</v>
      </c>
      <c r="AT38">
        <v>15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10.211652000000001</v>
      </c>
      <c r="BA38">
        <v>6.7455150000000001</v>
      </c>
      <c r="BB38">
        <v>5.5340850000000001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2393.2735269999994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</v>
      </c>
      <c r="L39">
        <v>120</v>
      </c>
      <c r="M39">
        <v>97.055942999999999</v>
      </c>
      <c r="N39">
        <v>124.38</v>
      </c>
      <c r="O39">
        <v>130.58009999999999</v>
      </c>
      <c r="P39">
        <v>132.92390499999999</v>
      </c>
      <c r="Q39">
        <v>12.45</v>
      </c>
      <c r="R39">
        <v>24.7</v>
      </c>
      <c r="S39">
        <v>15.26</v>
      </c>
      <c r="T39">
        <v>0</v>
      </c>
      <c r="U39">
        <v>348.97500000000002</v>
      </c>
      <c r="V39">
        <v>9.4505999999999997</v>
      </c>
      <c r="W39">
        <v>25.841000000000001</v>
      </c>
      <c r="X39">
        <v>112.1082</v>
      </c>
      <c r="Y39">
        <v>0</v>
      </c>
      <c r="Z39">
        <v>19.5624</v>
      </c>
      <c r="AA39">
        <v>28.045000000000002</v>
      </c>
      <c r="AB39">
        <v>48.499828999999998</v>
      </c>
      <c r="AC39">
        <v>34.831252999999997</v>
      </c>
      <c r="AD39">
        <v>43.536136999999997</v>
      </c>
      <c r="AE39">
        <v>59.175403000000003</v>
      </c>
      <c r="AF39">
        <v>31.125952999999999</v>
      </c>
      <c r="AG39">
        <v>48.849727000000001</v>
      </c>
      <c r="AH39">
        <v>179.96245400000001</v>
      </c>
      <c r="AI39">
        <v>16.783217</v>
      </c>
      <c r="AJ39">
        <v>0</v>
      </c>
      <c r="AK39">
        <v>67.823003</v>
      </c>
      <c r="AL39">
        <v>77.853999999999999</v>
      </c>
      <c r="AM39">
        <v>0</v>
      </c>
      <c r="AN39">
        <v>1.212818</v>
      </c>
      <c r="AO39">
        <v>8.82</v>
      </c>
      <c r="AP39">
        <v>9.9917999999999996</v>
      </c>
      <c r="AQ39">
        <v>63.745047999999997</v>
      </c>
      <c r="AR39">
        <v>30.36</v>
      </c>
      <c r="AS39">
        <v>35.154834000000001</v>
      </c>
      <c r="AT39">
        <v>15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10.211652000000001</v>
      </c>
      <c r="BA39">
        <v>6.7455150000000001</v>
      </c>
      <c r="BB39">
        <v>5.5340850000000001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2383.8895269999994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</v>
      </c>
      <c r="L40">
        <v>120</v>
      </c>
      <c r="M40">
        <v>97.055942999999999</v>
      </c>
      <c r="N40">
        <v>124.38</v>
      </c>
      <c r="O40">
        <v>130.58009999999999</v>
      </c>
      <c r="P40">
        <v>132.92390499999999</v>
      </c>
      <c r="Q40">
        <v>12.45</v>
      </c>
      <c r="R40">
        <v>24.7</v>
      </c>
      <c r="S40">
        <v>15.26</v>
      </c>
      <c r="T40">
        <v>0</v>
      </c>
      <c r="U40">
        <v>348.97500000000002</v>
      </c>
      <c r="V40">
        <v>9.4505999999999997</v>
      </c>
      <c r="W40">
        <v>25.841000000000001</v>
      </c>
      <c r="X40">
        <v>112.1082</v>
      </c>
      <c r="Y40">
        <v>0</v>
      </c>
      <c r="Z40">
        <v>19.5624</v>
      </c>
      <c r="AA40">
        <v>28.045000000000002</v>
      </c>
      <c r="AB40">
        <v>48.499828999999998</v>
      </c>
      <c r="AC40">
        <v>34.831252999999997</v>
      </c>
      <c r="AD40">
        <v>43.536136999999997</v>
      </c>
      <c r="AE40">
        <v>59.175403000000003</v>
      </c>
      <c r="AF40">
        <v>31.125952999999999</v>
      </c>
      <c r="AG40">
        <v>48.849727000000001</v>
      </c>
      <c r="AH40">
        <v>179.96245400000001</v>
      </c>
      <c r="AI40">
        <v>16.783217</v>
      </c>
      <c r="AJ40">
        <v>0</v>
      </c>
      <c r="AK40">
        <v>67.823003</v>
      </c>
      <c r="AL40">
        <v>77.853999999999999</v>
      </c>
      <c r="AM40">
        <v>0</v>
      </c>
      <c r="AN40">
        <v>1.212818</v>
      </c>
      <c r="AO40">
        <v>8.82</v>
      </c>
      <c r="AP40">
        <v>9.9917999999999996</v>
      </c>
      <c r="AQ40">
        <v>63.745047999999997</v>
      </c>
      <c r="AR40">
        <v>30.36</v>
      </c>
      <c r="AS40">
        <v>35.154834000000001</v>
      </c>
      <c r="AT40">
        <v>15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10.211652000000001</v>
      </c>
      <c r="BA40">
        <v>6.7455150000000001</v>
      </c>
      <c r="BB40">
        <v>5.5340850000000001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2383.8895269999994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</v>
      </c>
      <c r="L41">
        <v>120</v>
      </c>
      <c r="M41">
        <v>97.055942999999999</v>
      </c>
      <c r="N41">
        <v>124.38</v>
      </c>
      <c r="O41">
        <v>130.58009999999999</v>
      </c>
      <c r="P41">
        <v>132.91999999999999</v>
      </c>
      <c r="Q41">
        <v>12.46</v>
      </c>
      <c r="R41">
        <v>24.7</v>
      </c>
      <c r="S41">
        <v>15.26</v>
      </c>
      <c r="T41">
        <v>0</v>
      </c>
      <c r="U41">
        <v>348.97500000000002</v>
      </c>
      <c r="V41">
        <v>9.4505999999999997</v>
      </c>
      <c r="W41">
        <v>25.841000000000001</v>
      </c>
      <c r="X41">
        <v>112.1082</v>
      </c>
      <c r="Y41">
        <v>0</v>
      </c>
      <c r="Z41">
        <v>19.5624</v>
      </c>
      <c r="AA41">
        <v>28.045000000000002</v>
      </c>
      <c r="AB41">
        <v>48.499828999999998</v>
      </c>
      <c r="AC41">
        <v>34.831252999999997</v>
      </c>
      <c r="AD41">
        <v>43.536136999999997</v>
      </c>
      <c r="AE41">
        <v>59.175403000000003</v>
      </c>
      <c r="AF41">
        <v>31.125952999999999</v>
      </c>
      <c r="AG41">
        <v>48.849727000000001</v>
      </c>
      <c r="AH41">
        <v>179.96245400000001</v>
      </c>
      <c r="AI41">
        <v>16.783217</v>
      </c>
      <c r="AJ41">
        <v>0</v>
      </c>
      <c r="AK41">
        <v>67.823003</v>
      </c>
      <c r="AL41">
        <v>77.853999999999999</v>
      </c>
      <c r="AM41">
        <v>0</v>
      </c>
      <c r="AN41">
        <v>1.212818</v>
      </c>
      <c r="AO41">
        <v>8.5259999999999998</v>
      </c>
      <c r="AP41">
        <v>9.9917999999999996</v>
      </c>
      <c r="AQ41">
        <v>63.745047999999997</v>
      </c>
      <c r="AR41">
        <v>30.36</v>
      </c>
      <c r="AS41">
        <v>35.154834000000001</v>
      </c>
      <c r="AT41">
        <v>15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10.211652000000001</v>
      </c>
      <c r="BA41">
        <v>6.7455150000000001</v>
      </c>
      <c r="BB41">
        <v>5.5340850000000001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2383.6016219999992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</v>
      </c>
      <c r="L42">
        <v>120</v>
      </c>
      <c r="M42">
        <v>97.055942999999999</v>
      </c>
      <c r="N42">
        <v>124.38</v>
      </c>
      <c r="O42">
        <v>130.58009999999999</v>
      </c>
      <c r="P42">
        <v>132.91999999999999</v>
      </c>
      <c r="Q42">
        <v>12.46</v>
      </c>
      <c r="R42">
        <v>24.7</v>
      </c>
      <c r="S42">
        <v>15.26</v>
      </c>
      <c r="T42">
        <v>0</v>
      </c>
      <c r="U42">
        <v>348.97500000000002</v>
      </c>
      <c r="V42">
        <v>9.4505999999999997</v>
      </c>
      <c r="W42">
        <v>25.841000000000001</v>
      </c>
      <c r="X42">
        <v>112.1082</v>
      </c>
      <c r="Y42">
        <v>0</v>
      </c>
      <c r="Z42">
        <v>19.5624</v>
      </c>
      <c r="AA42">
        <v>28.045000000000002</v>
      </c>
      <c r="AB42">
        <v>48.499828999999998</v>
      </c>
      <c r="AC42">
        <v>34.831252999999997</v>
      </c>
      <c r="AD42">
        <v>43.536136999999997</v>
      </c>
      <c r="AE42">
        <v>59.175403000000003</v>
      </c>
      <c r="AF42">
        <v>31.125952999999999</v>
      </c>
      <c r="AG42">
        <v>48.849727000000001</v>
      </c>
      <c r="AH42">
        <v>179.96245400000001</v>
      </c>
      <c r="AI42">
        <v>16.783217</v>
      </c>
      <c r="AJ42">
        <v>0</v>
      </c>
      <c r="AK42">
        <v>67.823003</v>
      </c>
      <c r="AL42">
        <v>77.853999999999999</v>
      </c>
      <c r="AM42">
        <v>0</v>
      </c>
      <c r="AN42">
        <v>1.212818</v>
      </c>
      <c r="AO42">
        <v>8.5259999999999998</v>
      </c>
      <c r="AP42">
        <v>9.9917999999999996</v>
      </c>
      <c r="AQ42">
        <v>63.745047999999997</v>
      </c>
      <c r="AR42">
        <v>30.36</v>
      </c>
      <c r="AS42">
        <v>35.154834000000001</v>
      </c>
      <c r="AT42">
        <v>15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10.211652000000001</v>
      </c>
      <c r="BA42">
        <v>6.7455150000000001</v>
      </c>
      <c r="BB42">
        <v>5.5340850000000001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2383.6016219999992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</v>
      </c>
      <c r="L43">
        <v>120</v>
      </c>
      <c r="M43">
        <v>97.055942999999999</v>
      </c>
      <c r="N43">
        <v>124.38</v>
      </c>
      <c r="O43">
        <v>130.58009999999999</v>
      </c>
      <c r="P43">
        <v>132.91999999999999</v>
      </c>
      <c r="Q43">
        <v>12.46</v>
      </c>
      <c r="R43">
        <v>24.7</v>
      </c>
      <c r="S43">
        <v>15.26</v>
      </c>
      <c r="T43">
        <v>0</v>
      </c>
      <c r="U43">
        <v>348.97500000000002</v>
      </c>
      <c r="V43">
        <v>9.5521999999999991</v>
      </c>
      <c r="W43">
        <v>25.841000000000001</v>
      </c>
      <c r="X43">
        <v>112.1082</v>
      </c>
      <c r="Y43">
        <v>0</v>
      </c>
      <c r="Z43">
        <v>0</v>
      </c>
      <c r="AA43">
        <v>28.045000000000002</v>
      </c>
      <c r="AB43">
        <v>48.499828999999998</v>
      </c>
      <c r="AC43">
        <v>34.831252999999997</v>
      </c>
      <c r="AD43">
        <v>43.536136999999997</v>
      </c>
      <c r="AE43">
        <v>59.175403000000003</v>
      </c>
      <c r="AF43">
        <v>31.125952999999999</v>
      </c>
      <c r="AG43">
        <v>48.849727000000001</v>
      </c>
      <c r="AH43">
        <v>179.96245400000001</v>
      </c>
      <c r="AI43">
        <v>4.2720919999999998</v>
      </c>
      <c r="AJ43">
        <v>0</v>
      </c>
      <c r="AK43">
        <v>67.823003</v>
      </c>
      <c r="AL43">
        <v>77.853999999999999</v>
      </c>
      <c r="AM43">
        <v>0</v>
      </c>
      <c r="AN43">
        <v>1.212818</v>
      </c>
      <c r="AO43">
        <v>8.673</v>
      </c>
      <c r="AP43">
        <v>9.9917999999999996</v>
      </c>
      <c r="AQ43">
        <v>63.745047999999997</v>
      </c>
      <c r="AR43">
        <v>30.36</v>
      </c>
      <c r="AS43">
        <v>35.154834000000001</v>
      </c>
      <c r="AT43">
        <v>15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10.211652000000001</v>
      </c>
      <c r="BA43">
        <v>6.7455150000000001</v>
      </c>
      <c r="BB43">
        <v>5.5340850000000001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2351.7766969999993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</v>
      </c>
      <c r="L44">
        <v>120</v>
      </c>
      <c r="M44">
        <v>97.055942999999999</v>
      </c>
      <c r="N44">
        <v>124.38</v>
      </c>
      <c r="O44">
        <v>130.58009999999999</v>
      </c>
      <c r="P44">
        <v>132.91999999999999</v>
      </c>
      <c r="Q44">
        <v>12.46</v>
      </c>
      <c r="R44">
        <v>24.7</v>
      </c>
      <c r="S44">
        <v>15.26</v>
      </c>
      <c r="T44">
        <v>0</v>
      </c>
      <c r="U44">
        <v>348.97500000000002</v>
      </c>
      <c r="V44">
        <v>9.5521999999999991</v>
      </c>
      <c r="W44">
        <v>25.841000000000001</v>
      </c>
      <c r="X44">
        <v>112.1082</v>
      </c>
      <c r="Y44">
        <v>0</v>
      </c>
      <c r="Z44">
        <v>0</v>
      </c>
      <c r="AA44">
        <v>27.65</v>
      </c>
      <c r="AB44">
        <v>48.499828999999998</v>
      </c>
      <c r="AC44">
        <v>34.831252999999997</v>
      </c>
      <c r="AD44">
        <v>43.536136999999997</v>
      </c>
      <c r="AE44">
        <v>59.175403000000003</v>
      </c>
      <c r="AF44">
        <v>31.125952999999999</v>
      </c>
      <c r="AG44">
        <v>48.849727000000001</v>
      </c>
      <c r="AH44">
        <v>179.96245400000001</v>
      </c>
      <c r="AI44">
        <v>4.2720919999999998</v>
      </c>
      <c r="AJ44">
        <v>0</v>
      </c>
      <c r="AK44">
        <v>67.823003</v>
      </c>
      <c r="AL44">
        <v>77.853999999999999</v>
      </c>
      <c r="AM44">
        <v>0</v>
      </c>
      <c r="AN44">
        <v>1.212818</v>
      </c>
      <c r="AO44">
        <v>8.673</v>
      </c>
      <c r="AP44">
        <v>9.9917999999999996</v>
      </c>
      <c r="AQ44">
        <v>63.745047999999997</v>
      </c>
      <c r="AR44">
        <v>30.36</v>
      </c>
      <c r="AS44">
        <v>35.154834000000001</v>
      </c>
      <c r="AT44">
        <v>15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10.211652000000001</v>
      </c>
      <c r="BA44">
        <v>6.7455150000000001</v>
      </c>
      <c r="BB44">
        <v>5.5340850000000001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2351.3816969999998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</v>
      </c>
      <c r="L45">
        <v>120</v>
      </c>
      <c r="M45">
        <v>97.055942999999999</v>
      </c>
      <c r="N45">
        <v>124.38</v>
      </c>
      <c r="O45">
        <v>130.58009999999999</v>
      </c>
      <c r="P45">
        <v>132.91999999999999</v>
      </c>
      <c r="Q45">
        <v>12.46</v>
      </c>
      <c r="R45">
        <v>24.7</v>
      </c>
      <c r="S45">
        <v>15.26</v>
      </c>
      <c r="T45">
        <v>0</v>
      </c>
      <c r="U45">
        <v>348.97500000000002</v>
      </c>
      <c r="V45">
        <v>11.519399999999999</v>
      </c>
      <c r="W45">
        <v>25.841000000000001</v>
      </c>
      <c r="X45">
        <v>112.1082</v>
      </c>
      <c r="Y45">
        <v>0</v>
      </c>
      <c r="Z45">
        <v>0</v>
      </c>
      <c r="AA45">
        <v>28.045000000000002</v>
      </c>
      <c r="AB45">
        <v>48.499828999999998</v>
      </c>
      <c r="AC45">
        <v>34.831252999999997</v>
      </c>
      <c r="AD45">
        <v>43.536136999999997</v>
      </c>
      <c r="AE45">
        <v>59.175403000000003</v>
      </c>
      <c r="AF45">
        <v>31.125952999999999</v>
      </c>
      <c r="AG45">
        <v>48.849727000000001</v>
      </c>
      <c r="AH45">
        <v>179.96245400000001</v>
      </c>
      <c r="AI45">
        <v>4.2720919999999998</v>
      </c>
      <c r="AJ45">
        <v>0</v>
      </c>
      <c r="AK45">
        <v>67.823003</v>
      </c>
      <c r="AL45">
        <v>77.853999999999999</v>
      </c>
      <c r="AM45">
        <v>0</v>
      </c>
      <c r="AN45">
        <v>1.212818</v>
      </c>
      <c r="AO45">
        <v>8.673</v>
      </c>
      <c r="AP45">
        <v>1.7934000000000001</v>
      </c>
      <c r="AQ45">
        <v>63.745047999999997</v>
      </c>
      <c r="AR45">
        <v>30.36</v>
      </c>
      <c r="AS45">
        <v>35.154834000000001</v>
      </c>
      <c r="AT45">
        <v>15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6.3003080000000002</v>
      </c>
      <c r="BA45">
        <v>6.7455150000000001</v>
      </c>
      <c r="BB45">
        <v>5.5340850000000001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2341.6341529999991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</v>
      </c>
      <c r="L46">
        <v>120</v>
      </c>
      <c r="M46">
        <v>97.055942999999999</v>
      </c>
      <c r="N46">
        <v>124.38</v>
      </c>
      <c r="O46">
        <v>130.58009999999999</v>
      </c>
      <c r="P46">
        <v>132.91999999999999</v>
      </c>
      <c r="Q46">
        <v>12.46</v>
      </c>
      <c r="R46">
        <v>24.7</v>
      </c>
      <c r="S46">
        <v>15.26</v>
      </c>
      <c r="T46">
        <v>0</v>
      </c>
      <c r="U46">
        <v>348.97500000000002</v>
      </c>
      <c r="V46">
        <v>11.519399999999999</v>
      </c>
      <c r="W46">
        <v>25.841000000000001</v>
      </c>
      <c r="X46">
        <v>112.1082</v>
      </c>
      <c r="Y46">
        <v>0</v>
      </c>
      <c r="Z46">
        <v>0</v>
      </c>
      <c r="AA46">
        <v>28.045000000000002</v>
      </c>
      <c r="AB46">
        <v>48.499828999999998</v>
      </c>
      <c r="AC46">
        <v>34.831252999999997</v>
      </c>
      <c r="AD46">
        <v>43.536136999999997</v>
      </c>
      <c r="AE46">
        <v>59.175403000000003</v>
      </c>
      <c r="AF46">
        <v>31.125952999999999</v>
      </c>
      <c r="AG46">
        <v>48.849727000000001</v>
      </c>
      <c r="AH46">
        <v>179.96245400000001</v>
      </c>
      <c r="AI46">
        <v>4.2720919999999998</v>
      </c>
      <c r="AJ46">
        <v>0</v>
      </c>
      <c r="AK46">
        <v>67.823003</v>
      </c>
      <c r="AL46">
        <v>77.853999999999999</v>
      </c>
      <c r="AM46">
        <v>0</v>
      </c>
      <c r="AN46">
        <v>1.212818</v>
      </c>
      <c r="AO46">
        <v>8.673</v>
      </c>
      <c r="AP46">
        <v>1.7934000000000001</v>
      </c>
      <c r="AQ46">
        <v>63.745047999999997</v>
      </c>
      <c r="AR46">
        <v>30.36</v>
      </c>
      <c r="AS46">
        <v>35.154834000000001</v>
      </c>
      <c r="AT46">
        <v>15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3.747395</v>
      </c>
      <c r="BA46">
        <v>6.7455150000000001</v>
      </c>
      <c r="BB46">
        <v>5.5340850000000001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2339.0812399999991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381.36660000000001</v>
      </c>
      <c r="L47">
        <v>181.36</v>
      </c>
      <c r="M47">
        <v>97.055942999999999</v>
      </c>
      <c r="N47">
        <v>124.38</v>
      </c>
      <c r="O47">
        <v>130.58009999999999</v>
      </c>
      <c r="P47">
        <v>132.91999999999999</v>
      </c>
      <c r="Q47">
        <v>15.196199999999999</v>
      </c>
      <c r="R47">
        <v>29.905899999999999</v>
      </c>
      <c r="S47">
        <v>15.690464</v>
      </c>
      <c r="T47">
        <v>0</v>
      </c>
      <c r="U47">
        <v>348.97500000000002</v>
      </c>
      <c r="V47">
        <v>11.519399999999999</v>
      </c>
      <c r="W47">
        <v>25.841000000000001</v>
      </c>
      <c r="X47">
        <v>112.1082</v>
      </c>
      <c r="Y47">
        <v>0</v>
      </c>
      <c r="Z47">
        <v>0</v>
      </c>
      <c r="AA47">
        <v>28.045000000000002</v>
      </c>
      <c r="AB47">
        <v>48.499828999999998</v>
      </c>
      <c r="AC47">
        <v>34.831252999999997</v>
      </c>
      <c r="AD47">
        <v>43.536136999999997</v>
      </c>
      <c r="AE47">
        <v>59.175403000000003</v>
      </c>
      <c r="AF47">
        <v>31.125952999999999</v>
      </c>
      <c r="AG47">
        <v>48.849727000000001</v>
      </c>
      <c r="AH47">
        <v>179.96245400000001</v>
      </c>
      <c r="AI47">
        <v>0</v>
      </c>
      <c r="AJ47">
        <v>0</v>
      </c>
      <c r="AK47">
        <v>67.823003</v>
      </c>
      <c r="AL47">
        <v>77.853999999999999</v>
      </c>
      <c r="AM47">
        <v>0</v>
      </c>
      <c r="AN47">
        <v>1.212818</v>
      </c>
      <c r="AO47">
        <v>8.673</v>
      </c>
      <c r="AP47">
        <v>3.0743999999999998</v>
      </c>
      <c r="AQ47">
        <v>63.745047999999997</v>
      </c>
      <c r="AR47">
        <v>30.36</v>
      </c>
      <c r="AS47">
        <v>37.890520000000002</v>
      </c>
      <c r="AT47">
        <v>15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3.747395</v>
      </c>
      <c r="BA47">
        <v>6.7455150000000001</v>
      </c>
      <c r="BB47">
        <v>5.5340850000000001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2410.9249979999991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381.36660000000001</v>
      </c>
      <c r="L48">
        <v>131.34</v>
      </c>
      <c r="M48">
        <v>97.055942999999999</v>
      </c>
      <c r="N48">
        <v>124.38</v>
      </c>
      <c r="O48">
        <v>130.58009999999999</v>
      </c>
      <c r="P48">
        <v>132.91999999999999</v>
      </c>
      <c r="Q48">
        <v>15.196199999999999</v>
      </c>
      <c r="R48">
        <v>29.905899999999999</v>
      </c>
      <c r="S48">
        <v>18.895800000000001</v>
      </c>
      <c r="T48">
        <v>0</v>
      </c>
      <c r="U48">
        <v>348.97500000000002</v>
      </c>
      <c r="V48">
        <v>11.519399999999999</v>
      </c>
      <c r="W48">
        <v>25.841000000000001</v>
      </c>
      <c r="X48">
        <v>112.1082</v>
      </c>
      <c r="Y48">
        <v>0</v>
      </c>
      <c r="Z48">
        <v>0</v>
      </c>
      <c r="AA48">
        <v>28.045000000000002</v>
      </c>
      <c r="AB48">
        <v>48.499828999999998</v>
      </c>
      <c r="AC48">
        <v>34.831252999999997</v>
      </c>
      <c r="AD48">
        <v>43.536136999999997</v>
      </c>
      <c r="AE48">
        <v>59.175403000000003</v>
      </c>
      <c r="AF48">
        <v>31.125952999999999</v>
      </c>
      <c r="AG48">
        <v>48.849727000000001</v>
      </c>
      <c r="AH48">
        <v>179.96245400000001</v>
      </c>
      <c r="AI48">
        <v>0</v>
      </c>
      <c r="AJ48">
        <v>0</v>
      </c>
      <c r="AK48">
        <v>67.823003</v>
      </c>
      <c r="AL48">
        <v>77.853999999999999</v>
      </c>
      <c r="AM48">
        <v>0</v>
      </c>
      <c r="AN48">
        <v>1.212818</v>
      </c>
      <c r="AO48">
        <v>8.673</v>
      </c>
      <c r="AP48">
        <v>9.9917999999999996</v>
      </c>
      <c r="AQ48">
        <v>63.745047999999997</v>
      </c>
      <c r="AR48">
        <v>30.36</v>
      </c>
      <c r="AS48">
        <v>37.890520000000002</v>
      </c>
      <c r="AT48">
        <v>15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1.8736969999999999</v>
      </c>
      <c r="BA48">
        <v>6.7455150000000001</v>
      </c>
      <c r="BB48">
        <v>5.5340850000000001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2369.154035999999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381.36660000000001</v>
      </c>
      <c r="L49">
        <v>131.34</v>
      </c>
      <c r="M49">
        <v>97.055942999999999</v>
      </c>
      <c r="N49">
        <v>124.38</v>
      </c>
      <c r="O49">
        <v>130.58009999999999</v>
      </c>
      <c r="P49">
        <v>132.91999999999999</v>
      </c>
      <c r="Q49">
        <v>15.196199999999999</v>
      </c>
      <c r="R49">
        <v>29.905899999999999</v>
      </c>
      <c r="S49">
        <v>18.895800000000001</v>
      </c>
      <c r="T49">
        <v>0</v>
      </c>
      <c r="U49">
        <v>348.97500000000002</v>
      </c>
      <c r="V49">
        <v>11.519399999999999</v>
      </c>
      <c r="W49">
        <v>32.170099999999998</v>
      </c>
      <c r="X49">
        <v>141.42160000000001</v>
      </c>
      <c r="Y49">
        <v>0</v>
      </c>
      <c r="Z49">
        <v>0</v>
      </c>
      <c r="AA49">
        <v>28.045000000000002</v>
      </c>
      <c r="AB49">
        <v>48.499828999999998</v>
      </c>
      <c r="AC49">
        <v>34.831252999999997</v>
      </c>
      <c r="AD49">
        <v>43.536136999999997</v>
      </c>
      <c r="AE49">
        <v>59.175403000000003</v>
      </c>
      <c r="AF49">
        <v>31.125952999999999</v>
      </c>
      <c r="AG49">
        <v>48.849727000000001</v>
      </c>
      <c r="AH49">
        <v>179.96245400000001</v>
      </c>
      <c r="AI49">
        <v>0</v>
      </c>
      <c r="AJ49">
        <v>0</v>
      </c>
      <c r="AK49">
        <v>67.823003</v>
      </c>
      <c r="AL49">
        <v>77.853999999999999</v>
      </c>
      <c r="AM49">
        <v>0</v>
      </c>
      <c r="AN49">
        <v>1.212818</v>
      </c>
      <c r="AO49">
        <v>8.673</v>
      </c>
      <c r="AP49">
        <v>9.9917999999999996</v>
      </c>
      <c r="AQ49">
        <v>63.745047999999997</v>
      </c>
      <c r="AR49">
        <v>30.36</v>
      </c>
      <c r="AS49">
        <v>37.890520000000002</v>
      </c>
      <c r="AT49">
        <v>15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1.8736969999999999</v>
      </c>
      <c r="BA49">
        <v>6.7455150000000001</v>
      </c>
      <c r="BB49">
        <v>5.5340850000000001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2404.7965359999998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381.36660000000001</v>
      </c>
      <c r="L50">
        <v>131.34</v>
      </c>
      <c r="M50">
        <v>97.055942999999999</v>
      </c>
      <c r="N50">
        <v>124.38</v>
      </c>
      <c r="O50">
        <v>130.58009999999999</v>
      </c>
      <c r="P50">
        <v>132.91999999999999</v>
      </c>
      <c r="Q50">
        <v>15.196199999999999</v>
      </c>
      <c r="R50">
        <v>29.905899999999999</v>
      </c>
      <c r="S50">
        <v>18.895800000000001</v>
      </c>
      <c r="T50">
        <v>0</v>
      </c>
      <c r="U50">
        <v>348.97500000000002</v>
      </c>
      <c r="V50">
        <v>11.519399999999999</v>
      </c>
      <c r="W50">
        <v>32.170099999999998</v>
      </c>
      <c r="X50">
        <v>141.42160000000001</v>
      </c>
      <c r="Y50">
        <v>0</v>
      </c>
      <c r="Z50">
        <v>0</v>
      </c>
      <c r="AA50">
        <v>28.045000000000002</v>
      </c>
      <c r="AB50">
        <v>48.499828999999998</v>
      </c>
      <c r="AC50">
        <v>34.831252999999997</v>
      </c>
      <c r="AD50">
        <v>43.536136999999997</v>
      </c>
      <c r="AE50">
        <v>59.175403000000003</v>
      </c>
      <c r="AF50">
        <v>31.125952999999999</v>
      </c>
      <c r="AG50">
        <v>48.849727000000001</v>
      </c>
      <c r="AH50">
        <v>179.96245400000001</v>
      </c>
      <c r="AI50">
        <v>0</v>
      </c>
      <c r="AJ50">
        <v>0</v>
      </c>
      <c r="AK50">
        <v>67.823003</v>
      </c>
      <c r="AL50">
        <v>77.853999999999999</v>
      </c>
      <c r="AM50">
        <v>0</v>
      </c>
      <c r="AN50">
        <v>1.212818</v>
      </c>
      <c r="AO50">
        <v>8.673</v>
      </c>
      <c r="AP50">
        <v>9.9917999999999996</v>
      </c>
      <c r="AQ50">
        <v>63.745047999999997</v>
      </c>
      <c r="AR50">
        <v>30.36</v>
      </c>
      <c r="AS50">
        <v>37.890520000000002</v>
      </c>
      <c r="AT50">
        <v>15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1.8736969999999999</v>
      </c>
      <c r="BA50">
        <v>6.7455150000000001</v>
      </c>
      <c r="BB50">
        <v>5.5340850000000001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2404.7965359999998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381.36660000000001</v>
      </c>
      <c r="L51">
        <v>131.63999999999999</v>
      </c>
      <c r="M51">
        <v>97.055942999999999</v>
      </c>
      <c r="N51">
        <v>124.38</v>
      </c>
      <c r="O51">
        <v>130.58009999999999</v>
      </c>
      <c r="P51">
        <v>132.92390499999999</v>
      </c>
      <c r="Q51">
        <v>15.4962</v>
      </c>
      <c r="R51">
        <v>30.0059</v>
      </c>
      <c r="S51">
        <v>18.695799999999998</v>
      </c>
      <c r="T51">
        <v>0</v>
      </c>
      <c r="U51">
        <v>348.97500000000002</v>
      </c>
      <c r="V51">
        <v>11.9194</v>
      </c>
      <c r="W51">
        <v>32.170099999999998</v>
      </c>
      <c r="X51">
        <v>141.42160000000001</v>
      </c>
      <c r="Y51">
        <v>0</v>
      </c>
      <c r="Z51">
        <v>0</v>
      </c>
      <c r="AA51">
        <v>28.045000000000002</v>
      </c>
      <c r="AB51">
        <v>48.499828999999998</v>
      </c>
      <c r="AC51">
        <v>34.831252999999997</v>
      </c>
      <c r="AD51">
        <v>43.536136999999997</v>
      </c>
      <c r="AE51">
        <v>59.175403000000003</v>
      </c>
      <c r="AF51">
        <v>31.125952999999999</v>
      </c>
      <c r="AG51">
        <v>48.849727000000001</v>
      </c>
      <c r="AH51">
        <v>179.96245400000001</v>
      </c>
      <c r="AI51">
        <v>0</v>
      </c>
      <c r="AJ51">
        <v>0</v>
      </c>
      <c r="AK51">
        <v>67.823003</v>
      </c>
      <c r="AL51">
        <v>77.853999999999999</v>
      </c>
      <c r="AM51">
        <v>0</v>
      </c>
      <c r="AN51">
        <v>1.212818</v>
      </c>
      <c r="AO51">
        <v>8.673</v>
      </c>
      <c r="AP51">
        <v>9.9917999999999996</v>
      </c>
      <c r="AQ51">
        <v>63.745047999999997</v>
      </c>
      <c r="AR51">
        <v>30.36</v>
      </c>
      <c r="AS51">
        <v>37.890520000000002</v>
      </c>
      <c r="AT51">
        <v>15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1.8736969999999999</v>
      </c>
      <c r="BA51">
        <v>6.7455150000000001</v>
      </c>
      <c r="BB51">
        <v>3.044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2403.210356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381.36660000000001</v>
      </c>
      <c r="L52">
        <v>131.63999999999999</v>
      </c>
      <c r="M52">
        <v>97.055942999999999</v>
      </c>
      <c r="N52">
        <v>124.38</v>
      </c>
      <c r="O52">
        <v>130.58009999999999</v>
      </c>
      <c r="P52">
        <v>132.92390499999999</v>
      </c>
      <c r="Q52">
        <v>15.4962</v>
      </c>
      <c r="R52">
        <v>30.0059</v>
      </c>
      <c r="S52">
        <v>18.695799999999998</v>
      </c>
      <c r="T52">
        <v>0</v>
      </c>
      <c r="U52">
        <v>348.97500000000002</v>
      </c>
      <c r="V52">
        <v>11.9194</v>
      </c>
      <c r="W52">
        <v>32.170099999999998</v>
      </c>
      <c r="X52">
        <v>141.42160000000001</v>
      </c>
      <c r="Y52">
        <v>0</v>
      </c>
      <c r="Z52">
        <v>0</v>
      </c>
      <c r="AA52">
        <v>28.045000000000002</v>
      </c>
      <c r="AB52">
        <v>48.499828999999998</v>
      </c>
      <c r="AC52">
        <v>34.831252999999997</v>
      </c>
      <c r="AD52">
        <v>43.536136999999997</v>
      </c>
      <c r="AE52">
        <v>59.175403000000003</v>
      </c>
      <c r="AF52">
        <v>31.125952999999999</v>
      </c>
      <c r="AG52">
        <v>48.849727000000001</v>
      </c>
      <c r="AH52">
        <v>179.96245400000001</v>
      </c>
      <c r="AI52">
        <v>0</v>
      </c>
      <c r="AJ52">
        <v>0</v>
      </c>
      <c r="AK52">
        <v>67.823003</v>
      </c>
      <c r="AL52">
        <v>77.853999999999999</v>
      </c>
      <c r="AM52">
        <v>0</v>
      </c>
      <c r="AN52">
        <v>1.212818</v>
      </c>
      <c r="AO52">
        <v>8.673</v>
      </c>
      <c r="AP52">
        <v>9.9917999999999996</v>
      </c>
      <c r="AQ52">
        <v>63.745047999999997</v>
      </c>
      <c r="AR52">
        <v>30.36</v>
      </c>
      <c r="AS52">
        <v>37.890520000000002</v>
      </c>
      <c r="AT52">
        <v>15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1.8736969999999999</v>
      </c>
      <c r="BA52">
        <v>6.7455150000000001</v>
      </c>
      <c r="BB52">
        <v>3.044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2403.210356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381.36660000000001</v>
      </c>
      <c r="L53">
        <v>131.63999999999999</v>
      </c>
      <c r="M53">
        <v>97.055942999999999</v>
      </c>
      <c r="N53">
        <v>124.38</v>
      </c>
      <c r="O53">
        <v>130.58009999999999</v>
      </c>
      <c r="P53">
        <v>132.92390499999999</v>
      </c>
      <c r="Q53">
        <v>19.6647</v>
      </c>
      <c r="R53">
        <v>38.8247</v>
      </c>
      <c r="S53">
        <v>24.282299999999999</v>
      </c>
      <c r="T53">
        <v>0</v>
      </c>
      <c r="U53">
        <v>348.97500000000002</v>
      </c>
      <c r="V53">
        <v>14.3</v>
      </c>
      <c r="W53">
        <v>32.170099999999998</v>
      </c>
      <c r="X53">
        <v>141.42160000000001</v>
      </c>
      <c r="Y53">
        <v>0</v>
      </c>
      <c r="Z53">
        <v>0</v>
      </c>
      <c r="AA53">
        <v>28.045000000000002</v>
      </c>
      <c r="AB53">
        <v>48.499828999999998</v>
      </c>
      <c r="AC53">
        <v>34.831252999999997</v>
      </c>
      <c r="AD53">
        <v>43.536136999999997</v>
      </c>
      <c r="AE53">
        <v>59.175403000000003</v>
      </c>
      <c r="AF53">
        <v>31.125952999999999</v>
      </c>
      <c r="AG53">
        <v>48.849727000000001</v>
      </c>
      <c r="AH53">
        <v>179.96245400000001</v>
      </c>
      <c r="AI53">
        <v>0</v>
      </c>
      <c r="AJ53">
        <v>0</v>
      </c>
      <c r="AK53">
        <v>67.823003</v>
      </c>
      <c r="AL53">
        <v>77.853999999999999</v>
      </c>
      <c r="AM53">
        <v>0</v>
      </c>
      <c r="AN53">
        <v>1.212818</v>
      </c>
      <c r="AO53">
        <v>8.673</v>
      </c>
      <c r="AP53">
        <v>12.041399999999999</v>
      </c>
      <c r="AQ53">
        <v>63.745047999999997</v>
      </c>
      <c r="AR53">
        <v>30.36</v>
      </c>
      <c r="AS53">
        <v>27.964072000000002</v>
      </c>
      <c r="AT53">
        <v>15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1.8736969999999999</v>
      </c>
      <c r="BA53">
        <v>6.7455150000000001</v>
      </c>
      <c r="BB53">
        <v>3.044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2416.2879080000002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381.36660000000001</v>
      </c>
      <c r="L54">
        <v>131.63999999999999</v>
      </c>
      <c r="M54">
        <v>97.055942999999999</v>
      </c>
      <c r="N54">
        <v>124.38</v>
      </c>
      <c r="O54">
        <v>130.58009999999999</v>
      </c>
      <c r="P54">
        <v>132.92390499999999</v>
      </c>
      <c r="Q54">
        <v>19.6647</v>
      </c>
      <c r="R54">
        <v>38.8247</v>
      </c>
      <c r="S54">
        <v>24.282299999999999</v>
      </c>
      <c r="T54">
        <v>0</v>
      </c>
      <c r="U54">
        <v>348.97500000000002</v>
      </c>
      <c r="V54">
        <v>14.3</v>
      </c>
      <c r="W54">
        <v>32.170099999999998</v>
      </c>
      <c r="X54">
        <v>141.42160000000001</v>
      </c>
      <c r="Y54">
        <v>0</v>
      </c>
      <c r="Z54">
        <v>0</v>
      </c>
      <c r="AA54">
        <v>28.045000000000002</v>
      </c>
      <c r="AB54">
        <v>48.499828999999998</v>
      </c>
      <c r="AC54">
        <v>34.831252999999997</v>
      </c>
      <c r="AD54">
        <v>43.536136999999997</v>
      </c>
      <c r="AE54">
        <v>59.175403000000003</v>
      </c>
      <c r="AF54">
        <v>31.125952999999999</v>
      </c>
      <c r="AG54">
        <v>48.849727000000001</v>
      </c>
      <c r="AH54">
        <v>179.96245400000001</v>
      </c>
      <c r="AI54">
        <v>0</v>
      </c>
      <c r="AJ54">
        <v>0</v>
      </c>
      <c r="AK54">
        <v>67.823003</v>
      </c>
      <c r="AL54">
        <v>77.853999999999999</v>
      </c>
      <c r="AM54">
        <v>0</v>
      </c>
      <c r="AN54">
        <v>1.212818</v>
      </c>
      <c r="AO54">
        <v>8.673</v>
      </c>
      <c r="AP54">
        <v>12.041399999999999</v>
      </c>
      <c r="AQ54">
        <v>63.745047999999997</v>
      </c>
      <c r="AR54">
        <v>30.36</v>
      </c>
      <c r="AS54">
        <v>27.964072000000002</v>
      </c>
      <c r="AT54">
        <v>15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1.8736969999999999</v>
      </c>
      <c r="BA54">
        <v>6.7455150000000001</v>
      </c>
      <c r="BB54">
        <v>3.044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2416.2879080000002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381.36660000000001</v>
      </c>
      <c r="L55">
        <v>131.63999999999999</v>
      </c>
      <c r="M55">
        <v>97.055942999999999</v>
      </c>
      <c r="N55">
        <v>124.38</v>
      </c>
      <c r="O55">
        <v>130.58009999999999</v>
      </c>
      <c r="P55">
        <v>132.92390499999999</v>
      </c>
      <c r="Q55">
        <v>19.6647</v>
      </c>
      <c r="R55">
        <v>38.8247</v>
      </c>
      <c r="S55">
        <v>24.282299999999999</v>
      </c>
      <c r="T55">
        <v>0</v>
      </c>
      <c r="U55">
        <v>348.97500000000002</v>
      </c>
      <c r="V55">
        <v>14.3</v>
      </c>
      <c r="W55">
        <v>32.170099999999998</v>
      </c>
      <c r="X55">
        <v>141.42160000000001</v>
      </c>
      <c r="Y55">
        <v>0</v>
      </c>
      <c r="Z55">
        <v>0</v>
      </c>
      <c r="AA55">
        <v>28.045000000000002</v>
      </c>
      <c r="AB55">
        <v>48.499828999999998</v>
      </c>
      <c r="AC55">
        <v>34.831252999999997</v>
      </c>
      <c r="AD55">
        <v>43.536136999999997</v>
      </c>
      <c r="AE55">
        <v>59.175403000000003</v>
      </c>
      <c r="AF55">
        <v>31.125952999999999</v>
      </c>
      <c r="AG55">
        <v>48.849727000000001</v>
      </c>
      <c r="AH55">
        <v>179.96245400000001</v>
      </c>
      <c r="AI55">
        <v>0</v>
      </c>
      <c r="AJ55">
        <v>0</v>
      </c>
      <c r="AK55">
        <v>67.823003</v>
      </c>
      <c r="AL55">
        <v>77.853999999999999</v>
      </c>
      <c r="AM55">
        <v>0</v>
      </c>
      <c r="AN55">
        <v>1.212818</v>
      </c>
      <c r="AO55">
        <v>8.673</v>
      </c>
      <c r="AP55">
        <v>12.041399999999999</v>
      </c>
      <c r="AQ55">
        <v>63.745047999999997</v>
      </c>
      <c r="AR55">
        <v>30.36</v>
      </c>
      <c r="AS55">
        <v>27.964072000000002</v>
      </c>
      <c r="AT55">
        <v>15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3.8645019999999999</v>
      </c>
      <c r="BA55">
        <v>6.7455150000000001</v>
      </c>
      <c r="BB55">
        <v>3.044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2418.2787130000002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381.36660000000001</v>
      </c>
      <c r="L56">
        <v>131.63999999999999</v>
      </c>
      <c r="M56">
        <v>97.055942999999999</v>
      </c>
      <c r="N56">
        <v>124.38</v>
      </c>
      <c r="O56">
        <v>130.58009999999999</v>
      </c>
      <c r="P56">
        <v>132.92390499999999</v>
      </c>
      <c r="Q56">
        <v>19.6647</v>
      </c>
      <c r="R56">
        <v>38.8247</v>
      </c>
      <c r="S56">
        <v>24.282299999999999</v>
      </c>
      <c r="T56">
        <v>0</v>
      </c>
      <c r="U56">
        <v>348.97500000000002</v>
      </c>
      <c r="V56">
        <v>14.3</v>
      </c>
      <c r="W56">
        <v>32.170099999999998</v>
      </c>
      <c r="X56">
        <v>141.42160000000001</v>
      </c>
      <c r="Y56">
        <v>0</v>
      </c>
      <c r="Z56">
        <v>0</v>
      </c>
      <c r="AA56">
        <v>28.045000000000002</v>
      </c>
      <c r="AB56">
        <v>48.499828999999998</v>
      </c>
      <c r="AC56">
        <v>34.831252999999997</v>
      </c>
      <c r="AD56">
        <v>43.536136999999997</v>
      </c>
      <c r="AE56">
        <v>59.175403000000003</v>
      </c>
      <c r="AF56">
        <v>31.125952999999999</v>
      </c>
      <c r="AG56">
        <v>48.849727000000001</v>
      </c>
      <c r="AH56">
        <v>179.96245400000001</v>
      </c>
      <c r="AI56">
        <v>0</v>
      </c>
      <c r="AJ56">
        <v>0</v>
      </c>
      <c r="AK56">
        <v>67.823003</v>
      </c>
      <c r="AL56">
        <v>77.853999999999999</v>
      </c>
      <c r="AM56">
        <v>0</v>
      </c>
      <c r="AN56">
        <v>1.212818</v>
      </c>
      <c r="AO56">
        <v>8.673</v>
      </c>
      <c r="AP56">
        <v>12.041399999999999</v>
      </c>
      <c r="AQ56">
        <v>63.745047999999997</v>
      </c>
      <c r="AR56">
        <v>30.36</v>
      </c>
      <c r="AS56">
        <v>27.964072000000002</v>
      </c>
      <c r="AT56">
        <v>15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6.9561029999999997</v>
      </c>
      <c r="BA56">
        <v>6.7455150000000001</v>
      </c>
      <c r="BB56">
        <v>3.044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2421.3703140000002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381.36660000000001</v>
      </c>
      <c r="L57">
        <v>137.63999999999999</v>
      </c>
      <c r="M57">
        <v>97.055942999999999</v>
      </c>
      <c r="N57">
        <v>124.38</v>
      </c>
      <c r="O57">
        <v>130.58009999999999</v>
      </c>
      <c r="P57">
        <v>132.91999999999999</v>
      </c>
      <c r="Q57">
        <v>20.084700000000002</v>
      </c>
      <c r="R57">
        <v>39.484699999999997</v>
      </c>
      <c r="S57">
        <v>24.9346</v>
      </c>
      <c r="T57">
        <v>0</v>
      </c>
      <c r="U57">
        <v>348.97500000000002</v>
      </c>
      <c r="V57">
        <v>14.3</v>
      </c>
      <c r="W57">
        <v>32.170099999999998</v>
      </c>
      <c r="X57">
        <v>141.42160000000001</v>
      </c>
      <c r="Y57">
        <v>0</v>
      </c>
      <c r="Z57">
        <v>0</v>
      </c>
      <c r="AA57">
        <v>28.045000000000002</v>
      </c>
      <c r="AB57">
        <v>48.499828999999998</v>
      </c>
      <c r="AC57">
        <v>34.831252999999997</v>
      </c>
      <c r="AD57">
        <v>43.536136999999997</v>
      </c>
      <c r="AE57">
        <v>59.175403000000003</v>
      </c>
      <c r="AF57">
        <v>31.125952999999999</v>
      </c>
      <c r="AG57">
        <v>48.849727000000001</v>
      </c>
      <c r="AH57">
        <v>179.96245400000001</v>
      </c>
      <c r="AI57">
        <v>0</v>
      </c>
      <c r="AJ57">
        <v>0</v>
      </c>
      <c r="AK57">
        <v>67.823003</v>
      </c>
      <c r="AL57">
        <v>77.853999999999999</v>
      </c>
      <c r="AM57">
        <v>0</v>
      </c>
      <c r="AN57">
        <v>1.212818</v>
      </c>
      <c r="AO57">
        <v>8.5259999999999998</v>
      </c>
      <c r="AP57">
        <v>3.2025000000000001</v>
      </c>
      <c r="AQ57">
        <v>63.745047999999997</v>
      </c>
      <c r="AR57">
        <v>30.36</v>
      </c>
      <c r="AS57">
        <v>27.964072000000002</v>
      </c>
      <c r="AT57">
        <v>15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6.9561029999999997</v>
      </c>
      <c r="BA57">
        <v>6.7455150000000001</v>
      </c>
      <c r="BB57">
        <v>4.3966000000000003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2421.4654090000008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449.36660000000001</v>
      </c>
      <c r="L58">
        <v>137.63999999999999</v>
      </c>
      <c r="M58">
        <v>97.055942999999999</v>
      </c>
      <c r="N58">
        <v>124.38</v>
      </c>
      <c r="O58">
        <v>130.58009999999999</v>
      </c>
      <c r="P58">
        <v>132.91999999999999</v>
      </c>
      <c r="Q58">
        <v>20.084700000000002</v>
      </c>
      <c r="R58">
        <v>39.484699999999997</v>
      </c>
      <c r="S58">
        <v>24.9346</v>
      </c>
      <c r="T58">
        <v>0</v>
      </c>
      <c r="U58">
        <v>348.97500000000002</v>
      </c>
      <c r="V58">
        <v>14.3</v>
      </c>
      <c r="W58">
        <v>32.170099999999998</v>
      </c>
      <c r="X58">
        <v>141.42160000000001</v>
      </c>
      <c r="Y58">
        <v>0</v>
      </c>
      <c r="Z58">
        <v>0</v>
      </c>
      <c r="AA58">
        <v>28.045000000000002</v>
      </c>
      <c r="AB58">
        <v>48.499828999999998</v>
      </c>
      <c r="AC58">
        <v>34.831252999999997</v>
      </c>
      <c r="AD58">
        <v>43.536136999999997</v>
      </c>
      <c r="AE58">
        <v>59.175403000000003</v>
      </c>
      <c r="AF58">
        <v>31.125952999999999</v>
      </c>
      <c r="AG58">
        <v>48.849727000000001</v>
      </c>
      <c r="AH58">
        <v>179.96245400000001</v>
      </c>
      <c r="AI58">
        <v>0</v>
      </c>
      <c r="AJ58">
        <v>0</v>
      </c>
      <c r="AK58">
        <v>67.823003</v>
      </c>
      <c r="AL58">
        <v>77.853999999999999</v>
      </c>
      <c r="AM58">
        <v>0</v>
      </c>
      <c r="AN58">
        <v>1.212818</v>
      </c>
      <c r="AO58">
        <v>8.5259999999999998</v>
      </c>
      <c r="AP58">
        <v>3.2025000000000001</v>
      </c>
      <c r="AQ58">
        <v>63.745047999999997</v>
      </c>
      <c r="AR58">
        <v>30.36</v>
      </c>
      <c r="AS58">
        <v>27.964072000000002</v>
      </c>
      <c r="AT58">
        <v>15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10.211652000000001</v>
      </c>
      <c r="BA58">
        <v>6.7455150000000001</v>
      </c>
      <c r="BB58">
        <v>5.5340850000000001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2493.8584430000005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444.86660000000001</v>
      </c>
      <c r="L59">
        <v>137.63999999999999</v>
      </c>
      <c r="M59">
        <v>97.055942999999999</v>
      </c>
      <c r="N59">
        <v>124.38</v>
      </c>
      <c r="O59">
        <v>130.58009999999999</v>
      </c>
      <c r="P59">
        <v>132.91999999999999</v>
      </c>
      <c r="Q59">
        <v>22.626799999999999</v>
      </c>
      <c r="R59">
        <v>44.254100000000001</v>
      </c>
      <c r="S59">
        <v>27.63898</v>
      </c>
      <c r="T59">
        <v>0</v>
      </c>
      <c r="U59">
        <v>348.97500000000002</v>
      </c>
      <c r="V59">
        <v>14.3</v>
      </c>
      <c r="W59">
        <v>32.170099999999998</v>
      </c>
      <c r="X59">
        <v>141.42160000000001</v>
      </c>
      <c r="Y59">
        <v>0</v>
      </c>
      <c r="Z59">
        <v>0</v>
      </c>
      <c r="AA59">
        <v>28.045000000000002</v>
      </c>
      <c r="AB59">
        <v>48.499828999999998</v>
      </c>
      <c r="AC59">
        <v>34.831252999999997</v>
      </c>
      <c r="AD59">
        <v>43.536136999999997</v>
      </c>
      <c r="AE59">
        <v>59.175403000000003</v>
      </c>
      <c r="AF59">
        <v>31.125952999999999</v>
      </c>
      <c r="AG59">
        <v>48.849727000000001</v>
      </c>
      <c r="AH59">
        <v>179.96245400000001</v>
      </c>
      <c r="AI59">
        <v>0</v>
      </c>
      <c r="AJ59">
        <v>0</v>
      </c>
      <c r="AK59">
        <v>67.823003</v>
      </c>
      <c r="AL59">
        <v>77.853999999999999</v>
      </c>
      <c r="AM59">
        <v>0</v>
      </c>
      <c r="AN59">
        <v>1.212818</v>
      </c>
      <c r="AO59">
        <v>8.5259999999999998</v>
      </c>
      <c r="AP59">
        <v>4.3554000000000004</v>
      </c>
      <c r="AQ59">
        <v>63.745047999999997</v>
      </c>
      <c r="AR59">
        <v>30.36</v>
      </c>
      <c r="AS59">
        <v>27.165099000000001</v>
      </c>
      <c r="AT59">
        <v>15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10.211652000000001</v>
      </c>
      <c r="BA59">
        <v>6.7455150000000001</v>
      </c>
      <c r="BB59">
        <v>5.5340850000000001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2499.7282500000001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381.36660000000001</v>
      </c>
      <c r="L60">
        <v>137.63999999999999</v>
      </c>
      <c r="M60">
        <v>97.055942999999999</v>
      </c>
      <c r="N60">
        <v>124.38</v>
      </c>
      <c r="O60">
        <v>130.58009999999999</v>
      </c>
      <c r="P60">
        <v>132.91999999999999</v>
      </c>
      <c r="Q60">
        <v>22.626799999999999</v>
      </c>
      <c r="R60">
        <v>44.254100000000001</v>
      </c>
      <c r="S60">
        <v>27.63898</v>
      </c>
      <c r="T60">
        <v>0</v>
      </c>
      <c r="U60">
        <v>348.97500000000002</v>
      </c>
      <c r="V60">
        <v>14.3</v>
      </c>
      <c r="W60">
        <v>32.170099999999998</v>
      </c>
      <c r="X60">
        <v>141.42160000000001</v>
      </c>
      <c r="Y60">
        <v>0</v>
      </c>
      <c r="Z60">
        <v>0</v>
      </c>
      <c r="AA60">
        <v>28.045000000000002</v>
      </c>
      <c r="AB60">
        <v>48.499828999999998</v>
      </c>
      <c r="AC60">
        <v>34.831252999999997</v>
      </c>
      <c r="AD60">
        <v>43.536136999999997</v>
      </c>
      <c r="AE60">
        <v>59.175403000000003</v>
      </c>
      <c r="AF60">
        <v>31.125952999999999</v>
      </c>
      <c r="AG60">
        <v>48.849727000000001</v>
      </c>
      <c r="AH60">
        <v>179.96245400000001</v>
      </c>
      <c r="AI60">
        <v>0</v>
      </c>
      <c r="AJ60">
        <v>0</v>
      </c>
      <c r="AK60">
        <v>67.823003</v>
      </c>
      <c r="AL60">
        <v>77.853999999999999</v>
      </c>
      <c r="AM60">
        <v>0</v>
      </c>
      <c r="AN60">
        <v>1.212818</v>
      </c>
      <c r="AO60">
        <v>8.5259999999999998</v>
      </c>
      <c r="AP60">
        <v>8.1983999999999995</v>
      </c>
      <c r="AQ60">
        <v>63.745047999999997</v>
      </c>
      <c r="AR60">
        <v>30.36</v>
      </c>
      <c r="AS60">
        <v>27.165099000000001</v>
      </c>
      <c r="AT60">
        <v>15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10.211652000000001</v>
      </c>
      <c r="BA60">
        <v>6.7455150000000001</v>
      </c>
      <c r="BB60">
        <v>5.5340850000000001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2440.07125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381.36660000000001</v>
      </c>
      <c r="L61">
        <v>137.63</v>
      </c>
      <c r="M61">
        <v>97.055942999999999</v>
      </c>
      <c r="N61">
        <v>124.38</v>
      </c>
      <c r="O61">
        <v>130.58009999999999</v>
      </c>
      <c r="P61">
        <v>132.91999999999999</v>
      </c>
      <c r="Q61">
        <v>20.084700000000002</v>
      </c>
      <c r="R61">
        <v>39.484699999999997</v>
      </c>
      <c r="S61">
        <v>24.9346</v>
      </c>
      <c r="T61">
        <v>0</v>
      </c>
      <c r="U61">
        <v>348.97500000000002</v>
      </c>
      <c r="V61">
        <v>14.3</v>
      </c>
      <c r="W61">
        <v>32.170099999999998</v>
      </c>
      <c r="X61">
        <v>141.42160000000001</v>
      </c>
      <c r="Y61">
        <v>0</v>
      </c>
      <c r="Z61">
        <v>0</v>
      </c>
      <c r="AA61">
        <v>28.045000000000002</v>
      </c>
      <c r="AB61">
        <v>48.499828999999998</v>
      </c>
      <c r="AC61">
        <v>34.831252999999997</v>
      </c>
      <c r="AD61">
        <v>43.536136999999997</v>
      </c>
      <c r="AE61">
        <v>59.175403000000003</v>
      </c>
      <c r="AF61">
        <v>31.125952999999999</v>
      </c>
      <c r="AG61">
        <v>48.849727000000001</v>
      </c>
      <c r="AH61">
        <v>179.96245400000001</v>
      </c>
      <c r="AI61">
        <v>0</v>
      </c>
      <c r="AJ61">
        <v>0</v>
      </c>
      <c r="AK61">
        <v>67.823003</v>
      </c>
      <c r="AL61">
        <v>46.48</v>
      </c>
      <c r="AM61">
        <v>0</v>
      </c>
      <c r="AN61">
        <v>1.212818</v>
      </c>
      <c r="AO61">
        <v>8.5259999999999998</v>
      </c>
      <c r="AP61">
        <v>0</v>
      </c>
      <c r="AQ61">
        <v>63.745047999999997</v>
      </c>
      <c r="AR61">
        <v>30.36</v>
      </c>
      <c r="AS61">
        <v>27.165099000000001</v>
      </c>
      <c r="AT61">
        <v>15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10.211652000000001</v>
      </c>
      <c r="BA61">
        <v>6.7455150000000001</v>
      </c>
      <c r="BB61">
        <v>5.5340850000000001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2390.4729699999998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453.86660000000001</v>
      </c>
      <c r="L62">
        <v>217.67</v>
      </c>
      <c r="M62">
        <v>97.055942999999999</v>
      </c>
      <c r="N62">
        <v>124.38</v>
      </c>
      <c r="O62">
        <v>130.58009999999999</v>
      </c>
      <c r="P62">
        <v>132.91999999999999</v>
      </c>
      <c r="Q62">
        <v>20.084700000000002</v>
      </c>
      <c r="R62">
        <v>39.484699999999997</v>
      </c>
      <c r="S62">
        <v>24.9346</v>
      </c>
      <c r="T62">
        <v>0</v>
      </c>
      <c r="U62">
        <v>348.97500000000002</v>
      </c>
      <c r="V62">
        <v>14.3</v>
      </c>
      <c r="W62">
        <v>32.170099999999998</v>
      </c>
      <c r="X62">
        <v>141.42160000000001</v>
      </c>
      <c r="Y62">
        <v>0</v>
      </c>
      <c r="Z62">
        <v>0</v>
      </c>
      <c r="AA62">
        <v>28.045000000000002</v>
      </c>
      <c r="AB62">
        <v>48.499828999999998</v>
      </c>
      <c r="AC62">
        <v>34.831252999999997</v>
      </c>
      <c r="AD62">
        <v>43.536136999999997</v>
      </c>
      <c r="AE62">
        <v>59.175403000000003</v>
      </c>
      <c r="AF62">
        <v>31.125952999999999</v>
      </c>
      <c r="AG62">
        <v>48.849727000000001</v>
      </c>
      <c r="AH62">
        <v>179.96245400000001</v>
      </c>
      <c r="AI62">
        <v>0</v>
      </c>
      <c r="AJ62">
        <v>0</v>
      </c>
      <c r="AK62">
        <v>67.823003</v>
      </c>
      <c r="AL62">
        <v>46.48</v>
      </c>
      <c r="AM62">
        <v>0</v>
      </c>
      <c r="AN62">
        <v>1.212818</v>
      </c>
      <c r="AO62">
        <v>8.5259999999999998</v>
      </c>
      <c r="AP62">
        <v>0</v>
      </c>
      <c r="AQ62">
        <v>63.745047999999997</v>
      </c>
      <c r="AR62">
        <v>30.36</v>
      </c>
      <c r="AS62">
        <v>27.165099000000001</v>
      </c>
      <c r="AT62">
        <v>15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10.211652000000001</v>
      </c>
      <c r="BA62">
        <v>6.7455150000000001</v>
      </c>
      <c r="BB62">
        <v>5.5340850000000001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2543.0129699999998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381.36660000000001</v>
      </c>
      <c r="L63">
        <v>307.70999999999998</v>
      </c>
      <c r="M63">
        <v>97.055942999999999</v>
      </c>
      <c r="N63">
        <v>124.38</v>
      </c>
      <c r="O63">
        <v>130.58009999999999</v>
      </c>
      <c r="P63">
        <v>132.91999999999999</v>
      </c>
      <c r="Q63">
        <v>15.9162</v>
      </c>
      <c r="R63">
        <v>30.665900000000001</v>
      </c>
      <c r="S63">
        <v>19.348099999999999</v>
      </c>
      <c r="T63">
        <v>0</v>
      </c>
      <c r="U63">
        <v>348.97500000000002</v>
      </c>
      <c r="V63">
        <v>14.3</v>
      </c>
      <c r="W63">
        <v>32.170099999999998</v>
      </c>
      <c r="X63">
        <v>141.42160000000001</v>
      </c>
      <c r="Y63">
        <v>0</v>
      </c>
      <c r="Z63">
        <v>0</v>
      </c>
      <c r="AA63">
        <v>28.045000000000002</v>
      </c>
      <c r="AB63">
        <v>48.499828999999998</v>
      </c>
      <c r="AC63">
        <v>34.831252999999997</v>
      </c>
      <c r="AD63">
        <v>43.536136999999997</v>
      </c>
      <c r="AE63">
        <v>59.175403000000003</v>
      </c>
      <c r="AF63">
        <v>31.125952999999999</v>
      </c>
      <c r="AG63">
        <v>48.849727000000001</v>
      </c>
      <c r="AH63">
        <v>179.96245400000001</v>
      </c>
      <c r="AI63">
        <v>0</v>
      </c>
      <c r="AJ63">
        <v>0</v>
      </c>
      <c r="AK63">
        <v>67.823003</v>
      </c>
      <c r="AL63">
        <v>51.128</v>
      </c>
      <c r="AM63">
        <v>0</v>
      </c>
      <c r="AN63">
        <v>1.212818</v>
      </c>
      <c r="AO63">
        <v>8.5259999999999998</v>
      </c>
      <c r="AP63">
        <v>0</v>
      </c>
      <c r="AQ63">
        <v>63.745047999999997</v>
      </c>
      <c r="AR63">
        <v>30.36</v>
      </c>
      <c r="AS63">
        <v>27.165099000000001</v>
      </c>
      <c r="AT63">
        <v>15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10.211652000000001</v>
      </c>
      <c r="BA63">
        <v>6.7455150000000001</v>
      </c>
      <c r="BB63">
        <v>5.5340850000000001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2546.6271699999998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381.36660000000001</v>
      </c>
      <c r="L64">
        <v>266.17</v>
      </c>
      <c r="M64">
        <v>97.055942999999999</v>
      </c>
      <c r="N64">
        <v>124.38</v>
      </c>
      <c r="O64">
        <v>130.58009999999999</v>
      </c>
      <c r="P64">
        <v>132.91999999999999</v>
      </c>
      <c r="Q64">
        <v>15.9162</v>
      </c>
      <c r="R64">
        <v>30.665900000000001</v>
      </c>
      <c r="S64">
        <v>19.348099999999999</v>
      </c>
      <c r="T64">
        <v>0</v>
      </c>
      <c r="U64">
        <v>348.97500000000002</v>
      </c>
      <c r="V64">
        <v>14.3</v>
      </c>
      <c r="W64">
        <v>32.170099999999998</v>
      </c>
      <c r="X64">
        <v>141.42160000000001</v>
      </c>
      <c r="Y64">
        <v>0</v>
      </c>
      <c r="Z64">
        <v>0</v>
      </c>
      <c r="AA64">
        <v>28.045000000000002</v>
      </c>
      <c r="AB64">
        <v>48.499828999999998</v>
      </c>
      <c r="AC64">
        <v>34.831252999999997</v>
      </c>
      <c r="AD64">
        <v>43.536136999999997</v>
      </c>
      <c r="AE64">
        <v>59.175403000000003</v>
      </c>
      <c r="AF64">
        <v>31.125952999999999</v>
      </c>
      <c r="AG64">
        <v>48.849727000000001</v>
      </c>
      <c r="AH64">
        <v>179.96245400000001</v>
      </c>
      <c r="AI64">
        <v>0</v>
      </c>
      <c r="AJ64">
        <v>0</v>
      </c>
      <c r="AK64">
        <v>67.823003</v>
      </c>
      <c r="AL64">
        <v>51.128</v>
      </c>
      <c r="AM64">
        <v>0</v>
      </c>
      <c r="AN64">
        <v>1.212818</v>
      </c>
      <c r="AO64">
        <v>8.5259999999999998</v>
      </c>
      <c r="AP64">
        <v>0</v>
      </c>
      <c r="AQ64">
        <v>63.745047999999997</v>
      </c>
      <c r="AR64">
        <v>30.36</v>
      </c>
      <c r="AS64">
        <v>27.165099000000001</v>
      </c>
      <c r="AT64">
        <v>15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10.211652000000001</v>
      </c>
      <c r="BA64">
        <v>6.7455150000000001</v>
      </c>
      <c r="BB64">
        <v>5.5340850000000001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2505.0871699999998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455.55739999999997</v>
      </c>
      <c r="L65">
        <v>338.71</v>
      </c>
      <c r="M65">
        <v>97.055942999999999</v>
      </c>
      <c r="N65">
        <v>124.38</v>
      </c>
      <c r="O65">
        <v>130.58009999999999</v>
      </c>
      <c r="P65">
        <v>132.92390499999999</v>
      </c>
      <c r="Q65">
        <v>18.458300000000001</v>
      </c>
      <c r="R65">
        <v>35.435299999999998</v>
      </c>
      <c r="S65">
        <v>22.053599999999999</v>
      </c>
      <c r="T65">
        <v>0</v>
      </c>
      <c r="U65">
        <v>348.97500000000002</v>
      </c>
      <c r="V65">
        <v>14.3</v>
      </c>
      <c r="W65">
        <v>32.170099999999998</v>
      </c>
      <c r="X65">
        <v>141.42160000000001</v>
      </c>
      <c r="Y65">
        <v>0</v>
      </c>
      <c r="Z65">
        <v>0</v>
      </c>
      <c r="AA65">
        <v>28.045000000000002</v>
      </c>
      <c r="AB65">
        <v>48.499828999999998</v>
      </c>
      <c r="AC65">
        <v>34.831252999999997</v>
      </c>
      <c r="AD65">
        <v>43.536136999999997</v>
      </c>
      <c r="AE65">
        <v>59.175403000000003</v>
      </c>
      <c r="AF65">
        <v>31.125952999999999</v>
      </c>
      <c r="AG65">
        <v>48.849727000000001</v>
      </c>
      <c r="AH65">
        <v>179.96245400000001</v>
      </c>
      <c r="AI65">
        <v>0</v>
      </c>
      <c r="AJ65">
        <v>0</v>
      </c>
      <c r="AK65">
        <v>67.823003</v>
      </c>
      <c r="AL65">
        <v>77.853999999999999</v>
      </c>
      <c r="AM65">
        <v>0</v>
      </c>
      <c r="AN65">
        <v>1.212818</v>
      </c>
      <c r="AO65">
        <v>8.5259999999999998</v>
      </c>
      <c r="AP65">
        <v>0</v>
      </c>
      <c r="AQ65">
        <v>63.745047999999997</v>
      </c>
      <c r="AR65">
        <v>30.36</v>
      </c>
      <c r="AS65">
        <v>27.165099000000001</v>
      </c>
      <c r="AT65">
        <v>15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10.211652000000001</v>
      </c>
      <c r="BA65">
        <v>6.7455150000000001</v>
      </c>
      <c r="BB65">
        <v>5.5340850000000001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2688.564875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455.55739999999997</v>
      </c>
      <c r="L66">
        <v>378.10879999999997</v>
      </c>
      <c r="M66">
        <v>97.055942999999999</v>
      </c>
      <c r="N66">
        <v>124.38</v>
      </c>
      <c r="O66">
        <v>130.58009999999999</v>
      </c>
      <c r="P66">
        <v>132.92390499999999</v>
      </c>
      <c r="Q66">
        <v>18.458300000000001</v>
      </c>
      <c r="R66">
        <v>35.435299999999998</v>
      </c>
      <c r="S66">
        <v>22.053599999999999</v>
      </c>
      <c r="T66">
        <v>0</v>
      </c>
      <c r="U66">
        <v>348.97500000000002</v>
      </c>
      <c r="V66">
        <v>14.3</v>
      </c>
      <c r="W66">
        <v>32.170099999999998</v>
      </c>
      <c r="X66">
        <v>141.42160000000001</v>
      </c>
      <c r="Y66">
        <v>0</v>
      </c>
      <c r="Z66">
        <v>0</v>
      </c>
      <c r="AA66">
        <v>28.045000000000002</v>
      </c>
      <c r="AB66">
        <v>48.499828999999998</v>
      </c>
      <c r="AC66">
        <v>34.831252999999997</v>
      </c>
      <c r="AD66">
        <v>43.536136999999997</v>
      </c>
      <c r="AE66">
        <v>59.175403000000003</v>
      </c>
      <c r="AF66">
        <v>31.125952999999999</v>
      </c>
      <c r="AG66">
        <v>48.849727000000001</v>
      </c>
      <c r="AH66">
        <v>179.96245400000001</v>
      </c>
      <c r="AI66">
        <v>0</v>
      </c>
      <c r="AJ66">
        <v>0</v>
      </c>
      <c r="AK66">
        <v>67.823003</v>
      </c>
      <c r="AL66">
        <v>77.853999999999999</v>
      </c>
      <c r="AM66">
        <v>0</v>
      </c>
      <c r="AN66">
        <v>1.212818</v>
      </c>
      <c r="AO66">
        <v>8.5259999999999998</v>
      </c>
      <c r="AP66">
        <v>0</v>
      </c>
      <c r="AQ66">
        <v>63.745047999999997</v>
      </c>
      <c r="AR66">
        <v>30.36</v>
      </c>
      <c r="AS66">
        <v>27.165099000000001</v>
      </c>
      <c r="AT66">
        <v>15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10.211652000000001</v>
      </c>
      <c r="BA66">
        <v>6.7455150000000001</v>
      </c>
      <c r="BB66">
        <v>5.5340850000000001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2727.963675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455.55739999999997</v>
      </c>
      <c r="L67">
        <v>292.60000000000002</v>
      </c>
      <c r="M67">
        <v>97.055942999999999</v>
      </c>
      <c r="N67">
        <v>124.38</v>
      </c>
      <c r="O67">
        <v>130.58009999999999</v>
      </c>
      <c r="P67">
        <v>132.91999999999999</v>
      </c>
      <c r="Q67">
        <v>18.0383</v>
      </c>
      <c r="R67">
        <v>34.775300000000001</v>
      </c>
      <c r="S67">
        <v>21.401299999999999</v>
      </c>
      <c r="T67">
        <v>0</v>
      </c>
      <c r="U67">
        <v>348.97500000000002</v>
      </c>
      <c r="V67">
        <v>14.3</v>
      </c>
      <c r="W67">
        <v>32.170099999999998</v>
      </c>
      <c r="X67">
        <v>141.42160000000001</v>
      </c>
      <c r="Y67">
        <v>0</v>
      </c>
      <c r="Z67">
        <v>0</v>
      </c>
      <c r="AA67">
        <v>28.045000000000002</v>
      </c>
      <c r="AB67">
        <v>48.499828999999998</v>
      </c>
      <c r="AC67">
        <v>34.831252999999997</v>
      </c>
      <c r="AD67">
        <v>43.536136999999997</v>
      </c>
      <c r="AE67">
        <v>59.175403000000003</v>
      </c>
      <c r="AF67">
        <v>41.501271000000003</v>
      </c>
      <c r="AG67">
        <v>48.849727000000001</v>
      </c>
      <c r="AH67">
        <v>179.96245400000001</v>
      </c>
      <c r="AI67">
        <v>3.8143669999999998</v>
      </c>
      <c r="AJ67">
        <v>0</v>
      </c>
      <c r="AK67">
        <v>67.823003</v>
      </c>
      <c r="AL67">
        <v>77.853999999999999</v>
      </c>
      <c r="AM67">
        <v>0</v>
      </c>
      <c r="AN67">
        <v>1.212818</v>
      </c>
      <c r="AO67">
        <v>8.5259999999999998</v>
      </c>
      <c r="AP67">
        <v>0</v>
      </c>
      <c r="AQ67">
        <v>63.745047999999997</v>
      </c>
      <c r="AR67">
        <v>30.36</v>
      </c>
      <c r="AS67">
        <v>27.165099000000001</v>
      </c>
      <c r="AT67">
        <v>15</v>
      </c>
      <c r="AU67">
        <v>0</v>
      </c>
      <c r="AV67">
        <v>0</v>
      </c>
      <c r="AW67">
        <v>0</v>
      </c>
      <c r="AX67">
        <v>0</v>
      </c>
      <c r="AY67">
        <v>8.3406509999999994</v>
      </c>
      <c r="AZ67">
        <v>10.211652000000001</v>
      </c>
      <c r="BA67">
        <v>6.7455150000000001</v>
      </c>
      <c r="BB67">
        <v>3.05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2652.42427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455.55739999999997</v>
      </c>
      <c r="L68">
        <v>192.66</v>
      </c>
      <c r="M68">
        <v>97.055942999999999</v>
      </c>
      <c r="N68">
        <v>124.38</v>
      </c>
      <c r="O68">
        <v>130.58009999999999</v>
      </c>
      <c r="P68">
        <v>132.91999999999999</v>
      </c>
      <c r="Q68">
        <v>18.0383</v>
      </c>
      <c r="R68">
        <v>34.775300000000001</v>
      </c>
      <c r="S68">
        <v>21.401299999999999</v>
      </c>
      <c r="T68">
        <v>0</v>
      </c>
      <c r="U68">
        <v>348.97500000000002</v>
      </c>
      <c r="V68">
        <v>14.3</v>
      </c>
      <c r="W68">
        <v>32.170099999999998</v>
      </c>
      <c r="X68">
        <v>141.42160000000001</v>
      </c>
      <c r="Y68">
        <v>0</v>
      </c>
      <c r="Z68">
        <v>0</v>
      </c>
      <c r="AA68">
        <v>28.045000000000002</v>
      </c>
      <c r="AB68">
        <v>48.499828999999998</v>
      </c>
      <c r="AC68">
        <v>34.831252999999997</v>
      </c>
      <c r="AD68">
        <v>43.536136999999997</v>
      </c>
      <c r="AE68">
        <v>59.175403000000003</v>
      </c>
      <c r="AF68">
        <v>41.501271000000003</v>
      </c>
      <c r="AG68">
        <v>48.849727000000001</v>
      </c>
      <c r="AH68">
        <v>179.96245400000001</v>
      </c>
      <c r="AI68">
        <v>4.2720919999999998</v>
      </c>
      <c r="AJ68">
        <v>0</v>
      </c>
      <c r="AK68">
        <v>67.823003</v>
      </c>
      <c r="AL68">
        <v>77.853999999999999</v>
      </c>
      <c r="AM68">
        <v>0</v>
      </c>
      <c r="AN68">
        <v>1.212818</v>
      </c>
      <c r="AO68">
        <v>8.5259999999999998</v>
      </c>
      <c r="AP68">
        <v>0</v>
      </c>
      <c r="AQ68">
        <v>63.745047999999997</v>
      </c>
      <c r="AR68">
        <v>30.36</v>
      </c>
      <c r="AS68">
        <v>27.165099000000001</v>
      </c>
      <c r="AT68">
        <v>15</v>
      </c>
      <c r="AU68">
        <v>0</v>
      </c>
      <c r="AV68">
        <v>0</v>
      </c>
      <c r="AW68">
        <v>0</v>
      </c>
      <c r="AX68">
        <v>0</v>
      </c>
      <c r="AY68">
        <v>8.3406509999999994</v>
      </c>
      <c r="AZ68">
        <v>10.211652000000001</v>
      </c>
      <c r="BA68">
        <v>6.7455150000000001</v>
      </c>
      <c r="BB68">
        <v>3.05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2552.9419950000006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455.55739999999997</v>
      </c>
      <c r="L69">
        <v>220.33</v>
      </c>
      <c r="M69">
        <v>97.055942999999999</v>
      </c>
      <c r="N69">
        <v>124.38</v>
      </c>
      <c r="O69">
        <v>130.58009999999999</v>
      </c>
      <c r="P69">
        <v>132.91999999999999</v>
      </c>
      <c r="Q69">
        <v>18.0383</v>
      </c>
      <c r="R69">
        <v>34.775300000000001</v>
      </c>
      <c r="S69">
        <v>21.401299999999999</v>
      </c>
      <c r="T69">
        <v>0</v>
      </c>
      <c r="U69">
        <v>348.97500000000002</v>
      </c>
      <c r="V69">
        <v>14.3</v>
      </c>
      <c r="W69">
        <v>32.170099999999998</v>
      </c>
      <c r="X69">
        <v>141.42160000000001</v>
      </c>
      <c r="Y69">
        <v>0</v>
      </c>
      <c r="Z69">
        <v>0</v>
      </c>
      <c r="AA69">
        <v>28.045000000000002</v>
      </c>
      <c r="AB69">
        <v>48.499828999999998</v>
      </c>
      <c r="AC69">
        <v>34.831252999999997</v>
      </c>
      <c r="AD69">
        <v>43.536136999999997</v>
      </c>
      <c r="AE69">
        <v>59.175403000000003</v>
      </c>
      <c r="AF69">
        <v>41.501271000000003</v>
      </c>
      <c r="AG69">
        <v>48.849727000000001</v>
      </c>
      <c r="AH69">
        <v>179.96245400000001</v>
      </c>
      <c r="AI69">
        <v>16.783217</v>
      </c>
      <c r="AJ69">
        <v>0</v>
      </c>
      <c r="AK69">
        <v>67.823003</v>
      </c>
      <c r="AL69">
        <v>77.853999999999999</v>
      </c>
      <c r="AM69">
        <v>0</v>
      </c>
      <c r="AN69">
        <v>1.212818</v>
      </c>
      <c r="AO69">
        <v>8.5259999999999998</v>
      </c>
      <c r="AP69">
        <v>0</v>
      </c>
      <c r="AQ69">
        <v>63.745047999999997</v>
      </c>
      <c r="AR69">
        <v>30.36</v>
      </c>
      <c r="AS69">
        <v>35.154834000000001</v>
      </c>
      <c r="AT69">
        <v>15</v>
      </c>
      <c r="AU69">
        <v>0</v>
      </c>
      <c r="AV69">
        <v>0</v>
      </c>
      <c r="AW69">
        <v>0</v>
      </c>
      <c r="AX69">
        <v>0</v>
      </c>
      <c r="AY69">
        <v>8.3406509999999994</v>
      </c>
      <c r="AZ69">
        <v>10.211652000000001</v>
      </c>
      <c r="BA69">
        <v>6.7455150000000001</v>
      </c>
      <c r="BB69">
        <v>3.05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2601.1128550000008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455.55739999999997</v>
      </c>
      <c r="L70">
        <v>273.76187399999998</v>
      </c>
      <c r="M70">
        <v>97.055942999999999</v>
      </c>
      <c r="N70">
        <v>124.38</v>
      </c>
      <c r="O70">
        <v>130.58009999999999</v>
      </c>
      <c r="P70">
        <v>132.91999999999999</v>
      </c>
      <c r="Q70">
        <v>18.0383</v>
      </c>
      <c r="R70">
        <v>34.775300000000001</v>
      </c>
      <c r="S70">
        <v>21.401299999999999</v>
      </c>
      <c r="T70">
        <v>0</v>
      </c>
      <c r="U70">
        <v>348.97500000000002</v>
      </c>
      <c r="V70">
        <v>14.3</v>
      </c>
      <c r="W70">
        <v>32.170099999999998</v>
      </c>
      <c r="X70">
        <v>141.42160000000001</v>
      </c>
      <c r="Y70">
        <v>0</v>
      </c>
      <c r="Z70">
        <v>0</v>
      </c>
      <c r="AA70">
        <v>28.045000000000002</v>
      </c>
      <c r="AB70">
        <v>48.499828999999998</v>
      </c>
      <c r="AC70">
        <v>34.831252999999997</v>
      </c>
      <c r="AD70">
        <v>43.536136999999997</v>
      </c>
      <c r="AE70">
        <v>59.175403000000003</v>
      </c>
      <c r="AF70">
        <v>41.501271000000003</v>
      </c>
      <c r="AG70">
        <v>48.849727000000001</v>
      </c>
      <c r="AH70">
        <v>179.96245400000001</v>
      </c>
      <c r="AI70">
        <v>16.783217</v>
      </c>
      <c r="AJ70">
        <v>0</v>
      </c>
      <c r="AK70">
        <v>67.823003</v>
      </c>
      <c r="AL70">
        <v>77.853999999999999</v>
      </c>
      <c r="AM70">
        <v>0</v>
      </c>
      <c r="AN70">
        <v>1.212818</v>
      </c>
      <c r="AO70">
        <v>8.5259999999999998</v>
      </c>
      <c r="AP70">
        <v>0</v>
      </c>
      <c r="AQ70">
        <v>63.745047999999997</v>
      </c>
      <c r="AR70">
        <v>30.36</v>
      </c>
      <c r="AS70">
        <v>35.154834000000001</v>
      </c>
      <c r="AT70">
        <v>15</v>
      </c>
      <c r="AU70">
        <v>0</v>
      </c>
      <c r="AV70">
        <v>0</v>
      </c>
      <c r="AW70">
        <v>0</v>
      </c>
      <c r="AX70">
        <v>0</v>
      </c>
      <c r="AY70">
        <v>8.3406509999999994</v>
      </c>
      <c r="AZ70">
        <v>10.211652000000001</v>
      </c>
      <c r="BA70">
        <v>6.7455150000000001</v>
      </c>
      <c r="BB70">
        <v>3.05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2654.5447289999997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455.55739999999997</v>
      </c>
      <c r="L71">
        <v>331.75541700000002</v>
      </c>
      <c r="M71">
        <v>97.055942999999999</v>
      </c>
      <c r="N71">
        <v>124.38</v>
      </c>
      <c r="O71">
        <v>130.58009999999999</v>
      </c>
      <c r="P71">
        <v>132.91999999999999</v>
      </c>
      <c r="Q71">
        <v>16.881</v>
      </c>
      <c r="R71">
        <v>34.457700000000003</v>
      </c>
      <c r="S71">
        <v>21.401299999999999</v>
      </c>
      <c r="T71">
        <v>0</v>
      </c>
      <c r="U71">
        <v>348.97500000000002</v>
      </c>
      <c r="V71">
        <v>14.3</v>
      </c>
      <c r="W71">
        <v>32.170099999999998</v>
      </c>
      <c r="X71">
        <v>141.42160000000001</v>
      </c>
      <c r="Y71">
        <v>0</v>
      </c>
      <c r="Z71">
        <v>0</v>
      </c>
      <c r="AA71">
        <v>28.045000000000002</v>
      </c>
      <c r="AB71">
        <v>48.499828999999998</v>
      </c>
      <c r="AC71">
        <v>34.831252999999997</v>
      </c>
      <c r="AD71">
        <v>43.536136999999997</v>
      </c>
      <c r="AE71">
        <v>59.175403000000003</v>
      </c>
      <c r="AF71">
        <v>41.501271000000003</v>
      </c>
      <c r="AG71">
        <v>48.849727000000001</v>
      </c>
      <c r="AH71">
        <v>179.96245400000001</v>
      </c>
      <c r="AI71">
        <v>4.2720919999999998</v>
      </c>
      <c r="AJ71">
        <v>0</v>
      </c>
      <c r="AK71">
        <v>67.823003</v>
      </c>
      <c r="AL71">
        <v>79.376220000000004</v>
      </c>
      <c r="AM71">
        <v>0</v>
      </c>
      <c r="AN71">
        <v>1.212818</v>
      </c>
      <c r="AO71">
        <v>8.5259999999999998</v>
      </c>
      <c r="AP71">
        <v>0</v>
      </c>
      <c r="AQ71">
        <v>63.745047999999997</v>
      </c>
      <c r="AR71">
        <v>30.36</v>
      </c>
      <c r="AS71">
        <v>31.958939999999998</v>
      </c>
      <c r="AT71">
        <v>15</v>
      </c>
      <c r="AU71">
        <v>0</v>
      </c>
      <c r="AV71">
        <v>0</v>
      </c>
      <c r="AW71">
        <v>0</v>
      </c>
      <c r="AX71">
        <v>0</v>
      </c>
      <c r="AY71">
        <v>8.3406509999999994</v>
      </c>
      <c r="AZ71">
        <v>10.211652000000001</v>
      </c>
      <c r="BA71">
        <v>6.7455150000000001</v>
      </c>
      <c r="BB71">
        <v>3.05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2696.8785730000009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455.55739999999997</v>
      </c>
      <c r="L72">
        <v>401.47</v>
      </c>
      <c r="M72">
        <v>97.055942999999999</v>
      </c>
      <c r="N72">
        <v>124.38</v>
      </c>
      <c r="O72">
        <v>130.58009999999999</v>
      </c>
      <c r="P72">
        <v>132.91999999999999</v>
      </c>
      <c r="Q72">
        <v>18.0383</v>
      </c>
      <c r="R72">
        <v>34.457700000000003</v>
      </c>
      <c r="S72">
        <v>21.401299999999999</v>
      </c>
      <c r="T72">
        <v>0</v>
      </c>
      <c r="U72">
        <v>348.97500000000002</v>
      </c>
      <c r="V72">
        <v>14.3</v>
      </c>
      <c r="W72">
        <v>32.170099999999998</v>
      </c>
      <c r="X72">
        <v>141.42160000000001</v>
      </c>
      <c r="Y72">
        <v>0</v>
      </c>
      <c r="Z72">
        <v>0</v>
      </c>
      <c r="AA72">
        <v>28.045000000000002</v>
      </c>
      <c r="AB72">
        <v>48.499828999999998</v>
      </c>
      <c r="AC72">
        <v>34.831252999999997</v>
      </c>
      <c r="AD72">
        <v>43.536136999999997</v>
      </c>
      <c r="AE72">
        <v>59.175403000000003</v>
      </c>
      <c r="AF72">
        <v>41.501271000000003</v>
      </c>
      <c r="AG72">
        <v>48.849727000000001</v>
      </c>
      <c r="AH72">
        <v>179.96245400000001</v>
      </c>
      <c r="AI72">
        <v>4.2720919999999998</v>
      </c>
      <c r="AJ72">
        <v>0</v>
      </c>
      <c r="AK72">
        <v>67.823003</v>
      </c>
      <c r="AL72">
        <v>79.376220000000004</v>
      </c>
      <c r="AM72">
        <v>0</v>
      </c>
      <c r="AN72">
        <v>1.212818</v>
      </c>
      <c r="AO72">
        <v>8.5259999999999998</v>
      </c>
      <c r="AP72">
        <v>0</v>
      </c>
      <c r="AQ72">
        <v>63.745047999999997</v>
      </c>
      <c r="AR72">
        <v>30.36</v>
      </c>
      <c r="AS72">
        <v>31.958939999999998</v>
      </c>
      <c r="AT72">
        <v>15</v>
      </c>
      <c r="AU72">
        <v>0</v>
      </c>
      <c r="AV72">
        <v>0</v>
      </c>
      <c r="AW72">
        <v>0</v>
      </c>
      <c r="AX72">
        <v>0</v>
      </c>
      <c r="AY72">
        <v>8.3406509999999994</v>
      </c>
      <c r="AZ72">
        <v>10.211652000000001</v>
      </c>
      <c r="BA72">
        <v>6.7455150000000001</v>
      </c>
      <c r="BB72">
        <v>3.05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2767.7504560000007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455.55739999999997</v>
      </c>
      <c r="L73">
        <v>401.47</v>
      </c>
      <c r="M73">
        <v>97.055942999999999</v>
      </c>
      <c r="N73">
        <v>124.38</v>
      </c>
      <c r="O73">
        <v>130.58009999999999</v>
      </c>
      <c r="P73">
        <v>132.91999999999999</v>
      </c>
      <c r="Q73">
        <v>18.0383</v>
      </c>
      <c r="R73">
        <v>34.457700000000003</v>
      </c>
      <c r="S73">
        <v>21.401299999999999</v>
      </c>
      <c r="T73">
        <v>0</v>
      </c>
      <c r="U73">
        <v>348.97500000000002</v>
      </c>
      <c r="V73">
        <v>14.3</v>
      </c>
      <c r="W73">
        <v>32.170099999999998</v>
      </c>
      <c r="X73">
        <v>141.42160000000001</v>
      </c>
      <c r="Y73">
        <v>0</v>
      </c>
      <c r="Z73">
        <v>0</v>
      </c>
      <c r="AA73">
        <v>28.09872</v>
      </c>
      <c r="AB73">
        <v>48.499828999999998</v>
      </c>
      <c r="AC73">
        <v>34.831252999999997</v>
      </c>
      <c r="AD73">
        <v>43.536136999999997</v>
      </c>
      <c r="AE73">
        <v>59.175403000000003</v>
      </c>
      <c r="AF73">
        <v>41.501271000000003</v>
      </c>
      <c r="AG73">
        <v>48.849727000000001</v>
      </c>
      <c r="AH73">
        <v>179.96245400000001</v>
      </c>
      <c r="AI73">
        <v>4.2720919999999998</v>
      </c>
      <c r="AJ73">
        <v>0</v>
      </c>
      <c r="AK73">
        <v>67.823003</v>
      </c>
      <c r="AL73">
        <v>79.376220000000004</v>
      </c>
      <c r="AM73">
        <v>0</v>
      </c>
      <c r="AN73">
        <v>1.212818</v>
      </c>
      <c r="AO73">
        <v>8.5259999999999998</v>
      </c>
      <c r="AP73">
        <v>0</v>
      </c>
      <c r="AQ73">
        <v>63.745047999999997</v>
      </c>
      <c r="AR73">
        <v>30.36</v>
      </c>
      <c r="AS73">
        <v>31.958939999999998</v>
      </c>
      <c r="AT73">
        <v>15</v>
      </c>
      <c r="AU73">
        <v>0</v>
      </c>
      <c r="AV73">
        <v>0</v>
      </c>
      <c r="AW73">
        <v>0</v>
      </c>
      <c r="AX73">
        <v>0</v>
      </c>
      <c r="AY73">
        <v>8.3406509999999994</v>
      </c>
      <c r="AZ73">
        <v>10.211652000000001</v>
      </c>
      <c r="BA73">
        <v>6.7455150000000001</v>
      </c>
      <c r="BB73">
        <v>3.05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2767.8041760000006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455.55739999999997</v>
      </c>
      <c r="L74">
        <v>401.47</v>
      </c>
      <c r="M74">
        <v>97.055942999999999</v>
      </c>
      <c r="N74">
        <v>124.38</v>
      </c>
      <c r="O74">
        <v>130.58009999999999</v>
      </c>
      <c r="P74">
        <v>132.91999999999999</v>
      </c>
      <c r="Q74">
        <v>18.0383</v>
      </c>
      <c r="R74">
        <v>34.457700000000003</v>
      </c>
      <c r="S74">
        <v>21.401299999999999</v>
      </c>
      <c r="T74">
        <v>0</v>
      </c>
      <c r="U74">
        <v>348.97500000000002</v>
      </c>
      <c r="V74">
        <v>14.3</v>
      </c>
      <c r="W74">
        <v>32.170099999999998</v>
      </c>
      <c r="X74">
        <v>141.42160000000001</v>
      </c>
      <c r="Y74">
        <v>0</v>
      </c>
      <c r="Z74">
        <v>0</v>
      </c>
      <c r="AA74">
        <v>28.09872</v>
      </c>
      <c r="AB74">
        <v>48.499828999999998</v>
      </c>
      <c r="AC74">
        <v>34.831252999999997</v>
      </c>
      <c r="AD74">
        <v>43.536136999999997</v>
      </c>
      <c r="AE74">
        <v>59.175403000000003</v>
      </c>
      <c r="AF74">
        <v>41.501271000000003</v>
      </c>
      <c r="AG74">
        <v>48.849727000000001</v>
      </c>
      <c r="AH74">
        <v>179.96245400000001</v>
      </c>
      <c r="AI74">
        <v>7.6287349999999998</v>
      </c>
      <c r="AJ74">
        <v>0</v>
      </c>
      <c r="AK74">
        <v>67.823003</v>
      </c>
      <c r="AL74">
        <v>79.376220000000004</v>
      </c>
      <c r="AM74">
        <v>0</v>
      </c>
      <c r="AN74">
        <v>1.212818</v>
      </c>
      <c r="AO74">
        <v>8.3789999999999996</v>
      </c>
      <c r="AP74">
        <v>0</v>
      </c>
      <c r="AQ74">
        <v>63.745047999999997</v>
      </c>
      <c r="AR74">
        <v>30.36</v>
      </c>
      <c r="AS74">
        <v>31.958939999999998</v>
      </c>
      <c r="AT74">
        <v>15</v>
      </c>
      <c r="AU74">
        <v>0</v>
      </c>
      <c r="AV74">
        <v>0</v>
      </c>
      <c r="AW74">
        <v>0</v>
      </c>
      <c r="AX74">
        <v>0</v>
      </c>
      <c r="AY74">
        <v>8.3406509999999994</v>
      </c>
      <c r="AZ74">
        <v>10.211652000000001</v>
      </c>
      <c r="BA74">
        <v>6.7455150000000001</v>
      </c>
      <c r="BB74">
        <v>3.05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2771.0138189999998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473.48180000000002</v>
      </c>
      <c r="L75">
        <v>401.47</v>
      </c>
      <c r="M75">
        <v>97.055942999999999</v>
      </c>
      <c r="N75">
        <v>124.38</v>
      </c>
      <c r="O75">
        <v>130.58009999999999</v>
      </c>
      <c r="P75">
        <v>132.91999999999999</v>
      </c>
      <c r="Q75">
        <v>19.753599999999999</v>
      </c>
      <c r="R75">
        <v>43.011699999999998</v>
      </c>
      <c r="S75">
        <v>26.9878</v>
      </c>
      <c r="T75">
        <v>0</v>
      </c>
      <c r="U75">
        <v>348.97500000000002</v>
      </c>
      <c r="V75">
        <v>14.3</v>
      </c>
      <c r="W75">
        <v>32.170099999999998</v>
      </c>
      <c r="X75">
        <v>141.42160000000001</v>
      </c>
      <c r="Y75">
        <v>0</v>
      </c>
      <c r="Z75">
        <v>0</v>
      </c>
      <c r="AA75">
        <v>28.09872</v>
      </c>
      <c r="AB75">
        <v>48.499828999999998</v>
      </c>
      <c r="AC75">
        <v>34.831252999999997</v>
      </c>
      <c r="AD75">
        <v>43.536136999999997</v>
      </c>
      <c r="AE75">
        <v>59.175403000000003</v>
      </c>
      <c r="AF75">
        <v>41.501271000000003</v>
      </c>
      <c r="AG75">
        <v>48.849727000000001</v>
      </c>
      <c r="AH75">
        <v>179.96245400000001</v>
      </c>
      <c r="AI75">
        <v>12.205976</v>
      </c>
      <c r="AJ75">
        <v>0</v>
      </c>
      <c r="AK75">
        <v>67.823003</v>
      </c>
      <c r="AL75">
        <v>79.376220000000004</v>
      </c>
      <c r="AM75">
        <v>0</v>
      </c>
      <c r="AN75">
        <v>1.212818</v>
      </c>
      <c r="AO75">
        <v>8.2319999999999993</v>
      </c>
      <c r="AP75">
        <v>0</v>
      </c>
      <c r="AQ75">
        <v>63.745047999999997</v>
      </c>
      <c r="AR75">
        <v>30.36</v>
      </c>
      <c r="AS75">
        <v>31.958939999999998</v>
      </c>
      <c r="AT75">
        <v>15</v>
      </c>
      <c r="AU75">
        <v>0</v>
      </c>
      <c r="AV75">
        <v>0</v>
      </c>
      <c r="AW75">
        <v>0</v>
      </c>
      <c r="AX75">
        <v>0</v>
      </c>
      <c r="AY75">
        <v>8.3406509999999994</v>
      </c>
      <c r="AZ75">
        <v>10.211652000000001</v>
      </c>
      <c r="BA75">
        <v>6.7455150000000001</v>
      </c>
      <c r="BB75">
        <v>3.05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2809.2242600000009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566.06599800000004</v>
      </c>
      <c r="L76">
        <v>401.47</v>
      </c>
      <c r="M76">
        <v>97.055942999999999</v>
      </c>
      <c r="N76">
        <v>124.38</v>
      </c>
      <c r="O76">
        <v>130.58009999999999</v>
      </c>
      <c r="P76">
        <v>132.91999999999999</v>
      </c>
      <c r="Q76">
        <v>19.753599999999999</v>
      </c>
      <c r="R76">
        <v>43.011699999999998</v>
      </c>
      <c r="S76">
        <v>26.9878</v>
      </c>
      <c r="T76">
        <v>0</v>
      </c>
      <c r="U76">
        <v>348.97500000000002</v>
      </c>
      <c r="V76">
        <v>14.3</v>
      </c>
      <c r="W76">
        <v>32.170099999999998</v>
      </c>
      <c r="X76">
        <v>141.42160000000001</v>
      </c>
      <c r="Y76">
        <v>0</v>
      </c>
      <c r="Z76">
        <v>0</v>
      </c>
      <c r="AA76">
        <v>28.09872</v>
      </c>
      <c r="AB76">
        <v>48.499828999999998</v>
      </c>
      <c r="AC76">
        <v>34.831252999999997</v>
      </c>
      <c r="AD76">
        <v>43.536136999999997</v>
      </c>
      <c r="AE76">
        <v>59.175403000000003</v>
      </c>
      <c r="AF76">
        <v>41.501271000000003</v>
      </c>
      <c r="AG76">
        <v>48.849727000000001</v>
      </c>
      <c r="AH76">
        <v>179.96245400000001</v>
      </c>
      <c r="AI76">
        <v>78.386778000000007</v>
      </c>
      <c r="AJ76">
        <v>0</v>
      </c>
      <c r="AK76">
        <v>67.823003</v>
      </c>
      <c r="AL76">
        <v>79.376220000000004</v>
      </c>
      <c r="AM76">
        <v>0</v>
      </c>
      <c r="AN76">
        <v>1.212818</v>
      </c>
      <c r="AO76">
        <v>7.9379999999999997</v>
      </c>
      <c r="AP76">
        <v>0</v>
      </c>
      <c r="AQ76">
        <v>63.745047999999997</v>
      </c>
      <c r="AR76">
        <v>30.36</v>
      </c>
      <c r="AS76">
        <v>31.958939999999998</v>
      </c>
      <c r="AT76">
        <v>15</v>
      </c>
      <c r="AU76">
        <v>0</v>
      </c>
      <c r="AV76">
        <v>0</v>
      </c>
      <c r="AW76">
        <v>0</v>
      </c>
      <c r="AX76">
        <v>0</v>
      </c>
      <c r="AY76">
        <v>8.3406509999999994</v>
      </c>
      <c r="AZ76">
        <v>10.211652000000001</v>
      </c>
      <c r="BA76">
        <v>6.7455150000000001</v>
      </c>
      <c r="BB76">
        <v>3.05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2967.6952600000004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653.48180000000002</v>
      </c>
      <c r="L77">
        <v>401.47</v>
      </c>
      <c r="M77">
        <v>97.055942999999999</v>
      </c>
      <c r="N77">
        <v>124.38</v>
      </c>
      <c r="O77">
        <v>130.58009999999999</v>
      </c>
      <c r="P77">
        <v>132.91999999999999</v>
      </c>
      <c r="Q77">
        <v>19.753599999999999</v>
      </c>
      <c r="R77">
        <v>43.011699999999998</v>
      </c>
      <c r="S77">
        <v>26.9878</v>
      </c>
      <c r="T77">
        <v>0</v>
      </c>
      <c r="U77">
        <v>348.97500000000002</v>
      </c>
      <c r="V77">
        <v>14.3</v>
      </c>
      <c r="W77">
        <v>32.170099999999998</v>
      </c>
      <c r="X77">
        <v>141.42160000000001</v>
      </c>
      <c r="Y77">
        <v>0</v>
      </c>
      <c r="Z77">
        <v>0</v>
      </c>
      <c r="AA77">
        <v>28.09872</v>
      </c>
      <c r="AB77">
        <v>48.499828999999998</v>
      </c>
      <c r="AC77">
        <v>34.831252999999997</v>
      </c>
      <c r="AD77">
        <v>43.536136999999997</v>
      </c>
      <c r="AE77">
        <v>59.175403000000003</v>
      </c>
      <c r="AF77">
        <v>41.501271000000003</v>
      </c>
      <c r="AG77">
        <v>48.849727000000001</v>
      </c>
      <c r="AH77">
        <v>179.96245400000001</v>
      </c>
      <c r="AI77">
        <v>78.386778000000007</v>
      </c>
      <c r="AJ77">
        <v>0</v>
      </c>
      <c r="AK77">
        <v>67.823003</v>
      </c>
      <c r="AL77">
        <v>79.376220000000004</v>
      </c>
      <c r="AM77">
        <v>0</v>
      </c>
      <c r="AN77">
        <v>1.212818</v>
      </c>
      <c r="AO77">
        <v>7.6440000000000001</v>
      </c>
      <c r="AP77">
        <v>0</v>
      </c>
      <c r="AQ77">
        <v>63.745047999999997</v>
      </c>
      <c r="AR77">
        <v>30.36</v>
      </c>
      <c r="AS77">
        <v>31.958939999999998</v>
      </c>
      <c r="AT77">
        <v>15</v>
      </c>
      <c r="AU77">
        <v>0</v>
      </c>
      <c r="AV77">
        <v>0</v>
      </c>
      <c r="AW77">
        <v>0</v>
      </c>
      <c r="AX77">
        <v>0</v>
      </c>
      <c r="AY77">
        <v>8.3406509999999994</v>
      </c>
      <c r="AZ77">
        <v>10.211652000000001</v>
      </c>
      <c r="BA77">
        <v>6.7455150000000001</v>
      </c>
      <c r="BB77">
        <v>3.05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3054.8170620000001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685.52859999999998</v>
      </c>
      <c r="L78">
        <v>401.47</v>
      </c>
      <c r="M78">
        <v>97.055942999999999</v>
      </c>
      <c r="N78">
        <v>124.38</v>
      </c>
      <c r="O78">
        <v>130.58009999999999</v>
      </c>
      <c r="P78">
        <v>132.91999999999999</v>
      </c>
      <c r="Q78">
        <v>19.753599999999999</v>
      </c>
      <c r="R78">
        <v>42.429299999999998</v>
      </c>
      <c r="S78">
        <v>26.9878</v>
      </c>
      <c r="T78">
        <v>0</v>
      </c>
      <c r="U78">
        <v>348.97500000000002</v>
      </c>
      <c r="V78">
        <v>14.3</v>
      </c>
      <c r="W78">
        <v>32.170099999999998</v>
      </c>
      <c r="X78">
        <v>141.42160000000001</v>
      </c>
      <c r="Y78">
        <v>0</v>
      </c>
      <c r="Z78">
        <v>6.5208000000000004</v>
      </c>
      <c r="AA78">
        <v>28.09872</v>
      </c>
      <c r="AB78">
        <v>50.070672999999999</v>
      </c>
      <c r="AC78">
        <v>34.831252999999997</v>
      </c>
      <c r="AD78">
        <v>43.536136999999997</v>
      </c>
      <c r="AE78">
        <v>59.175403000000003</v>
      </c>
      <c r="AF78">
        <v>45.559173999999999</v>
      </c>
      <c r="AG78">
        <v>48.849727000000001</v>
      </c>
      <c r="AH78">
        <v>182.023943</v>
      </c>
      <c r="AI78">
        <v>78.386778000000007</v>
      </c>
      <c r="AJ78">
        <v>0</v>
      </c>
      <c r="AK78">
        <v>67.823003</v>
      </c>
      <c r="AL78">
        <v>79.376220000000004</v>
      </c>
      <c r="AM78">
        <v>18.838674000000001</v>
      </c>
      <c r="AN78">
        <v>1.212818</v>
      </c>
      <c r="AO78">
        <v>7.6440000000000001</v>
      </c>
      <c r="AP78">
        <v>0</v>
      </c>
      <c r="AQ78">
        <v>63.745047999999997</v>
      </c>
      <c r="AR78">
        <v>30.36</v>
      </c>
      <c r="AS78">
        <v>39.469290999999998</v>
      </c>
      <c r="AT78">
        <v>15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10.211652000000001</v>
      </c>
      <c r="BA78">
        <v>6.9226239999999999</v>
      </c>
      <c r="BB78">
        <v>3.05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3127.1702799999998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688.41594799999996</v>
      </c>
      <c r="L79">
        <v>422.44</v>
      </c>
      <c r="M79">
        <v>97.055942999999999</v>
      </c>
      <c r="N79">
        <v>124.38</v>
      </c>
      <c r="O79">
        <v>130.58009999999999</v>
      </c>
      <c r="P79">
        <v>132.91999999999999</v>
      </c>
      <c r="Q79">
        <v>17.927664</v>
      </c>
      <c r="R79">
        <v>43.089300000000001</v>
      </c>
      <c r="S79">
        <v>27.63898</v>
      </c>
      <c r="T79">
        <v>0</v>
      </c>
      <c r="U79">
        <v>348.97500000000002</v>
      </c>
      <c r="V79">
        <v>14.3</v>
      </c>
      <c r="W79">
        <v>32.170099999999998</v>
      </c>
      <c r="X79">
        <v>141.42160000000001</v>
      </c>
      <c r="Y79">
        <v>0</v>
      </c>
      <c r="Z79">
        <v>6.5208000000000004</v>
      </c>
      <c r="AA79">
        <v>28.09872</v>
      </c>
      <c r="AB79">
        <v>50.070672999999999</v>
      </c>
      <c r="AC79">
        <v>34.831252999999997</v>
      </c>
      <c r="AD79">
        <v>43.536136999999997</v>
      </c>
      <c r="AE79">
        <v>59.175403000000003</v>
      </c>
      <c r="AF79">
        <v>45.559173999999999</v>
      </c>
      <c r="AG79">
        <v>48.849727000000001</v>
      </c>
      <c r="AH79">
        <v>182.023943</v>
      </c>
      <c r="AI79">
        <v>78.386778000000007</v>
      </c>
      <c r="AJ79">
        <v>0</v>
      </c>
      <c r="AK79">
        <v>67.823003</v>
      </c>
      <c r="AL79">
        <v>79.376220000000004</v>
      </c>
      <c r="AM79">
        <v>18.838674000000001</v>
      </c>
      <c r="AN79">
        <v>1.212818</v>
      </c>
      <c r="AO79">
        <v>7.6440000000000001</v>
      </c>
      <c r="AP79">
        <v>0</v>
      </c>
      <c r="AQ79">
        <v>63.745047999999997</v>
      </c>
      <c r="AR79">
        <v>30.36</v>
      </c>
      <c r="AS79">
        <v>39.469290999999998</v>
      </c>
      <c r="AT79">
        <v>15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10.211652000000001</v>
      </c>
      <c r="BA79">
        <v>6.9226239999999999</v>
      </c>
      <c r="BB79">
        <v>5.53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3152.9928719999998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688.41594799999996</v>
      </c>
      <c r="L80">
        <v>422.44</v>
      </c>
      <c r="M80">
        <v>97.055942999999999</v>
      </c>
      <c r="N80">
        <v>124.38</v>
      </c>
      <c r="O80">
        <v>130.58009999999999</v>
      </c>
      <c r="P80">
        <v>132.91999999999999</v>
      </c>
      <c r="Q80">
        <v>17.927664</v>
      </c>
      <c r="R80">
        <v>43.089300000000001</v>
      </c>
      <c r="S80">
        <v>27.63898</v>
      </c>
      <c r="T80">
        <v>0</v>
      </c>
      <c r="U80">
        <v>348.97500000000002</v>
      </c>
      <c r="V80">
        <v>14.3</v>
      </c>
      <c r="W80">
        <v>32.170099999999998</v>
      </c>
      <c r="X80">
        <v>141.42160000000001</v>
      </c>
      <c r="Y80">
        <v>0</v>
      </c>
      <c r="Z80">
        <v>6.5208000000000004</v>
      </c>
      <c r="AA80">
        <v>28.09872</v>
      </c>
      <c r="AB80">
        <v>50.070672999999999</v>
      </c>
      <c r="AC80">
        <v>34.831252999999997</v>
      </c>
      <c r="AD80">
        <v>43.536136999999997</v>
      </c>
      <c r="AE80">
        <v>59.175403000000003</v>
      </c>
      <c r="AF80">
        <v>45.559173999999999</v>
      </c>
      <c r="AG80">
        <v>48.849727000000001</v>
      </c>
      <c r="AH80">
        <v>182.023943</v>
      </c>
      <c r="AI80">
        <v>78.386778000000007</v>
      </c>
      <c r="AJ80">
        <v>0</v>
      </c>
      <c r="AK80">
        <v>67.823003</v>
      </c>
      <c r="AL80">
        <v>79.376220000000004</v>
      </c>
      <c r="AM80">
        <v>18.838674000000001</v>
      </c>
      <c r="AN80">
        <v>1.212818</v>
      </c>
      <c r="AO80">
        <v>7.6440000000000001</v>
      </c>
      <c r="AP80">
        <v>0</v>
      </c>
      <c r="AQ80">
        <v>63.745047999999997</v>
      </c>
      <c r="AR80">
        <v>30.36</v>
      </c>
      <c r="AS80">
        <v>39.469290999999998</v>
      </c>
      <c r="AT80">
        <v>15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10.211652000000001</v>
      </c>
      <c r="BA80">
        <v>6.9226239999999999</v>
      </c>
      <c r="BB80">
        <v>5.53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3152.9928719999998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688.41594799999996</v>
      </c>
      <c r="L81">
        <v>422.44</v>
      </c>
      <c r="M81">
        <v>97.055942999999999</v>
      </c>
      <c r="N81">
        <v>124.38</v>
      </c>
      <c r="O81">
        <v>130.58009999999999</v>
      </c>
      <c r="P81">
        <v>132.91999999999999</v>
      </c>
      <c r="Q81">
        <v>17.927664</v>
      </c>
      <c r="R81">
        <v>43.089300000000001</v>
      </c>
      <c r="S81">
        <v>27.63898</v>
      </c>
      <c r="T81">
        <v>0</v>
      </c>
      <c r="U81">
        <v>348.97500000000002</v>
      </c>
      <c r="V81">
        <v>14.3</v>
      </c>
      <c r="W81">
        <v>32.170099999999998</v>
      </c>
      <c r="X81">
        <v>141.42160000000001</v>
      </c>
      <c r="Y81">
        <v>0</v>
      </c>
      <c r="Z81">
        <v>6.5208000000000004</v>
      </c>
      <c r="AA81">
        <v>28.09872</v>
      </c>
      <c r="AB81">
        <v>50.070672999999999</v>
      </c>
      <c r="AC81">
        <v>34.831252999999997</v>
      </c>
      <c r="AD81">
        <v>43.536136999999997</v>
      </c>
      <c r="AE81">
        <v>59.175403000000003</v>
      </c>
      <c r="AF81">
        <v>45.559173999999999</v>
      </c>
      <c r="AG81">
        <v>48.849727000000001</v>
      </c>
      <c r="AH81">
        <v>182.023943</v>
      </c>
      <c r="AI81">
        <v>78.386778000000007</v>
      </c>
      <c r="AJ81">
        <v>0</v>
      </c>
      <c r="AK81">
        <v>67.823003</v>
      </c>
      <c r="AL81">
        <v>79.376220000000004</v>
      </c>
      <c r="AM81">
        <v>18.838674000000001</v>
      </c>
      <c r="AN81">
        <v>1.212818</v>
      </c>
      <c r="AO81">
        <v>7.6440000000000001</v>
      </c>
      <c r="AP81">
        <v>0</v>
      </c>
      <c r="AQ81">
        <v>63.745047999999997</v>
      </c>
      <c r="AR81">
        <v>39.744</v>
      </c>
      <c r="AS81">
        <v>39.469290999999998</v>
      </c>
      <c r="AT81">
        <v>15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10.211652000000001</v>
      </c>
      <c r="BA81">
        <v>6.9226239999999999</v>
      </c>
      <c r="BB81">
        <v>5.53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3162.3768719999998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688.41594799999996</v>
      </c>
      <c r="L82">
        <v>422.44</v>
      </c>
      <c r="M82">
        <v>97.055942999999999</v>
      </c>
      <c r="N82">
        <v>124.38</v>
      </c>
      <c r="O82">
        <v>130.58009999999999</v>
      </c>
      <c r="P82">
        <v>132.91999999999999</v>
      </c>
      <c r="Q82">
        <v>17.927664</v>
      </c>
      <c r="R82">
        <v>43.089300000000001</v>
      </c>
      <c r="S82">
        <v>27.63898</v>
      </c>
      <c r="T82">
        <v>0</v>
      </c>
      <c r="U82">
        <v>348.97500000000002</v>
      </c>
      <c r="V82">
        <v>14.3</v>
      </c>
      <c r="W82">
        <v>32.170099999999998</v>
      </c>
      <c r="X82">
        <v>141.42160000000001</v>
      </c>
      <c r="Y82">
        <v>0</v>
      </c>
      <c r="Z82">
        <v>6.5208000000000004</v>
      </c>
      <c r="AA82">
        <v>28.09872</v>
      </c>
      <c r="AB82">
        <v>50.070672999999999</v>
      </c>
      <c r="AC82">
        <v>34.831252999999997</v>
      </c>
      <c r="AD82">
        <v>43.536136999999997</v>
      </c>
      <c r="AE82">
        <v>59.175403000000003</v>
      </c>
      <c r="AF82">
        <v>45.559173999999999</v>
      </c>
      <c r="AG82">
        <v>48.849727000000001</v>
      </c>
      <c r="AH82">
        <v>182.023943</v>
      </c>
      <c r="AI82">
        <v>9.1544819999999998</v>
      </c>
      <c r="AJ82">
        <v>0</v>
      </c>
      <c r="AK82">
        <v>67.823003</v>
      </c>
      <c r="AL82">
        <v>79.376220000000004</v>
      </c>
      <c r="AM82">
        <v>18.838674000000001</v>
      </c>
      <c r="AN82">
        <v>1.212818</v>
      </c>
      <c r="AO82">
        <v>7.6440000000000001</v>
      </c>
      <c r="AP82">
        <v>0</v>
      </c>
      <c r="AQ82">
        <v>63.745047999999997</v>
      </c>
      <c r="AR82">
        <v>39.744</v>
      </c>
      <c r="AS82">
        <v>39.469290999999998</v>
      </c>
      <c r="AT82">
        <v>15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10.211652000000001</v>
      </c>
      <c r="BA82">
        <v>6.9226239999999999</v>
      </c>
      <c r="BB82">
        <v>5.53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3093.1445759999997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688.41594799999996</v>
      </c>
      <c r="L83">
        <v>422.44</v>
      </c>
      <c r="M83">
        <v>97.055942999999999</v>
      </c>
      <c r="N83">
        <v>124.38</v>
      </c>
      <c r="O83">
        <v>130.58009999999999</v>
      </c>
      <c r="P83">
        <v>132.91999999999999</v>
      </c>
      <c r="Q83">
        <v>17.927664</v>
      </c>
      <c r="R83">
        <v>43.089300000000001</v>
      </c>
      <c r="S83">
        <v>27.63898</v>
      </c>
      <c r="T83">
        <v>0</v>
      </c>
      <c r="U83">
        <v>348.97500000000002</v>
      </c>
      <c r="V83">
        <v>14.3</v>
      </c>
      <c r="W83">
        <v>32.170099999999998</v>
      </c>
      <c r="X83">
        <v>141.42160000000001</v>
      </c>
      <c r="Y83">
        <v>0</v>
      </c>
      <c r="Z83">
        <v>6.5208000000000004</v>
      </c>
      <c r="AA83">
        <v>28.09872</v>
      </c>
      <c r="AB83">
        <v>50.070672999999999</v>
      </c>
      <c r="AC83">
        <v>34.831252999999997</v>
      </c>
      <c r="AD83">
        <v>43.536136999999997</v>
      </c>
      <c r="AE83">
        <v>59.175403000000003</v>
      </c>
      <c r="AF83">
        <v>45.559173999999999</v>
      </c>
      <c r="AG83">
        <v>48.849727000000001</v>
      </c>
      <c r="AH83">
        <v>182.023943</v>
      </c>
      <c r="AI83">
        <v>4.2720919999999998</v>
      </c>
      <c r="AJ83">
        <v>0</v>
      </c>
      <c r="AK83">
        <v>67.823003</v>
      </c>
      <c r="AL83">
        <v>79.376220000000004</v>
      </c>
      <c r="AM83">
        <v>18.838674000000001</v>
      </c>
      <c r="AN83">
        <v>1.212818</v>
      </c>
      <c r="AO83">
        <v>7.6440000000000001</v>
      </c>
      <c r="AP83">
        <v>0</v>
      </c>
      <c r="AQ83">
        <v>63.745047999999997</v>
      </c>
      <c r="AR83">
        <v>39.744</v>
      </c>
      <c r="AS83">
        <v>39.469290999999998</v>
      </c>
      <c r="AT83">
        <v>15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10.211652000000001</v>
      </c>
      <c r="BA83">
        <v>6.9226239999999999</v>
      </c>
      <c r="BB83">
        <v>5.53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3088.2621859999999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688.41594799999996</v>
      </c>
      <c r="L84">
        <v>422.44</v>
      </c>
      <c r="M84">
        <v>97.055942999999999</v>
      </c>
      <c r="N84">
        <v>124.38</v>
      </c>
      <c r="O84">
        <v>130.58009999999999</v>
      </c>
      <c r="P84">
        <v>132.91999999999999</v>
      </c>
      <c r="Q84">
        <v>17.927664</v>
      </c>
      <c r="R84">
        <v>43.089300000000001</v>
      </c>
      <c r="S84">
        <v>27.63898</v>
      </c>
      <c r="T84">
        <v>0</v>
      </c>
      <c r="U84">
        <v>348.97500000000002</v>
      </c>
      <c r="V84">
        <v>14.3</v>
      </c>
      <c r="W84">
        <v>32.170099999999998</v>
      </c>
      <c r="X84">
        <v>141.42160000000001</v>
      </c>
      <c r="Y84">
        <v>0</v>
      </c>
      <c r="Z84">
        <v>6.5208000000000004</v>
      </c>
      <c r="AA84">
        <v>28.09872</v>
      </c>
      <c r="AB84">
        <v>50.070672999999999</v>
      </c>
      <c r="AC84">
        <v>34.831252999999997</v>
      </c>
      <c r="AD84">
        <v>43.536136999999997</v>
      </c>
      <c r="AE84">
        <v>59.175403000000003</v>
      </c>
      <c r="AF84">
        <v>45.559173999999999</v>
      </c>
      <c r="AG84">
        <v>48.849727000000001</v>
      </c>
      <c r="AH84">
        <v>182.023943</v>
      </c>
      <c r="AI84">
        <v>4.2720919999999998</v>
      </c>
      <c r="AJ84">
        <v>0</v>
      </c>
      <c r="AK84">
        <v>67.823003</v>
      </c>
      <c r="AL84">
        <v>79.376220000000004</v>
      </c>
      <c r="AM84">
        <v>18.838674000000001</v>
      </c>
      <c r="AN84">
        <v>1.212818</v>
      </c>
      <c r="AO84">
        <v>7.7910000000000004</v>
      </c>
      <c r="AP84">
        <v>0</v>
      </c>
      <c r="AQ84">
        <v>63.745047999999997</v>
      </c>
      <c r="AR84">
        <v>39.744</v>
      </c>
      <c r="AS84">
        <v>39.469290999999998</v>
      </c>
      <c r="AT84">
        <v>15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10.211652000000001</v>
      </c>
      <c r="BA84">
        <v>6.9226239999999999</v>
      </c>
      <c r="BB84">
        <v>5.53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3088.4091860000008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688.41594799999996</v>
      </c>
      <c r="L85">
        <v>422.44</v>
      </c>
      <c r="M85">
        <v>97.055942999999999</v>
      </c>
      <c r="N85">
        <v>124.38</v>
      </c>
      <c r="O85">
        <v>130.58009999999999</v>
      </c>
      <c r="P85">
        <v>132.91999999999999</v>
      </c>
      <c r="Q85">
        <v>17.927664</v>
      </c>
      <c r="R85">
        <v>43.089300000000001</v>
      </c>
      <c r="S85">
        <v>27.63898</v>
      </c>
      <c r="T85">
        <v>0</v>
      </c>
      <c r="U85">
        <v>348.97500000000002</v>
      </c>
      <c r="V85">
        <v>14.3</v>
      </c>
      <c r="W85">
        <v>32.170099999999998</v>
      </c>
      <c r="X85">
        <v>141.42160000000001</v>
      </c>
      <c r="Y85">
        <v>0</v>
      </c>
      <c r="Z85">
        <v>6.5208000000000004</v>
      </c>
      <c r="AA85">
        <v>28.09872</v>
      </c>
      <c r="AB85">
        <v>50.070672999999999</v>
      </c>
      <c r="AC85">
        <v>34.831252999999997</v>
      </c>
      <c r="AD85">
        <v>43.536136999999997</v>
      </c>
      <c r="AE85">
        <v>59.175403000000003</v>
      </c>
      <c r="AF85">
        <v>45.559173999999999</v>
      </c>
      <c r="AG85">
        <v>48.849727000000001</v>
      </c>
      <c r="AH85">
        <v>182.023943</v>
      </c>
      <c r="AI85">
        <v>4.2720919999999998</v>
      </c>
      <c r="AJ85">
        <v>0</v>
      </c>
      <c r="AK85">
        <v>67.823003</v>
      </c>
      <c r="AL85">
        <v>79.376220000000004</v>
      </c>
      <c r="AM85">
        <v>18.838674000000001</v>
      </c>
      <c r="AN85">
        <v>1.212818</v>
      </c>
      <c r="AO85">
        <v>7.9379999999999997</v>
      </c>
      <c r="AP85">
        <v>0</v>
      </c>
      <c r="AQ85">
        <v>63.745047999999997</v>
      </c>
      <c r="AR85">
        <v>41.4</v>
      </c>
      <c r="AS85">
        <v>39.469290999999998</v>
      </c>
      <c r="AT85">
        <v>15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10.211652000000001</v>
      </c>
      <c r="BA85">
        <v>6.9226239999999999</v>
      </c>
      <c r="BB85">
        <v>5.53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3090.2121860000007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688.41594799999996</v>
      </c>
      <c r="L86">
        <v>422.44</v>
      </c>
      <c r="M86">
        <v>97.055942999999999</v>
      </c>
      <c r="N86">
        <v>124.38</v>
      </c>
      <c r="O86">
        <v>130.58009999999999</v>
      </c>
      <c r="P86">
        <v>132.91999999999999</v>
      </c>
      <c r="Q86">
        <v>17.927664</v>
      </c>
      <c r="R86">
        <v>43.089300000000001</v>
      </c>
      <c r="S86">
        <v>27.63898</v>
      </c>
      <c r="T86">
        <v>0</v>
      </c>
      <c r="U86">
        <v>348.97500000000002</v>
      </c>
      <c r="V86">
        <v>14.3</v>
      </c>
      <c r="W86">
        <v>32.170099999999998</v>
      </c>
      <c r="X86">
        <v>141.42160000000001</v>
      </c>
      <c r="Y86">
        <v>0</v>
      </c>
      <c r="Z86">
        <v>1.1000000000000001</v>
      </c>
      <c r="AA86">
        <v>28.09872</v>
      </c>
      <c r="AB86">
        <v>48.499828999999998</v>
      </c>
      <c r="AC86">
        <v>34.831252999999997</v>
      </c>
      <c r="AD86">
        <v>43.536136999999997</v>
      </c>
      <c r="AE86">
        <v>59.175403000000003</v>
      </c>
      <c r="AF86">
        <v>39.195646000000004</v>
      </c>
      <c r="AG86">
        <v>48.849727000000001</v>
      </c>
      <c r="AH86">
        <v>179.96245400000001</v>
      </c>
      <c r="AI86">
        <v>4.2720919999999998</v>
      </c>
      <c r="AJ86">
        <v>0</v>
      </c>
      <c r="AK86">
        <v>67.823003</v>
      </c>
      <c r="AL86">
        <v>79.376220000000004</v>
      </c>
      <c r="AM86">
        <v>9.5144819999999992</v>
      </c>
      <c r="AN86">
        <v>1.212818</v>
      </c>
      <c r="AO86">
        <v>7.9379999999999997</v>
      </c>
      <c r="AP86">
        <v>0</v>
      </c>
      <c r="AQ86">
        <v>63.745047999999997</v>
      </c>
      <c r="AR86">
        <v>41.4</v>
      </c>
      <c r="AS86">
        <v>31.958939999999998</v>
      </c>
      <c r="AT86">
        <v>15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10.211652000000001</v>
      </c>
      <c r="BA86">
        <v>6.7455150000000001</v>
      </c>
      <c r="BB86">
        <v>5.53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3057.6322250000007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688.41594799999996</v>
      </c>
      <c r="L87">
        <v>422.44</v>
      </c>
      <c r="M87">
        <v>97.055942999999999</v>
      </c>
      <c r="N87">
        <v>124.38</v>
      </c>
      <c r="O87">
        <v>130.58009999999999</v>
      </c>
      <c r="P87">
        <v>132.91999999999999</v>
      </c>
      <c r="Q87">
        <v>17.927664</v>
      </c>
      <c r="R87">
        <v>43.089300000000001</v>
      </c>
      <c r="S87">
        <v>27.63898</v>
      </c>
      <c r="T87">
        <v>0</v>
      </c>
      <c r="U87">
        <v>348.97500000000002</v>
      </c>
      <c r="V87">
        <v>14.3</v>
      </c>
      <c r="W87">
        <v>32.170099999999998</v>
      </c>
      <c r="X87">
        <v>141.42160000000001</v>
      </c>
      <c r="Y87">
        <v>0</v>
      </c>
      <c r="Z87">
        <v>1.1000000000000001</v>
      </c>
      <c r="AA87">
        <v>28.09872</v>
      </c>
      <c r="AB87">
        <v>48.499828999999998</v>
      </c>
      <c r="AC87">
        <v>34.831252999999997</v>
      </c>
      <c r="AD87">
        <v>43.536136999999997</v>
      </c>
      <c r="AE87">
        <v>59.175403000000003</v>
      </c>
      <c r="AF87">
        <v>39.195646000000004</v>
      </c>
      <c r="AG87">
        <v>48.849727000000001</v>
      </c>
      <c r="AH87">
        <v>179.96245400000001</v>
      </c>
      <c r="AI87">
        <v>4.2720919999999998</v>
      </c>
      <c r="AJ87">
        <v>0</v>
      </c>
      <c r="AK87">
        <v>67.823003</v>
      </c>
      <c r="AL87">
        <v>79.376220000000004</v>
      </c>
      <c r="AM87">
        <v>9.5144819999999992</v>
      </c>
      <c r="AN87">
        <v>1.212818</v>
      </c>
      <c r="AO87">
        <v>7.9379999999999997</v>
      </c>
      <c r="AP87">
        <v>0</v>
      </c>
      <c r="AQ87">
        <v>63.745047999999997</v>
      </c>
      <c r="AR87">
        <v>41.4</v>
      </c>
      <c r="AS87">
        <v>33.556887000000003</v>
      </c>
      <c r="AT87">
        <v>15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10.211652000000001</v>
      </c>
      <c r="BA87">
        <v>6.7455150000000001</v>
      </c>
      <c r="BB87">
        <v>5.53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3059.2301720000009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688.41594799999996</v>
      </c>
      <c r="L88">
        <v>422.44</v>
      </c>
      <c r="M88">
        <v>97.055942999999999</v>
      </c>
      <c r="N88">
        <v>124.38</v>
      </c>
      <c r="O88">
        <v>130.58009999999999</v>
      </c>
      <c r="P88">
        <v>132.91999999999999</v>
      </c>
      <c r="Q88">
        <v>17.927664</v>
      </c>
      <c r="R88">
        <v>43.089300000000001</v>
      </c>
      <c r="S88">
        <v>27.63898</v>
      </c>
      <c r="T88">
        <v>0</v>
      </c>
      <c r="U88">
        <v>348.97500000000002</v>
      </c>
      <c r="V88">
        <v>14.3</v>
      </c>
      <c r="W88">
        <v>32.170099999999998</v>
      </c>
      <c r="X88">
        <v>141.42160000000001</v>
      </c>
      <c r="Y88">
        <v>0</v>
      </c>
      <c r="Z88">
        <v>1.1000000000000001</v>
      </c>
      <c r="AA88">
        <v>28.09872</v>
      </c>
      <c r="AB88">
        <v>48.499828999999998</v>
      </c>
      <c r="AC88">
        <v>34.831252999999997</v>
      </c>
      <c r="AD88">
        <v>43.536136999999997</v>
      </c>
      <c r="AE88">
        <v>59.175403000000003</v>
      </c>
      <c r="AF88">
        <v>39.195646000000004</v>
      </c>
      <c r="AG88">
        <v>48.849727000000001</v>
      </c>
      <c r="AH88">
        <v>179.96245400000001</v>
      </c>
      <c r="AI88">
        <v>4.2720919999999998</v>
      </c>
      <c r="AJ88">
        <v>0</v>
      </c>
      <c r="AK88">
        <v>67.823003</v>
      </c>
      <c r="AL88">
        <v>79.376220000000004</v>
      </c>
      <c r="AM88">
        <v>9.5144819999999992</v>
      </c>
      <c r="AN88">
        <v>1.212818</v>
      </c>
      <c r="AO88">
        <v>8.0850000000000009</v>
      </c>
      <c r="AP88">
        <v>0</v>
      </c>
      <c r="AQ88">
        <v>63.745047999999997</v>
      </c>
      <c r="AR88">
        <v>41.4</v>
      </c>
      <c r="AS88">
        <v>33.556887000000003</v>
      </c>
      <c r="AT88">
        <v>15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10.211652000000001</v>
      </c>
      <c r="BA88">
        <v>6.7455150000000001</v>
      </c>
      <c r="BB88">
        <v>5.53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3059.3771720000009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688.41594799999996</v>
      </c>
      <c r="L89">
        <v>422.44</v>
      </c>
      <c r="M89">
        <v>97.055942999999999</v>
      </c>
      <c r="N89">
        <v>124.38</v>
      </c>
      <c r="O89">
        <v>130.58009999999999</v>
      </c>
      <c r="P89">
        <v>132.91999999999999</v>
      </c>
      <c r="Q89">
        <v>17.927664</v>
      </c>
      <c r="R89">
        <v>43.089300000000001</v>
      </c>
      <c r="S89">
        <v>27.63898</v>
      </c>
      <c r="T89">
        <v>0</v>
      </c>
      <c r="U89">
        <v>348.97500000000002</v>
      </c>
      <c r="V89">
        <v>14.3</v>
      </c>
      <c r="W89">
        <v>32.170099999999998</v>
      </c>
      <c r="X89">
        <v>141.42160000000001</v>
      </c>
      <c r="Y89">
        <v>0</v>
      </c>
      <c r="Z89">
        <v>1.1000000000000001</v>
      </c>
      <c r="AA89">
        <v>28.09872</v>
      </c>
      <c r="AB89">
        <v>48.499828999999998</v>
      </c>
      <c r="AC89">
        <v>34.831252999999997</v>
      </c>
      <c r="AD89">
        <v>43.536136999999997</v>
      </c>
      <c r="AE89">
        <v>59.175403000000003</v>
      </c>
      <c r="AF89">
        <v>39.195646000000004</v>
      </c>
      <c r="AG89">
        <v>48.849727000000001</v>
      </c>
      <c r="AH89">
        <v>179.96245400000001</v>
      </c>
      <c r="AI89">
        <v>4.2720919999999998</v>
      </c>
      <c r="AJ89">
        <v>0</v>
      </c>
      <c r="AK89">
        <v>67.823003</v>
      </c>
      <c r="AL89">
        <v>79.376220000000004</v>
      </c>
      <c r="AM89">
        <v>9.5144819999999992</v>
      </c>
      <c r="AN89">
        <v>1.212818</v>
      </c>
      <c r="AO89">
        <v>8.2319999999999993</v>
      </c>
      <c r="AP89">
        <v>0</v>
      </c>
      <c r="AQ89">
        <v>63.745047999999997</v>
      </c>
      <c r="AR89">
        <v>41.4</v>
      </c>
      <c r="AS89">
        <v>33.556887000000003</v>
      </c>
      <c r="AT89">
        <v>15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10.211652000000001</v>
      </c>
      <c r="BA89">
        <v>6.7455150000000001</v>
      </c>
      <c r="BB89">
        <v>5.53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3059.5241720000008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688.41594799999996</v>
      </c>
      <c r="L90">
        <v>422.44</v>
      </c>
      <c r="M90">
        <v>97.055942999999999</v>
      </c>
      <c r="N90">
        <v>124.38</v>
      </c>
      <c r="O90">
        <v>130.58009999999999</v>
      </c>
      <c r="P90">
        <v>132.91999999999999</v>
      </c>
      <c r="Q90">
        <v>17.927664</v>
      </c>
      <c r="R90">
        <v>43.089300000000001</v>
      </c>
      <c r="S90">
        <v>27.63898</v>
      </c>
      <c r="T90">
        <v>0</v>
      </c>
      <c r="U90">
        <v>348.97500000000002</v>
      </c>
      <c r="V90">
        <v>14.3</v>
      </c>
      <c r="W90">
        <v>32.170099999999998</v>
      </c>
      <c r="X90">
        <v>141.42160000000001</v>
      </c>
      <c r="Y90">
        <v>0</v>
      </c>
      <c r="Z90">
        <v>19.5624</v>
      </c>
      <c r="AA90">
        <v>28.09872</v>
      </c>
      <c r="AB90">
        <v>50.070672999999999</v>
      </c>
      <c r="AC90">
        <v>34.831252999999997</v>
      </c>
      <c r="AD90">
        <v>43.536136999999997</v>
      </c>
      <c r="AE90">
        <v>59.175403000000003</v>
      </c>
      <c r="AF90">
        <v>45.559173999999999</v>
      </c>
      <c r="AG90">
        <v>48.849727000000001</v>
      </c>
      <c r="AH90">
        <v>182.023943</v>
      </c>
      <c r="AI90">
        <v>4.2720919999999998</v>
      </c>
      <c r="AJ90">
        <v>0</v>
      </c>
      <c r="AK90">
        <v>67.823003</v>
      </c>
      <c r="AL90">
        <v>79.376220000000004</v>
      </c>
      <c r="AM90">
        <v>18.838674000000001</v>
      </c>
      <c r="AN90">
        <v>1.212818</v>
      </c>
      <c r="AO90">
        <v>8.3789999999999996</v>
      </c>
      <c r="AP90">
        <v>0</v>
      </c>
      <c r="AQ90">
        <v>63.745047999999997</v>
      </c>
      <c r="AR90">
        <v>41.4</v>
      </c>
      <c r="AS90">
        <v>39.469290999999998</v>
      </c>
      <c r="AT90">
        <v>15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10.211652000000001</v>
      </c>
      <c r="BA90">
        <v>6.9226239999999999</v>
      </c>
      <c r="BB90">
        <v>5.53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3103.694786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688.41594799999996</v>
      </c>
      <c r="L91">
        <v>422.44</v>
      </c>
      <c r="M91">
        <v>97.055942999999999</v>
      </c>
      <c r="N91">
        <v>124.38</v>
      </c>
      <c r="O91">
        <v>130.58009999999999</v>
      </c>
      <c r="P91">
        <v>132.91999999999999</v>
      </c>
      <c r="Q91">
        <v>17.927664</v>
      </c>
      <c r="R91">
        <v>43.089300000000001</v>
      </c>
      <c r="S91">
        <v>27.63898</v>
      </c>
      <c r="T91">
        <v>0</v>
      </c>
      <c r="U91">
        <v>348.97500000000002</v>
      </c>
      <c r="V91">
        <v>14.3</v>
      </c>
      <c r="W91">
        <v>32.170099999999998</v>
      </c>
      <c r="X91">
        <v>141.42160000000001</v>
      </c>
      <c r="Y91">
        <v>0</v>
      </c>
      <c r="Z91">
        <v>19.5624</v>
      </c>
      <c r="AA91">
        <v>28.09872</v>
      </c>
      <c r="AB91">
        <v>50.070672999999999</v>
      </c>
      <c r="AC91">
        <v>34.831252999999997</v>
      </c>
      <c r="AD91">
        <v>43.536136999999997</v>
      </c>
      <c r="AE91">
        <v>59.175403000000003</v>
      </c>
      <c r="AF91">
        <v>45.559173999999999</v>
      </c>
      <c r="AG91">
        <v>48.849727000000001</v>
      </c>
      <c r="AH91">
        <v>182.023943</v>
      </c>
      <c r="AI91">
        <v>4.2720919999999998</v>
      </c>
      <c r="AJ91">
        <v>0</v>
      </c>
      <c r="AK91">
        <v>67.823003</v>
      </c>
      <c r="AL91">
        <v>79.376220000000004</v>
      </c>
      <c r="AM91">
        <v>18.838674000000001</v>
      </c>
      <c r="AN91">
        <v>1.212818</v>
      </c>
      <c r="AO91">
        <v>8.5259999999999998</v>
      </c>
      <c r="AP91">
        <v>0</v>
      </c>
      <c r="AQ91">
        <v>63.745047999999997</v>
      </c>
      <c r="AR91">
        <v>41.4</v>
      </c>
      <c r="AS91">
        <v>39.469290999999998</v>
      </c>
      <c r="AT91">
        <v>15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10.211652000000001</v>
      </c>
      <c r="BA91">
        <v>6.9226239999999999</v>
      </c>
      <c r="BB91">
        <v>5.53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3103.841786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688.41594799999996</v>
      </c>
      <c r="L92">
        <v>422.44</v>
      </c>
      <c r="M92">
        <v>97.055942999999999</v>
      </c>
      <c r="N92">
        <v>124.38</v>
      </c>
      <c r="O92">
        <v>130.58009999999999</v>
      </c>
      <c r="P92">
        <v>132.91999999999999</v>
      </c>
      <c r="Q92">
        <v>17.927664</v>
      </c>
      <c r="R92">
        <v>43.089300000000001</v>
      </c>
      <c r="S92">
        <v>27.63898</v>
      </c>
      <c r="T92">
        <v>0</v>
      </c>
      <c r="U92">
        <v>348.97500000000002</v>
      </c>
      <c r="V92">
        <v>14.3</v>
      </c>
      <c r="W92">
        <v>32.170099999999998</v>
      </c>
      <c r="X92">
        <v>141.42160000000001</v>
      </c>
      <c r="Y92">
        <v>0</v>
      </c>
      <c r="Z92">
        <v>19.5624</v>
      </c>
      <c r="AA92">
        <v>28.09872</v>
      </c>
      <c r="AB92">
        <v>50.070672999999999</v>
      </c>
      <c r="AC92">
        <v>34.831252999999997</v>
      </c>
      <c r="AD92">
        <v>43.536136999999997</v>
      </c>
      <c r="AE92">
        <v>59.175403000000003</v>
      </c>
      <c r="AF92">
        <v>45.559173999999999</v>
      </c>
      <c r="AG92">
        <v>48.849727000000001</v>
      </c>
      <c r="AH92">
        <v>182.023943</v>
      </c>
      <c r="AI92">
        <v>4.2720919999999998</v>
      </c>
      <c r="AJ92">
        <v>0</v>
      </c>
      <c r="AK92">
        <v>67.823003</v>
      </c>
      <c r="AL92">
        <v>79.376220000000004</v>
      </c>
      <c r="AM92">
        <v>18.838674000000001</v>
      </c>
      <c r="AN92">
        <v>1.212818</v>
      </c>
      <c r="AO92">
        <v>8.673</v>
      </c>
      <c r="AP92">
        <v>0</v>
      </c>
      <c r="AQ92">
        <v>63.745047999999997</v>
      </c>
      <c r="AR92">
        <v>41.4</v>
      </c>
      <c r="AS92">
        <v>39.469290999999998</v>
      </c>
      <c r="AT92">
        <v>15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10.211652000000001</v>
      </c>
      <c r="BA92">
        <v>6.9226239999999999</v>
      </c>
      <c r="BB92">
        <v>5.53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3103.9887859999999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688.41594799999996</v>
      </c>
      <c r="L93">
        <v>422.44</v>
      </c>
      <c r="M93">
        <v>97.055942999999999</v>
      </c>
      <c r="N93">
        <v>124.38</v>
      </c>
      <c r="O93">
        <v>130.58009999999999</v>
      </c>
      <c r="P93">
        <v>132.91999999999999</v>
      </c>
      <c r="Q93">
        <v>17.927664</v>
      </c>
      <c r="R93">
        <v>43.089300000000001</v>
      </c>
      <c r="S93">
        <v>27.63898</v>
      </c>
      <c r="T93">
        <v>0</v>
      </c>
      <c r="U93">
        <v>348.97500000000002</v>
      </c>
      <c r="V93">
        <v>14.3</v>
      </c>
      <c r="W93">
        <v>32.170099999999998</v>
      </c>
      <c r="X93">
        <v>141.42160000000001</v>
      </c>
      <c r="Y93">
        <v>0</v>
      </c>
      <c r="Z93">
        <v>19.5624</v>
      </c>
      <c r="AA93">
        <v>28.09872</v>
      </c>
      <c r="AB93">
        <v>50.070672999999999</v>
      </c>
      <c r="AC93">
        <v>34.831252999999997</v>
      </c>
      <c r="AD93">
        <v>43.536136999999997</v>
      </c>
      <c r="AE93">
        <v>59.175403000000003</v>
      </c>
      <c r="AF93">
        <v>45.559173999999999</v>
      </c>
      <c r="AG93">
        <v>48.849727000000001</v>
      </c>
      <c r="AH93">
        <v>182.023943</v>
      </c>
      <c r="AI93">
        <v>4.2720919999999998</v>
      </c>
      <c r="AJ93">
        <v>0</v>
      </c>
      <c r="AK93">
        <v>67.823003</v>
      </c>
      <c r="AL93">
        <v>79.376220000000004</v>
      </c>
      <c r="AM93">
        <v>18.838674000000001</v>
      </c>
      <c r="AN93">
        <v>1.212818</v>
      </c>
      <c r="AO93">
        <v>9.1140000000000008</v>
      </c>
      <c r="AP93">
        <v>0</v>
      </c>
      <c r="AQ93">
        <v>63.745047999999997</v>
      </c>
      <c r="AR93">
        <v>41.4</v>
      </c>
      <c r="AS93">
        <v>39.469290999999998</v>
      </c>
      <c r="AT93">
        <v>15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10.211652000000001</v>
      </c>
      <c r="BA93">
        <v>6.9226239999999999</v>
      </c>
      <c r="BB93">
        <v>5.53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3104.4297860000006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688.41594799999996</v>
      </c>
      <c r="L94">
        <v>422.44</v>
      </c>
      <c r="M94">
        <v>97.055942999999999</v>
      </c>
      <c r="N94">
        <v>124.38</v>
      </c>
      <c r="O94">
        <v>130.58009999999999</v>
      </c>
      <c r="P94">
        <v>132.91999999999999</v>
      </c>
      <c r="Q94">
        <v>17.927664</v>
      </c>
      <c r="R94">
        <v>43.089300000000001</v>
      </c>
      <c r="S94">
        <v>27.63898</v>
      </c>
      <c r="T94">
        <v>0</v>
      </c>
      <c r="U94">
        <v>348.97500000000002</v>
      </c>
      <c r="V94">
        <v>14.3</v>
      </c>
      <c r="W94">
        <v>32.170099999999998</v>
      </c>
      <c r="X94">
        <v>141.42160000000001</v>
      </c>
      <c r="Y94">
        <v>0</v>
      </c>
      <c r="Z94">
        <v>6.5208000000000004</v>
      </c>
      <c r="AA94">
        <v>28.09872</v>
      </c>
      <c r="AB94">
        <v>48.499828999999998</v>
      </c>
      <c r="AC94">
        <v>34.831252999999997</v>
      </c>
      <c r="AD94">
        <v>43.536136999999997</v>
      </c>
      <c r="AE94">
        <v>59.175403000000003</v>
      </c>
      <c r="AF94">
        <v>39.195646000000004</v>
      </c>
      <c r="AG94">
        <v>48.849727000000001</v>
      </c>
      <c r="AH94">
        <v>179.96245400000001</v>
      </c>
      <c r="AI94">
        <v>4.2720919999999998</v>
      </c>
      <c r="AJ94">
        <v>0</v>
      </c>
      <c r="AK94">
        <v>67.823003</v>
      </c>
      <c r="AL94">
        <v>79.376220000000004</v>
      </c>
      <c r="AM94">
        <v>0</v>
      </c>
      <c r="AN94">
        <v>1.212818</v>
      </c>
      <c r="AO94">
        <v>9.1140000000000008</v>
      </c>
      <c r="AP94">
        <v>0</v>
      </c>
      <c r="AQ94">
        <v>63.745047999999997</v>
      </c>
      <c r="AR94">
        <v>41.4</v>
      </c>
      <c r="AS94">
        <v>33.556887000000003</v>
      </c>
      <c r="AT94">
        <v>15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10.211652000000001</v>
      </c>
      <c r="BA94">
        <v>6.7455150000000001</v>
      </c>
      <c r="BB94">
        <v>5.53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3056.3124900000007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688.41594799999996</v>
      </c>
      <c r="L95">
        <v>422.44</v>
      </c>
      <c r="M95">
        <v>97.055942999999999</v>
      </c>
      <c r="N95">
        <v>124.38</v>
      </c>
      <c r="O95">
        <v>130.58009999999999</v>
      </c>
      <c r="P95">
        <v>132.91999999999999</v>
      </c>
      <c r="Q95">
        <v>17.927664</v>
      </c>
      <c r="R95">
        <v>43.089300000000001</v>
      </c>
      <c r="S95">
        <v>27.63898</v>
      </c>
      <c r="T95">
        <v>0</v>
      </c>
      <c r="U95">
        <v>348.97500000000002</v>
      </c>
      <c r="V95">
        <v>14.3</v>
      </c>
      <c r="W95">
        <v>32.170099999999998</v>
      </c>
      <c r="X95">
        <v>141.42160000000001</v>
      </c>
      <c r="Y95">
        <v>0</v>
      </c>
      <c r="Z95">
        <v>6.5208000000000004</v>
      </c>
      <c r="AA95">
        <v>28.09872</v>
      </c>
      <c r="AB95">
        <v>48.499828999999998</v>
      </c>
      <c r="AC95">
        <v>34.831252999999997</v>
      </c>
      <c r="AD95">
        <v>43.536136999999997</v>
      </c>
      <c r="AE95">
        <v>59.175403000000003</v>
      </c>
      <c r="AF95">
        <v>39.195646000000004</v>
      </c>
      <c r="AG95">
        <v>48.849727000000001</v>
      </c>
      <c r="AH95">
        <v>179.96245400000001</v>
      </c>
      <c r="AI95">
        <v>0</v>
      </c>
      <c r="AJ95">
        <v>0</v>
      </c>
      <c r="AK95">
        <v>67.823003</v>
      </c>
      <c r="AL95">
        <v>79.376220000000004</v>
      </c>
      <c r="AM95">
        <v>0</v>
      </c>
      <c r="AN95">
        <v>1.212818</v>
      </c>
      <c r="AO95">
        <v>9.2609999999999992</v>
      </c>
      <c r="AP95">
        <v>0</v>
      </c>
      <c r="AQ95">
        <v>63.745047999999997</v>
      </c>
      <c r="AR95">
        <v>41.4</v>
      </c>
      <c r="AS95">
        <v>33.556887000000003</v>
      </c>
      <c r="AT95">
        <v>15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10.211652000000001</v>
      </c>
      <c r="BA95">
        <v>6.7455150000000001</v>
      </c>
      <c r="BB95">
        <v>5.53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3052.1873980000005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688.41594799999996</v>
      </c>
      <c r="L96">
        <v>422.44</v>
      </c>
      <c r="M96">
        <v>97.055942999999999</v>
      </c>
      <c r="N96">
        <v>124.38</v>
      </c>
      <c r="O96">
        <v>130.58009999999999</v>
      </c>
      <c r="P96">
        <v>132.91999999999999</v>
      </c>
      <c r="Q96">
        <v>17.927664</v>
      </c>
      <c r="R96">
        <v>43.089300000000001</v>
      </c>
      <c r="S96">
        <v>27.63898</v>
      </c>
      <c r="T96">
        <v>0</v>
      </c>
      <c r="U96">
        <v>348.97500000000002</v>
      </c>
      <c r="V96">
        <v>14.3</v>
      </c>
      <c r="W96">
        <v>32.170099999999998</v>
      </c>
      <c r="X96">
        <v>141.42160000000001</v>
      </c>
      <c r="Y96">
        <v>0</v>
      </c>
      <c r="Z96">
        <v>6.5208000000000004</v>
      </c>
      <c r="AA96">
        <v>28.09872</v>
      </c>
      <c r="AB96">
        <v>48.499828999999998</v>
      </c>
      <c r="AC96">
        <v>34.831252999999997</v>
      </c>
      <c r="AD96">
        <v>43.536136999999997</v>
      </c>
      <c r="AE96">
        <v>59.175403000000003</v>
      </c>
      <c r="AF96">
        <v>39.195646000000004</v>
      </c>
      <c r="AG96">
        <v>48.849727000000001</v>
      </c>
      <c r="AH96">
        <v>179.96245400000001</v>
      </c>
      <c r="AI96">
        <v>0</v>
      </c>
      <c r="AJ96">
        <v>0</v>
      </c>
      <c r="AK96">
        <v>67.823003</v>
      </c>
      <c r="AL96">
        <v>79.376220000000004</v>
      </c>
      <c r="AM96">
        <v>0</v>
      </c>
      <c r="AN96">
        <v>1.212818</v>
      </c>
      <c r="AO96">
        <v>9.4079999999999995</v>
      </c>
      <c r="AP96">
        <v>0</v>
      </c>
      <c r="AQ96">
        <v>63.745047999999997</v>
      </c>
      <c r="AR96">
        <v>41.4</v>
      </c>
      <c r="AS96">
        <v>33.556887000000003</v>
      </c>
      <c r="AT96">
        <v>15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10.211652000000001</v>
      </c>
      <c r="BA96">
        <v>6.7455150000000001</v>
      </c>
      <c r="BB96">
        <v>5.53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3052.3343980000004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688.41594799999996</v>
      </c>
      <c r="L97">
        <v>422.44</v>
      </c>
      <c r="M97">
        <v>97.055942999999999</v>
      </c>
      <c r="N97">
        <v>124.38</v>
      </c>
      <c r="O97">
        <v>130.58009999999999</v>
      </c>
      <c r="P97">
        <v>132.91999999999999</v>
      </c>
      <c r="Q97">
        <v>17.927664</v>
      </c>
      <c r="R97">
        <v>43.089300000000001</v>
      </c>
      <c r="S97">
        <v>27.63898</v>
      </c>
      <c r="T97">
        <v>0</v>
      </c>
      <c r="U97">
        <v>348.97500000000002</v>
      </c>
      <c r="V97">
        <v>14.3</v>
      </c>
      <c r="W97">
        <v>32.170099999999998</v>
      </c>
      <c r="X97">
        <v>141.42160000000001</v>
      </c>
      <c r="Y97">
        <v>0</v>
      </c>
      <c r="Z97">
        <v>6.5208000000000004</v>
      </c>
      <c r="AA97">
        <v>28.09872</v>
      </c>
      <c r="AB97">
        <v>48.499828999999998</v>
      </c>
      <c r="AC97">
        <v>34.831252999999997</v>
      </c>
      <c r="AD97">
        <v>43.536136999999997</v>
      </c>
      <c r="AE97">
        <v>59.175403000000003</v>
      </c>
      <c r="AF97">
        <v>39.195646000000004</v>
      </c>
      <c r="AG97">
        <v>48.849727000000001</v>
      </c>
      <c r="AH97">
        <v>179.96245400000001</v>
      </c>
      <c r="AI97">
        <v>0</v>
      </c>
      <c r="AJ97">
        <v>0</v>
      </c>
      <c r="AK97">
        <v>67.823003</v>
      </c>
      <c r="AL97">
        <v>79.376220000000004</v>
      </c>
      <c r="AM97">
        <v>0</v>
      </c>
      <c r="AN97">
        <v>1.212818</v>
      </c>
      <c r="AO97">
        <v>24.254999999999999</v>
      </c>
      <c r="AP97">
        <v>0</v>
      </c>
      <c r="AQ97">
        <v>63.745047999999997</v>
      </c>
      <c r="AR97">
        <v>41.4</v>
      </c>
      <c r="AS97">
        <v>33.556887000000003</v>
      </c>
      <c r="AT97">
        <v>15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10.211652000000001</v>
      </c>
      <c r="BA97">
        <v>6.7455150000000001</v>
      </c>
      <c r="BB97">
        <v>5.53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3067.1813980000002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688.41594799999996</v>
      </c>
      <c r="L98">
        <v>422.44</v>
      </c>
      <c r="M98">
        <v>97.055942999999999</v>
      </c>
      <c r="N98">
        <v>124.38</v>
      </c>
      <c r="O98">
        <v>130.58009999999999</v>
      </c>
      <c r="P98">
        <v>132.91999999999999</v>
      </c>
      <c r="Q98">
        <v>17.927664</v>
      </c>
      <c r="R98">
        <v>43.089300000000001</v>
      </c>
      <c r="S98">
        <v>27.63898</v>
      </c>
      <c r="T98">
        <v>0</v>
      </c>
      <c r="U98">
        <v>348.97500000000002</v>
      </c>
      <c r="V98">
        <v>14.3</v>
      </c>
      <c r="W98">
        <v>32.170099999999998</v>
      </c>
      <c r="X98">
        <v>141.42160000000001</v>
      </c>
      <c r="Y98">
        <v>0</v>
      </c>
      <c r="Z98">
        <v>6.5208000000000004</v>
      </c>
      <c r="AA98">
        <v>28.09872</v>
      </c>
      <c r="AB98">
        <v>48.499828999999998</v>
      </c>
      <c r="AC98">
        <v>34.831252999999997</v>
      </c>
      <c r="AD98">
        <v>43.536136999999997</v>
      </c>
      <c r="AE98">
        <v>59.175403000000003</v>
      </c>
      <c r="AF98">
        <v>39.195646000000004</v>
      </c>
      <c r="AG98">
        <v>48.849727000000001</v>
      </c>
      <c r="AH98">
        <v>179.96245400000001</v>
      </c>
      <c r="AI98">
        <v>0</v>
      </c>
      <c r="AJ98">
        <v>0</v>
      </c>
      <c r="AK98">
        <v>67.823003</v>
      </c>
      <c r="AL98">
        <v>79.376220000000004</v>
      </c>
      <c r="AM98">
        <v>0</v>
      </c>
      <c r="AN98">
        <v>1.212818</v>
      </c>
      <c r="AO98">
        <v>24.254999999999999</v>
      </c>
      <c r="AP98">
        <v>0</v>
      </c>
      <c r="AQ98">
        <v>63.745047999999997</v>
      </c>
      <c r="AR98">
        <v>41.4</v>
      </c>
      <c r="AS98">
        <v>33.556887000000003</v>
      </c>
      <c r="AT98">
        <v>15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10.211652000000001</v>
      </c>
      <c r="BA98">
        <v>6.7455150000000001</v>
      </c>
      <c r="BB98">
        <v>5.53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3067.1813980000002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13.010616857000009</v>
      </c>
      <c r="L99">
        <f t="shared" si="2"/>
        <v>6.9231134224999913</v>
      </c>
      <c r="M99">
        <f t="shared" si="2"/>
        <v>2.3293426320000008</v>
      </c>
      <c r="N99">
        <f t="shared" si="2"/>
        <v>2.9851199999999953</v>
      </c>
      <c r="O99">
        <f t="shared" si="2"/>
        <v>3.133922399999995</v>
      </c>
      <c r="P99">
        <f t="shared" si="2"/>
        <v>3.1901249075</v>
      </c>
      <c r="Q99">
        <f t="shared" si="2"/>
        <v>0.41628641800000027</v>
      </c>
      <c r="R99">
        <f t="shared" si="2"/>
        <v>0.91604420000000042</v>
      </c>
      <c r="S99">
        <f t="shared" si="2"/>
        <v>0.5798800660000003</v>
      </c>
      <c r="T99">
        <f t="shared" si="2"/>
        <v>0</v>
      </c>
      <c r="U99">
        <f t="shared" si="2"/>
        <v>8.3631146249999855</v>
      </c>
      <c r="V99">
        <f t="shared" si="2"/>
        <v>0.32161158599999945</v>
      </c>
      <c r="W99">
        <f t="shared" si="2"/>
        <v>0.74454609999999877</v>
      </c>
      <c r="X99">
        <f t="shared" si="2"/>
        <v>3.2085483142499953</v>
      </c>
      <c r="Y99">
        <f t="shared" si="2"/>
        <v>0</v>
      </c>
      <c r="Z99">
        <f t="shared" si="2"/>
        <v>0.1331462000000001</v>
      </c>
      <c r="AA99">
        <f t="shared" si="2"/>
        <v>0.67352793000000022</v>
      </c>
      <c r="AB99">
        <f t="shared" si="2"/>
        <v>1.1687084280000004</v>
      </c>
      <c r="AC99">
        <f t="shared" si="2"/>
        <v>0.83595007199999871</v>
      </c>
      <c r="AD99">
        <f t="shared" si="2"/>
        <v>1.0448672880000009</v>
      </c>
      <c r="AE99">
        <f t="shared" si="2"/>
        <v>1.4202096720000026</v>
      </c>
      <c r="AF99">
        <f t="shared" si="2"/>
        <v>0.88946447325000066</v>
      </c>
      <c r="AG99">
        <f t="shared" si="2"/>
        <v>1.1723934479999976</v>
      </c>
      <c r="AH99">
        <f t="shared" si="2"/>
        <v>4.3252833630000067</v>
      </c>
      <c r="AI99">
        <f t="shared" si="2"/>
        <v>0.34276364375000001</v>
      </c>
      <c r="AJ99">
        <f t="shared" si="2"/>
        <v>0</v>
      </c>
      <c r="AK99">
        <f t="shared" si="2"/>
        <v>1.6277520720000034</v>
      </c>
      <c r="AL99">
        <f t="shared" si="2"/>
        <v>1.8675315400000001</v>
      </c>
      <c r="AM99">
        <f t="shared" si="2"/>
        <v>6.603050399999999E-2</v>
      </c>
      <c r="AN99">
        <f t="shared" si="2"/>
        <v>2.9107631999999974E-2</v>
      </c>
      <c r="AO99">
        <f t="shared" si="2"/>
        <v>0.21645522149999985</v>
      </c>
      <c r="AP99">
        <f t="shared" si="2"/>
        <v>0.14456085000000007</v>
      </c>
      <c r="AQ99">
        <f t="shared" si="2"/>
        <v>1.5298811519999962</v>
      </c>
      <c r="AR99">
        <f t="shared" si="2"/>
        <v>0.88430400000000076</v>
      </c>
      <c r="AS99">
        <f t="shared" si="2"/>
        <v>0.79222057699999981</v>
      </c>
      <c r="AT99">
        <f t="shared" si="2"/>
        <v>0.35240499999999997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0.20063056799999976</v>
      </c>
      <c r="AZ99">
        <f t="shared" si="3"/>
        <v>0.22259527574999971</v>
      </c>
      <c r="BA99">
        <f t="shared" si="3"/>
        <v>0.16242368700000018</v>
      </c>
      <c r="BB99">
        <f t="shared" si="3"/>
        <v>0.1213258612499999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66.345809986750012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45491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AI3" activePane="bottomRight" state="frozen"/>
      <selection sqref="A1:D35"/>
      <selection pane="topRight" sqref="A1:D35"/>
      <selection pane="bottomLeft" sqref="A1:D35"/>
      <selection pane="bottomRight" activeCell="AT3" sqref="AT3:AT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661.15467599999999</v>
      </c>
      <c r="L3">
        <v>405.71137599999997</v>
      </c>
      <c r="M3">
        <v>93.212528000000006</v>
      </c>
      <c r="N3">
        <v>119.45455200000001</v>
      </c>
      <c r="O3">
        <v>125.409128</v>
      </c>
      <c r="P3">
        <v>127.660118</v>
      </c>
      <c r="Q3">
        <v>17.217728999999999</v>
      </c>
      <c r="R3">
        <v>41.382964000000001</v>
      </c>
      <c r="S3">
        <v>26.544476</v>
      </c>
      <c r="T3">
        <v>0</v>
      </c>
      <c r="U3">
        <v>304.14667500000002</v>
      </c>
      <c r="V3">
        <v>13.34956</v>
      </c>
      <c r="W3">
        <v>30.896163999999999</v>
      </c>
      <c r="X3">
        <v>120.67314500000001</v>
      </c>
      <c r="Y3">
        <v>0</v>
      </c>
      <c r="Z3">
        <v>6.2625760000000001</v>
      </c>
      <c r="AA3">
        <v>27.313776000000001</v>
      </c>
      <c r="AB3">
        <v>46.579236000000002</v>
      </c>
      <c r="AC3">
        <v>33.451934999999999</v>
      </c>
      <c r="AD3">
        <v>41.812106</v>
      </c>
      <c r="AE3">
        <v>56.832056999999999</v>
      </c>
      <c r="AF3">
        <v>37.643498000000001</v>
      </c>
      <c r="AG3">
        <v>46.915278000000001</v>
      </c>
      <c r="AH3">
        <v>172.83594099999999</v>
      </c>
      <c r="AI3">
        <v>0</v>
      </c>
      <c r="AJ3">
        <v>0</v>
      </c>
      <c r="AK3">
        <v>65.137212000000005</v>
      </c>
      <c r="AL3">
        <v>80.350905999999995</v>
      </c>
      <c r="AM3">
        <v>0</v>
      </c>
      <c r="AN3">
        <v>1.16479</v>
      </c>
      <c r="AO3">
        <v>9.1766220000000001</v>
      </c>
      <c r="AP3">
        <v>12.425751</v>
      </c>
      <c r="AQ3">
        <v>61.220744000000003</v>
      </c>
      <c r="AR3">
        <v>38.170138000000001</v>
      </c>
      <c r="AS3">
        <v>36.390054999999997</v>
      </c>
      <c r="AT3">
        <v>14.406000000000001</v>
      </c>
      <c r="AU3">
        <v>0</v>
      </c>
      <c r="AV3">
        <v>0</v>
      </c>
      <c r="AW3">
        <v>0</v>
      </c>
      <c r="AX3">
        <v>0</v>
      </c>
      <c r="AY3">
        <v>8.0103609999999996</v>
      </c>
      <c r="AZ3">
        <v>8.9075209999999991</v>
      </c>
      <c r="BA3">
        <v>6.4783929999999996</v>
      </c>
      <c r="BB3">
        <v>5.1459200000000003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2903.4439069999999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661.15467599999999</v>
      </c>
      <c r="L4">
        <v>405.71137599999997</v>
      </c>
      <c r="M4">
        <v>93.212528000000006</v>
      </c>
      <c r="N4">
        <v>119.45455200000001</v>
      </c>
      <c r="O4">
        <v>125.409128</v>
      </c>
      <c r="P4">
        <v>127.660118</v>
      </c>
      <c r="Q4">
        <v>17.217728999999999</v>
      </c>
      <c r="R4">
        <v>41.382964000000001</v>
      </c>
      <c r="S4">
        <v>26.544476</v>
      </c>
      <c r="T4">
        <v>0</v>
      </c>
      <c r="U4">
        <v>320.35342500000002</v>
      </c>
      <c r="V4">
        <v>13.34956</v>
      </c>
      <c r="W4">
        <v>30.896163999999999</v>
      </c>
      <c r="X4">
        <v>120.895152</v>
      </c>
      <c r="Y4">
        <v>0</v>
      </c>
      <c r="Z4">
        <v>6.2625760000000001</v>
      </c>
      <c r="AA4">
        <v>27.313776000000001</v>
      </c>
      <c r="AB4">
        <v>46.579236000000002</v>
      </c>
      <c r="AC4">
        <v>33.451934999999999</v>
      </c>
      <c r="AD4">
        <v>41.812106</v>
      </c>
      <c r="AE4">
        <v>56.832056999999999</v>
      </c>
      <c r="AF4">
        <v>37.643498000000001</v>
      </c>
      <c r="AG4">
        <v>46.915278000000001</v>
      </c>
      <c r="AH4">
        <v>172.83594099999999</v>
      </c>
      <c r="AI4">
        <v>0</v>
      </c>
      <c r="AJ4">
        <v>0</v>
      </c>
      <c r="AK4">
        <v>65.137212000000005</v>
      </c>
      <c r="AL4">
        <v>80.350905999999995</v>
      </c>
      <c r="AM4">
        <v>0</v>
      </c>
      <c r="AN4">
        <v>1.16479</v>
      </c>
      <c r="AO4">
        <v>9.1766220000000001</v>
      </c>
      <c r="AP4">
        <v>12.425751</v>
      </c>
      <c r="AQ4">
        <v>61.220744000000003</v>
      </c>
      <c r="AR4">
        <v>38.170138000000001</v>
      </c>
      <c r="AS4">
        <v>36.390054999999997</v>
      </c>
      <c r="AT4">
        <v>14.406000000000001</v>
      </c>
      <c r="AU4">
        <v>0</v>
      </c>
      <c r="AV4">
        <v>0</v>
      </c>
      <c r="AW4">
        <v>0</v>
      </c>
      <c r="AX4">
        <v>0</v>
      </c>
      <c r="AY4">
        <v>8.0103609999999996</v>
      </c>
      <c r="AZ4">
        <v>8.9075209999999991</v>
      </c>
      <c r="BA4">
        <v>6.4783929999999996</v>
      </c>
      <c r="BB4">
        <v>5.1459200000000003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2919.8726639999995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661.15467599999999</v>
      </c>
      <c r="L5">
        <v>405.71137599999997</v>
      </c>
      <c r="M5">
        <v>93.212528000000006</v>
      </c>
      <c r="N5">
        <v>119.45455200000001</v>
      </c>
      <c r="O5">
        <v>125.409128</v>
      </c>
      <c r="P5">
        <v>127.660118</v>
      </c>
      <c r="Q5">
        <v>17.217728999999999</v>
      </c>
      <c r="R5">
        <v>41.382964000000001</v>
      </c>
      <c r="S5">
        <v>26.544476</v>
      </c>
      <c r="T5">
        <v>0</v>
      </c>
      <c r="U5">
        <v>333.77117299999998</v>
      </c>
      <c r="V5">
        <v>13.34956</v>
      </c>
      <c r="W5">
        <v>30.896163999999999</v>
      </c>
      <c r="X5">
        <v>120.895152</v>
      </c>
      <c r="Y5">
        <v>0</v>
      </c>
      <c r="Z5">
        <v>6.2625760000000001</v>
      </c>
      <c r="AA5">
        <v>26.934418000000001</v>
      </c>
      <c r="AB5">
        <v>46.579236000000002</v>
      </c>
      <c r="AC5">
        <v>33.451934999999999</v>
      </c>
      <c r="AD5">
        <v>41.812106</v>
      </c>
      <c r="AE5">
        <v>56.832056999999999</v>
      </c>
      <c r="AF5">
        <v>37.643498000000001</v>
      </c>
      <c r="AG5">
        <v>46.915278000000001</v>
      </c>
      <c r="AH5">
        <v>172.83594099999999</v>
      </c>
      <c r="AI5">
        <v>0</v>
      </c>
      <c r="AJ5">
        <v>0</v>
      </c>
      <c r="AK5">
        <v>65.137212000000005</v>
      </c>
      <c r="AL5">
        <v>80.350905999999995</v>
      </c>
      <c r="AM5">
        <v>0</v>
      </c>
      <c r="AN5">
        <v>1.16479</v>
      </c>
      <c r="AO5">
        <v>9.1766220000000001</v>
      </c>
      <c r="AP5">
        <v>12.425751</v>
      </c>
      <c r="AQ5">
        <v>61.220744000000003</v>
      </c>
      <c r="AR5">
        <v>38.170138000000001</v>
      </c>
      <c r="AS5">
        <v>30.693366000000001</v>
      </c>
      <c r="AT5">
        <v>13.195895999999999</v>
      </c>
      <c r="AU5">
        <v>0</v>
      </c>
      <c r="AV5">
        <v>0</v>
      </c>
      <c r="AW5">
        <v>0</v>
      </c>
      <c r="AX5">
        <v>0</v>
      </c>
      <c r="AY5">
        <v>8.0103609999999996</v>
      </c>
      <c r="AZ5">
        <v>9.8072710000000001</v>
      </c>
      <c r="BA5">
        <v>6.4783929999999996</v>
      </c>
      <c r="BB5">
        <v>5.1459200000000003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2926.9040109999996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661.15467599999999</v>
      </c>
      <c r="L6">
        <v>405.71137599999997</v>
      </c>
      <c r="M6">
        <v>93.212528000000006</v>
      </c>
      <c r="N6">
        <v>119.45455200000001</v>
      </c>
      <c r="O6">
        <v>125.409128</v>
      </c>
      <c r="P6">
        <v>127.660118</v>
      </c>
      <c r="Q6">
        <v>17.217728999999999</v>
      </c>
      <c r="R6">
        <v>41.382964000000001</v>
      </c>
      <c r="S6">
        <v>26.544476</v>
      </c>
      <c r="T6">
        <v>0</v>
      </c>
      <c r="U6">
        <v>335.15559000000002</v>
      </c>
      <c r="V6">
        <v>13.34956</v>
      </c>
      <c r="W6">
        <v>30.896163999999999</v>
      </c>
      <c r="X6">
        <v>120.895152</v>
      </c>
      <c r="Y6">
        <v>0</v>
      </c>
      <c r="Z6">
        <v>6.2625760000000001</v>
      </c>
      <c r="AA6">
        <v>26.934418000000001</v>
      </c>
      <c r="AB6">
        <v>46.579236000000002</v>
      </c>
      <c r="AC6">
        <v>33.451934999999999</v>
      </c>
      <c r="AD6">
        <v>41.812106</v>
      </c>
      <c r="AE6">
        <v>56.832056999999999</v>
      </c>
      <c r="AF6">
        <v>37.643498000000001</v>
      </c>
      <c r="AG6">
        <v>46.915278000000001</v>
      </c>
      <c r="AH6">
        <v>172.83594099999999</v>
      </c>
      <c r="AI6">
        <v>0</v>
      </c>
      <c r="AJ6">
        <v>0</v>
      </c>
      <c r="AK6">
        <v>65.137212000000005</v>
      </c>
      <c r="AL6">
        <v>80.350905999999995</v>
      </c>
      <c r="AM6">
        <v>0</v>
      </c>
      <c r="AN6">
        <v>1.16479</v>
      </c>
      <c r="AO6">
        <v>9.1766220000000001</v>
      </c>
      <c r="AP6">
        <v>12.425751</v>
      </c>
      <c r="AQ6">
        <v>61.220744000000003</v>
      </c>
      <c r="AR6">
        <v>38.170138000000001</v>
      </c>
      <c r="AS6">
        <v>30.693366000000001</v>
      </c>
      <c r="AT6">
        <v>12.840548</v>
      </c>
      <c r="AU6">
        <v>0</v>
      </c>
      <c r="AV6">
        <v>0</v>
      </c>
      <c r="AW6">
        <v>0</v>
      </c>
      <c r="AX6">
        <v>0</v>
      </c>
      <c r="AY6">
        <v>8.0103609999999996</v>
      </c>
      <c r="AZ6">
        <v>9.8072710000000001</v>
      </c>
      <c r="BA6">
        <v>6.4783929999999996</v>
      </c>
      <c r="BB6">
        <v>5.1459200000000003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2927.9330799999998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661.15467599999999</v>
      </c>
      <c r="L7">
        <v>405.71137599999997</v>
      </c>
      <c r="M7">
        <v>93.212528000000006</v>
      </c>
      <c r="N7">
        <v>119.45455200000001</v>
      </c>
      <c r="O7">
        <v>125.409128</v>
      </c>
      <c r="P7">
        <v>127.660118</v>
      </c>
      <c r="Q7">
        <v>17.217728999999999</v>
      </c>
      <c r="R7">
        <v>41.382964000000001</v>
      </c>
      <c r="S7">
        <v>26.544476</v>
      </c>
      <c r="T7">
        <v>0</v>
      </c>
      <c r="U7">
        <v>335.15559000000002</v>
      </c>
      <c r="V7">
        <v>13.34956</v>
      </c>
      <c r="W7">
        <v>30.896163999999999</v>
      </c>
      <c r="X7">
        <v>120.895152</v>
      </c>
      <c r="Y7">
        <v>0</v>
      </c>
      <c r="Z7">
        <v>6.2625760000000001</v>
      </c>
      <c r="AA7">
        <v>26.934418000000001</v>
      </c>
      <c r="AB7">
        <v>46.579236000000002</v>
      </c>
      <c r="AC7">
        <v>33.451934999999999</v>
      </c>
      <c r="AD7">
        <v>41.812106</v>
      </c>
      <c r="AE7">
        <v>56.832056999999999</v>
      </c>
      <c r="AF7">
        <v>37.643498000000001</v>
      </c>
      <c r="AG7">
        <v>46.915278000000001</v>
      </c>
      <c r="AH7">
        <v>172.83594099999999</v>
      </c>
      <c r="AI7">
        <v>0</v>
      </c>
      <c r="AJ7">
        <v>0</v>
      </c>
      <c r="AK7">
        <v>65.137212000000005</v>
      </c>
      <c r="AL7">
        <v>80.350905999999995</v>
      </c>
      <c r="AM7">
        <v>0</v>
      </c>
      <c r="AN7">
        <v>1.16479</v>
      </c>
      <c r="AO7">
        <v>9.1766220000000001</v>
      </c>
      <c r="AP7">
        <v>12.425751</v>
      </c>
      <c r="AQ7">
        <v>61.220744000000003</v>
      </c>
      <c r="AR7">
        <v>38.170138000000001</v>
      </c>
      <c r="AS7">
        <v>30.693366000000001</v>
      </c>
      <c r="AT7">
        <v>11.159848</v>
      </c>
      <c r="AU7">
        <v>0</v>
      </c>
      <c r="AV7">
        <v>0</v>
      </c>
      <c r="AW7">
        <v>0</v>
      </c>
      <c r="AX7">
        <v>0</v>
      </c>
      <c r="AY7">
        <v>8.0103609999999996</v>
      </c>
      <c r="AZ7">
        <v>9.8072710000000001</v>
      </c>
      <c r="BA7">
        <v>6.4783929999999996</v>
      </c>
      <c r="BB7">
        <v>5.1459200000000003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2926.2523799999994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661.15467599999999</v>
      </c>
      <c r="L8">
        <v>405.71137599999997</v>
      </c>
      <c r="M8">
        <v>93.212528000000006</v>
      </c>
      <c r="N8">
        <v>119.45455200000001</v>
      </c>
      <c r="O8">
        <v>125.409128</v>
      </c>
      <c r="P8">
        <v>127.660118</v>
      </c>
      <c r="Q8">
        <v>17.217728999999999</v>
      </c>
      <c r="R8">
        <v>41.382964000000001</v>
      </c>
      <c r="S8">
        <v>26.544476</v>
      </c>
      <c r="T8">
        <v>0</v>
      </c>
      <c r="U8">
        <v>335.15559000000002</v>
      </c>
      <c r="V8">
        <v>13.34956</v>
      </c>
      <c r="W8">
        <v>30.896163999999999</v>
      </c>
      <c r="X8">
        <v>120.895152</v>
      </c>
      <c r="Y8">
        <v>0</v>
      </c>
      <c r="Z8">
        <v>6.2625760000000001</v>
      </c>
      <c r="AA8">
        <v>26.934418000000001</v>
      </c>
      <c r="AB8">
        <v>46.579236000000002</v>
      </c>
      <c r="AC8">
        <v>33.451934999999999</v>
      </c>
      <c r="AD8">
        <v>41.812106</v>
      </c>
      <c r="AE8">
        <v>56.832056999999999</v>
      </c>
      <c r="AF8">
        <v>37.643498000000001</v>
      </c>
      <c r="AG8">
        <v>46.915278000000001</v>
      </c>
      <c r="AH8">
        <v>172.83594099999999</v>
      </c>
      <c r="AI8">
        <v>0</v>
      </c>
      <c r="AJ8">
        <v>0</v>
      </c>
      <c r="AK8">
        <v>65.137212000000005</v>
      </c>
      <c r="AL8">
        <v>80.350905999999995</v>
      </c>
      <c r="AM8">
        <v>0</v>
      </c>
      <c r="AN8">
        <v>1.16479</v>
      </c>
      <c r="AO8">
        <v>9.1766220000000001</v>
      </c>
      <c r="AP8">
        <v>12.425751</v>
      </c>
      <c r="AQ8">
        <v>61.220744000000003</v>
      </c>
      <c r="AR8">
        <v>38.170138000000001</v>
      </c>
      <c r="AS8">
        <v>30.693366000000001</v>
      </c>
      <c r="AT8">
        <v>10.228260000000001</v>
      </c>
      <c r="AU8">
        <v>0</v>
      </c>
      <c r="AV8">
        <v>0</v>
      </c>
      <c r="AW8">
        <v>0</v>
      </c>
      <c r="AX8">
        <v>0</v>
      </c>
      <c r="AY8">
        <v>8.0103609999999996</v>
      </c>
      <c r="AZ8">
        <v>9.8072710000000001</v>
      </c>
      <c r="BA8">
        <v>6.4783929999999996</v>
      </c>
      <c r="BB8">
        <v>5.1459200000000003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2925.3207919999995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661.15467599999999</v>
      </c>
      <c r="L9">
        <v>405.71137599999997</v>
      </c>
      <c r="M9">
        <v>93.212528000000006</v>
      </c>
      <c r="N9">
        <v>119.45455200000001</v>
      </c>
      <c r="O9">
        <v>125.409128</v>
      </c>
      <c r="P9">
        <v>127.660118</v>
      </c>
      <c r="Q9">
        <v>17.217728999999999</v>
      </c>
      <c r="R9">
        <v>41.382964000000001</v>
      </c>
      <c r="S9">
        <v>26.544476</v>
      </c>
      <c r="T9">
        <v>0</v>
      </c>
      <c r="U9">
        <v>335.15559000000002</v>
      </c>
      <c r="V9">
        <v>13.34956</v>
      </c>
      <c r="W9">
        <v>30.896163999999999</v>
      </c>
      <c r="X9">
        <v>120.895152</v>
      </c>
      <c r="Y9">
        <v>0</v>
      </c>
      <c r="Z9">
        <v>6.2625760000000001</v>
      </c>
      <c r="AA9">
        <v>26.934418000000001</v>
      </c>
      <c r="AB9">
        <v>46.579236000000002</v>
      </c>
      <c r="AC9">
        <v>33.451934999999999</v>
      </c>
      <c r="AD9">
        <v>41.812106</v>
      </c>
      <c r="AE9">
        <v>56.832056999999999</v>
      </c>
      <c r="AF9">
        <v>37.643498000000001</v>
      </c>
      <c r="AG9">
        <v>46.915278000000001</v>
      </c>
      <c r="AH9">
        <v>172.83594099999999</v>
      </c>
      <c r="AI9">
        <v>0</v>
      </c>
      <c r="AJ9">
        <v>0</v>
      </c>
      <c r="AK9">
        <v>65.137212000000005</v>
      </c>
      <c r="AL9">
        <v>80.350905999999995</v>
      </c>
      <c r="AM9">
        <v>0</v>
      </c>
      <c r="AN9">
        <v>1.16479</v>
      </c>
      <c r="AO9">
        <v>9.2330939999999995</v>
      </c>
      <c r="AP9">
        <v>12.425751</v>
      </c>
      <c r="AQ9">
        <v>61.220744000000003</v>
      </c>
      <c r="AR9">
        <v>38.170138000000001</v>
      </c>
      <c r="AS9">
        <v>30.693366000000001</v>
      </c>
      <c r="AT9">
        <v>9.3735040000000005</v>
      </c>
      <c r="AU9">
        <v>0</v>
      </c>
      <c r="AV9">
        <v>0</v>
      </c>
      <c r="AW9">
        <v>0</v>
      </c>
      <c r="AX9">
        <v>0</v>
      </c>
      <c r="AY9">
        <v>8.0103609999999996</v>
      </c>
      <c r="AZ9">
        <v>9.8072710000000001</v>
      </c>
      <c r="BA9">
        <v>6.4783929999999996</v>
      </c>
      <c r="BB9">
        <v>5.1459200000000003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2924.522508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661.15467599999999</v>
      </c>
      <c r="L10">
        <v>405.71137599999997</v>
      </c>
      <c r="M10">
        <v>93.212528000000006</v>
      </c>
      <c r="N10">
        <v>119.45455200000001</v>
      </c>
      <c r="O10">
        <v>125.409128</v>
      </c>
      <c r="P10">
        <v>127.660118</v>
      </c>
      <c r="Q10">
        <v>17.217728999999999</v>
      </c>
      <c r="R10">
        <v>41.382964000000001</v>
      </c>
      <c r="S10">
        <v>26.544476</v>
      </c>
      <c r="T10">
        <v>0</v>
      </c>
      <c r="U10">
        <v>335.15559000000002</v>
      </c>
      <c r="V10">
        <v>13.34956</v>
      </c>
      <c r="W10">
        <v>30.896163999999999</v>
      </c>
      <c r="X10">
        <v>120.895152</v>
      </c>
      <c r="Y10">
        <v>0</v>
      </c>
      <c r="Z10">
        <v>6.2625760000000001</v>
      </c>
      <c r="AA10">
        <v>26.934418000000001</v>
      </c>
      <c r="AB10">
        <v>46.579236000000002</v>
      </c>
      <c r="AC10">
        <v>33.451934999999999</v>
      </c>
      <c r="AD10">
        <v>41.812106</v>
      </c>
      <c r="AE10">
        <v>56.832056999999999</v>
      </c>
      <c r="AF10">
        <v>37.643498000000001</v>
      </c>
      <c r="AG10">
        <v>46.915278000000001</v>
      </c>
      <c r="AH10">
        <v>172.83594099999999</v>
      </c>
      <c r="AI10">
        <v>0</v>
      </c>
      <c r="AJ10">
        <v>0</v>
      </c>
      <c r="AK10">
        <v>65.137212000000005</v>
      </c>
      <c r="AL10">
        <v>80.350905999999995</v>
      </c>
      <c r="AM10">
        <v>0</v>
      </c>
      <c r="AN10">
        <v>1.16479</v>
      </c>
      <c r="AO10">
        <v>9.2330939999999995</v>
      </c>
      <c r="AP10">
        <v>12.425751</v>
      </c>
      <c r="AQ10">
        <v>61.220744000000003</v>
      </c>
      <c r="AR10">
        <v>38.170138000000001</v>
      </c>
      <c r="AS10">
        <v>30.693366000000001</v>
      </c>
      <c r="AT10">
        <v>8.8644920000000003</v>
      </c>
      <c r="AU10">
        <v>0</v>
      </c>
      <c r="AV10">
        <v>0</v>
      </c>
      <c r="AW10">
        <v>0</v>
      </c>
      <c r="AX10">
        <v>0</v>
      </c>
      <c r="AY10">
        <v>8.0103609999999996</v>
      </c>
      <c r="AZ10">
        <v>9.8072710000000001</v>
      </c>
      <c r="BA10">
        <v>6.4783929999999996</v>
      </c>
      <c r="BB10">
        <v>5.1459200000000003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2924.013496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661.15467599999999</v>
      </c>
      <c r="L11">
        <v>405.71137599999997</v>
      </c>
      <c r="M11">
        <v>93.212528000000006</v>
      </c>
      <c r="N11">
        <v>119.45455200000001</v>
      </c>
      <c r="O11">
        <v>125.409128</v>
      </c>
      <c r="P11">
        <v>127.660118</v>
      </c>
      <c r="Q11">
        <v>17.217728999999999</v>
      </c>
      <c r="R11">
        <v>41.382964000000001</v>
      </c>
      <c r="S11">
        <v>26.544476</v>
      </c>
      <c r="T11">
        <v>0</v>
      </c>
      <c r="U11">
        <v>335.15559000000002</v>
      </c>
      <c r="V11">
        <v>13.730497</v>
      </c>
      <c r="W11">
        <v>30.896163999999999</v>
      </c>
      <c r="X11">
        <v>126.602591</v>
      </c>
      <c r="Y11">
        <v>0</v>
      </c>
      <c r="Z11">
        <v>6.2625760000000001</v>
      </c>
      <c r="AA11">
        <v>26.934418000000001</v>
      </c>
      <c r="AB11">
        <v>46.579236000000002</v>
      </c>
      <c r="AC11">
        <v>33.451934999999999</v>
      </c>
      <c r="AD11">
        <v>41.812106</v>
      </c>
      <c r="AE11">
        <v>56.832056999999999</v>
      </c>
      <c r="AF11">
        <v>37.643498000000001</v>
      </c>
      <c r="AG11">
        <v>46.915278000000001</v>
      </c>
      <c r="AH11">
        <v>172.83594099999999</v>
      </c>
      <c r="AI11">
        <v>0</v>
      </c>
      <c r="AJ11">
        <v>0</v>
      </c>
      <c r="AK11">
        <v>65.137212000000005</v>
      </c>
      <c r="AL11">
        <v>80.350905999999995</v>
      </c>
      <c r="AM11">
        <v>0</v>
      </c>
      <c r="AN11">
        <v>1.16479</v>
      </c>
      <c r="AO11">
        <v>9.2330939999999995</v>
      </c>
      <c r="AP11">
        <v>12.425751</v>
      </c>
      <c r="AQ11">
        <v>61.220744000000003</v>
      </c>
      <c r="AR11">
        <v>38.170138000000001</v>
      </c>
      <c r="AS11">
        <v>26.089361</v>
      </c>
      <c r="AT11">
        <v>10.324299999999999</v>
      </c>
      <c r="AU11">
        <v>0</v>
      </c>
      <c r="AV11">
        <v>0</v>
      </c>
      <c r="AW11">
        <v>0</v>
      </c>
      <c r="AX11">
        <v>0</v>
      </c>
      <c r="AY11">
        <v>8.0103609999999996</v>
      </c>
      <c r="AZ11">
        <v>9.8072710000000001</v>
      </c>
      <c r="BA11">
        <v>6.4783929999999996</v>
      </c>
      <c r="BB11">
        <v>5.1459200000000003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2926.9576750000001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661.15467599999999</v>
      </c>
      <c r="L12">
        <v>405.71137599999997</v>
      </c>
      <c r="M12">
        <v>93.212528000000006</v>
      </c>
      <c r="N12">
        <v>119.45455200000001</v>
      </c>
      <c r="O12">
        <v>125.409128</v>
      </c>
      <c r="P12">
        <v>127.660118</v>
      </c>
      <c r="Q12">
        <v>17.217728999999999</v>
      </c>
      <c r="R12">
        <v>41.382964000000001</v>
      </c>
      <c r="S12">
        <v>26.544476</v>
      </c>
      <c r="T12">
        <v>0</v>
      </c>
      <c r="U12">
        <v>335.15559000000002</v>
      </c>
      <c r="V12">
        <v>13.73372</v>
      </c>
      <c r="W12">
        <v>30.896163999999999</v>
      </c>
      <c r="X12">
        <v>134.036348</v>
      </c>
      <c r="Y12">
        <v>0</v>
      </c>
      <c r="Z12">
        <v>6.2625760000000001</v>
      </c>
      <c r="AA12">
        <v>26.934418000000001</v>
      </c>
      <c r="AB12">
        <v>46.579236000000002</v>
      </c>
      <c r="AC12">
        <v>33.451934999999999</v>
      </c>
      <c r="AD12">
        <v>41.812106</v>
      </c>
      <c r="AE12">
        <v>56.832056999999999</v>
      </c>
      <c r="AF12">
        <v>37.643498000000001</v>
      </c>
      <c r="AG12">
        <v>46.915278000000001</v>
      </c>
      <c r="AH12">
        <v>172.83594099999999</v>
      </c>
      <c r="AI12">
        <v>0</v>
      </c>
      <c r="AJ12">
        <v>0</v>
      </c>
      <c r="AK12">
        <v>65.137212000000005</v>
      </c>
      <c r="AL12">
        <v>80.350905999999995</v>
      </c>
      <c r="AM12">
        <v>0</v>
      </c>
      <c r="AN12">
        <v>1.16479</v>
      </c>
      <c r="AO12">
        <v>9.2330939999999995</v>
      </c>
      <c r="AP12">
        <v>12.425751</v>
      </c>
      <c r="AQ12">
        <v>61.220744000000003</v>
      </c>
      <c r="AR12">
        <v>38.170138000000001</v>
      </c>
      <c r="AS12">
        <v>26.089361</v>
      </c>
      <c r="AT12">
        <v>12.043416000000001</v>
      </c>
      <c r="AU12">
        <v>0</v>
      </c>
      <c r="AV12">
        <v>0</v>
      </c>
      <c r="AW12">
        <v>0</v>
      </c>
      <c r="AX12">
        <v>0</v>
      </c>
      <c r="AY12">
        <v>8.0103609999999996</v>
      </c>
      <c r="AZ12">
        <v>9.8072710000000001</v>
      </c>
      <c r="BA12">
        <v>6.4783929999999996</v>
      </c>
      <c r="BB12">
        <v>5.1459200000000003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2936.1137709999998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661.15467599999999</v>
      </c>
      <c r="L13">
        <v>405.71137599999997</v>
      </c>
      <c r="M13">
        <v>93.212528000000006</v>
      </c>
      <c r="N13">
        <v>119.45455200000001</v>
      </c>
      <c r="O13">
        <v>125.409128</v>
      </c>
      <c r="P13">
        <v>127.660118</v>
      </c>
      <c r="Q13">
        <v>17.217728999999999</v>
      </c>
      <c r="R13">
        <v>41.382964000000001</v>
      </c>
      <c r="S13">
        <v>26.544476</v>
      </c>
      <c r="T13">
        <v>0</v>
      </c>
      <c r="U13">
        <v>335.15559000000002</v>
      </c>
      <c r="V13">
        <v>13.73372</v>
      </c>
      <c r="W13">
        <v>30.896163999999999</v>
      </c>
      <c r="X13">
        <v>130.352115</v>
      </c>
      <c r="Y13">
        <v>0</v>
      </c>
      <c r="Z13">
        <v>6.2625760000000001</v>
      </c>
      <c r="AA13">
        <v>26.934418000000001</v>
      </c>
      <c r="AB13">
        <v>46.579236000000002</v>
      </c>
      <c r="AC13">
        <v>33.451934999999999</v>
      </c>
      <c r="AD13">
        <v>41.812106</v>
      </c>
      <c r="AE13">
        <v>56.832056999999999</v>
      </c>
      <c r="AF13">
        <v>37.643498000000001</v>
      </c>
      <c r="AG13">
        <v>46.915278000000001</v>
      </c>
      <c r="AH13">
        <v>172.83594099999999</v>
      </c>
      <c r="AI13">
        <v>0</v>
      </c>
      <c r="AJ13">
        <v>0</v>
      </c>
      <c r="AK13">
        <v>65.137212000000005</v>
      </c>
      <c r="AL13">
        <v>80.350905999999995</v>
      </c>
      <c r="AM13">
        <v>0</v>
      </c>
      <c r="AN13">
        <v>1.16479</v>
      </c>
      <c r="AO13">
        <v>9.2330939999999995</v>
      </c>
      <c r="AP13">
        <v>12.425751</v>
      </c>
      <c r="AQ13">
        <v>61.220744000000003</v>
      </c>
      <c r="AR13">
        <v>38.170138000000001</v>
      </c>
      <c r="AS13">
        <v>26.089361</v>
      </c>
      <c r="AT13">
        <v>12.715695999999999</v>
      </c>
      <c r="AU13">
        <v>0</v>
      </c>
      <c r="AV13">
        <v>0</v>
      </c>
      <c r="AW13">
        <v>0</v>
      </c>
      <c r="AX13">
        <v>0</v>
      </c>
      <c r="AY13">
        <v>8.0103609999999996</v>
      </c>
      <c r="AZ13">
        <v>9.8072710000000001</v>
      </c>
      <c r="BA13">
        <v>6.4783929999999996</v>
      </c>
      <c r="BB13">
        <v>5.1459200000000003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2933.1018180000001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661.15467599999999</v>
      </c>
      <c r="L14">
        <v>405.71137599999997</v>
      </c>
      <c r="M14">
        <v>93.212528000000006</v>
      </c>
      <c r="N14">
        <v>119.45455200000001</v>
      </c>
      <c r="O14">
        <v>125.409128</v>
      </c>
      <c r="P14">
        <v>127.660118</v>
      </c>
      <c r="Q14">
        <v>17.217728999999999</v>
      </c>
      <c r="R14">
        <v>41.382964000000001</v>
      </c>
      <c r="S14">
        <v>26.544476</v>
      </c>
      <c r="T14">
        <v>0</v>
      </c>
      <c r="U14">
        <v>335.15559000000002</v>
      </c>
      <c r="V14">
        <v>13.73372</v>
      </c>
      <c r="W14">
        <v>30.896163999999999</v>
      </c>
      <c r="X14">
        <v>130.352115</v>
      </c>
      <c r="Y14">
        <v>0</v>
      </c>
      <c r="Z14">
        <v>6.2625760000000001</v>
      </c>
      <c r="AA14">
        <v>26.934418000000001</v>
      </c>
      <c r="AB14">
        <v>46.579236000000002</v>
      </c>
      <c r="AC14">
        <v>33.451934999999999</v>
      </c>
      <c r="AD14">
        <v>41.812106</v>
      </c>
      <c r="AE14">
        <v>56.832056999999999</v>
      </c>
      <c r="AF14">
        <v>37.643498000000001</v>
      </c>
      <c r="AG14">
        <v>46.915278000000001</v>
      </c>
      <c r="AH14">
        <v>172.83594099999999</v>
      </c>
      <c r="AI14">
        <v>4.1029169999999997</v>
      </c>
      <c r="AJ14">
        <v>0</v>
      </c>
      <c r="AK14">
        <v>65.137212000000005</v>
      </c>
      <c r="AL14">
        <v>80.350905999999995</v>
      </c>
      <c r="AM14">
        <v>0</v>
      </c>
      <c r="AN14">
        <v>1.16479</v>
      </c>
      <c r="AO14">
        <v>9.2330939999999995</v>
      </c>
      <c r="AP14">
        <v>12.425751</v>
      </c>
      <c r="AQ14">
        <v>61.220744000000003</v>
      </c>
      <c r="AR14">
        <v>38.170138000000001</v>
      </c>
      <c r="AS14">
        <v>26.089361</v>
      </c>
      <c r="AT14">
        <v>14.137088</v>
      </c>
      <c r="AU14">
        <v>0</v>
      </c>
      <c r="AV14">
        <v>0</v>
      </c>
      <c r="AW14">
        <v>0</v>
      </c>
      <c r="AX14">
        <v>0</v>
      </c>
      <c r="AY14">
        <v>8.0103609999999996</v>
      </c>
      <c r="AZ14">
        <v>9.8072710000000001</v>
      </c>
      <c r="BA14">
        <v>6.4783929999999996</v>
      </c>
      <c r="BB14">
        <v>5.1459200000000003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2938.626127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661.15467599999999</v>
      </c>
      <c r="L15">
        <v>405.71137599999997</v>
      </c>
      <c r="M15">
        <v>93.212528000000006</v>
      </c>
      <c r="N15">
        <v>119.45455200000001</v>
      </c>
      <c r="O15">
        <v>125.409128</v>
      </c>
      <c r="P15">
        <v>127.660118</v>
      </c>
      <c r="Q15">
        <v>17.217728999999999</v>
      </c>
      <c r="R15">
        <v>41.382964000000001</v>
      </c>
      <c r="S15">
        <v>26.544476</v>
      </c>
      <c r="T15">
        <v>0</v>
      </c>
      <c r="U15">
        <v>335.15559000000002</v>
      </c>
      <c r="V15">
        <v>13.73372</v>
      </c>
      <c r="W15">
        <v>30.896163999999999</v>
      </c>
      <c r="X15">
        <v>130.352115</v>
      </c>
      <c r="Y15">
        <v>0</v>
      </c>
      <c r="Z15">
        <v>6.2625760000000001</v>
      </c>
      <c r="AA15">
        <v>26.934418000000001</v>
      </c>
      <c r="AB15">
        <v>46.579236000000002</v>
      </c>
      <c r="AC15">
        <v>33.451934999999999</v>
      </c>
      <c r="AD15">
        <v>41.812106</v>
      </c>
      <c r="AE15">
        <v>56.832056999999999</v>
      </c>
      <c r="AF15">
        <v>37.643498000000001</v>
      </c>
      <c r="AG15">
        <v>46.915278000000001</v>
      </c>
      <c r="AH15">
        <v>172.83594099999999</v>
      </c>
      <c r="AI15">
        <v>16.118601999999999</v>
      </c>
      <c r="AJ15">
        <v>0</v>
      </c>
      <c r="AK15">
        <v>65.137212000000005</v>
      </c>
      <c r="AL15">
        <v>74.770982000000004</v>
      </c>
      <c r="AM15">
        <v>0</v>
      </c>
      <c r="AN15">
        <v>1.16479</v>
      </c>
      <c r="AO15">
        <v>9.2330939999999995</v>
      </c>
      <c r="AP15">
        <v>11.564560999999999</v>
      </c>
      <c r="AQ15">
        <v>61.220744000000003</v>
      </c>
      <c r="AR15">
        <v>38.170138000000001</v>
      </c>
      <c r="AS15">
        <v>26.089361</v>
      </c>
      <c r="AT15">
        <v>14.406000000000001</v>
      </c>
      <c r="AU15">
        <v>0</v>
      </c>
      <c r="AV15">
        <v>0</v>
      </c>
      <c r="AW15">
        <v>0</v>
      </c>
      <c r="AX15">
        <v>0</v>
      </c>
      <c r="AY15">
        <v>8.0103609999999996</v>
      </c>
      <c r="AZ15">
        <v>9.8072710000000001</v>
      </c>
      <c r="BA15">
        <v>6.4783929999999996</v>
      </c>
      <c r="BB15">
        <v>5.1459200000000003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2944.4696099999996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661.15467599999999</v>
      </c>
      <c r="L16">
        <v>405.71137599999997</v>
      </c>
      <c r="M16">
        <v>93.212528000000006</v>
      </c>
      <c r="N16">
        <v>119.45455200000001</v>
      </c>
      <c r="O16">
        <v>125.409128</v>
      </c>
      <c r="P16">
        <v>127.660118</v>
      </c>
      <c r="Q16">
        <v>17.217728999999999</v>
      </c>
      <c r="R16">
        <v>41.382964000000001</v>
      </c>
      <c r="S16">
        <v>26.544476</v>
      </c>
      <c r="T16">
        <v>0</v>
      </c>
      <c r="U16">
        <v>335.15559000000002</v>
      </c>
      <c r="V16">
        <v>13.73372</v>
      </c>
      <c r="W16">
        <v>30.896163999999999</v>
      </c>
      <c r="X16">
        <v>130.352115</v>
      </c>
      <c r="Y16">
        <v>0</v>
      </c>
      <c r="Z16">
        <v>6.2625760000000001</v>
      </c>
      <c r="AA16">
        <v>26.934418000000001</v>
      </c>
      <c r="AB16">
        <v>46.579236000000002</v>
      </c>
      <c r="AC16">
        <v>33.451934999999999</v>
      </c>
      <c r="AD16">
        <v>41.812106</v>
      </c>
      <c r="AE16">
        <v>56.832056999999999</v>
      </c>
      <c r="AF16">
        <v>37.643498000000001</v>
      </c>
      <c r="AG16">
        <v>46.915278000000001</v>
      </c>
      <c r="AH16">
        <v>172.83594099999999</v>
      </c>
      <c r="AI16">
        <v>16.118601999999999</v>
      </c>
      <c r="AJ16">
        <v>0</v>
      </c>
      <c r="AK16">
        <v>65.137212000000005</v>
      </c>
      <c r="AL16">
        <v>74.770982000000004</v>
      </c>
      <c r="AM16">
        <v>0</v>
      </c>
      <c r="AN16">
        <v>1.16479</v>
      </c>
      <c r="AO16">
        <v>9.2330939999999995</v>
      </c>
      <c r="AP16">
        <v>11.564560999999999</v>
      </c>
      <c r="AQ16">
        <v>61.220744000000003</v>
      </c>
      <c r="AR16">
        <v>38.170138000000001</v>
      </c>
      <c r="AS16">
        <v>26.089361</v>
      </c>
      <c r="AT16">
        <v>14.406000000000001</v>
      </c>
      <c r="AU16">
        <v>0</v>
      </c>
      <c r="AV16">
        <v>0</v>
      </c>
      <c r="AW16">
        <v>0</v>
      </c>
      <c r="AX16">
        <v>0</v>
      </c>
      <c r="AY16">
        <v>8.0103609999999996</v>
      </c>
      <c r="AZ16">
        <v>9.8072710000000001</v>
      </c>
      <c r="BA16">
        <v>6.4783929999999996</v>
      </c>
      <c r="BB16">
        <v>5.1459200000000003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2944.4696099999996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661.15467599999999</v>
      </c>
      <c r="L17">
        <v>405.71137599999997</v>
      </c>
      <c r="M17">
        <v>93.212528000000006</v>
      </c>
      <c r="N17">
        <v>119.45455200000001</v>
      </c>
      <c r="O17">
        <v>125.409128</v>
      </c>
      <c r="P17">
        <v>127.660118</v>
      </c>
      <c r="Q17">
        <v>17.217728999999999</v>
      </c>
      <c r="R17">
        <v>41.382964000000001</v>
      </c>
      <c r="S17">
        <v>26.544476</v>
      </c>
      <c r="T17">
        <v>0</v>
      </c>
      <c r="U17">
        <v>335.15559000000002</v>
      </c>
      <c r="V17">
        <v>13.73372</v>
      </c>
      <c r="W17">
        <v>30.896163999999999</v>
      </c>
      <c r="X17">
        <v>130.352115</v>
      </c>
      <c r="Y17">
        <v>0</v>
      </c>
      <c r="Z17">
        <v>6.2625760000000001</v>
      </c>
      <c r="AA17">
        <v>26.934418000000001</v>
      </c>
      <c r="AB17">
        <v>46.579236000000002</v>
      </c>
      <c r="AC17">
        <v>33.451934999999999</v>
      </c>
      <c r="AD17">
        <v>41.812106</v>
      </c>
      <c r="AE17">
        <v>56.832056999999999</v>
      </c>
      <c r="AF17">
        <v>37.643498000000001</v>
      </c>
      <c r="AG17">
        <v>46.915278000000001</v>
      </c>
      <c r="AH17">
        <v>172.83594099999999</v>
      </c>
      <c r="AI17">
        <v>16.118601999999999</v>
      </c>
      <c r="AJ17">
        <v>0</v>
      </c>
      <c r="AK17">
        <v>65.137212000000005</v>
      </c>
      <c r="AL17">
        <v>74.770982000000004</v>
      </c>
      <c r="AM17">
        <v>0</v>
      </c>
      <c r="AN17">
        <v>1.16479</v>
      </c>
      <c r="AO17">
        <v>9.2330939999999995</v>
      </c>
      <c r="AP17">
        <v>11.564560999999999</v>
      </c>
      <c r="AQ17">
        <v>61.220744000000003</v>
      </c>
      <c r="AR17">
        <v>38.170138000000001</v>
      </c>
      <c r="AS17">
        <v>26.089361</v>
      </c>
      <c r="AT17">
        <v>14.406000000000001</v>
      </c>
      <c r="AU17">
        <v>0</v>
      </c>
      <c r="AV17">
        <v>0</v>
      </c>
      <c r="AW17">
        <v>0</v>
      </c>
      <c r="AX17">
        <v>0</v>
      </c>
      <c r="AY17">
        <v>8.0103609999999996</v>
      </c>
      <c r="AZ17">
        <v>9.8072710000000001</v>
      </c>
      <c r="BA17">
        <v>6.4783929999999996</v>
      </c>
      <c r="BB17">
        <v>5.1459200000000003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2944.4696099999996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661.15467599999999</v>
      </c>
      <c r="L18">
        <v>405.71137599999997</v>
      </c>
      <c r="M18">
        <v>93.212528000000006</v>
      </c>
      <c r="N18">
        <v>119.45455200000001</v>
      </c>
      <c r="O18">
        <v>125.409128</v>
      </c>
      <c r="P18">
        <v>127.660118</v>
      </c>
      <c r="Q18">
        <v>17.217728999999999</v>
      </c>
      <c r="R18">
        <v>41.382964000000001</v>
      </c>
      <c r="S18">
        <v>26.544476</v>
      </c>
      <c r="T18">
        <v>0</v>
      </c>
      <c r="U18">
        <v>335.15559000000002</v>
      </c>
      <c r="V18">
        <v>13.73372</v>
      </c>
      <c r="W18">
        <v>30.896163999999999</v>
      </c>
      <c r="X18">
        <v>130.352115</v>
      </c>
      <c r="Y18">
        <v>0</v>
      </c>
      <c r="Z18">
        <v>6.2625760000000001</v>
      </c>
      <c r="AA18">
        <v>26.934418000000001</v>
      </c>
      <c r="AB18">
        <v>46.579236000000002</v>
      </c>
      <c r="AC18">
        <v>33.451934999999999</v>
      </c>
      <c r="AD18">
        <v>41.812106</v>
      </c>
      <c r="AE18">
        <v>56.832056999999999</v>
      </c>
      <c r="AF18">
        <v>37.643498000000001</v>
      </c>
      <c r="AG18">
        <v>46.915278000000001</v>
      </c>
      <c r="AH18">
        <v>172.83594099999999</v>
      </c>
      <c r="AI18">
        <v>16.118601999999999</v>
      </c>
      <c r="AJ18">
        <v>0</v>
      </c>
      <c r="AK18">
        <v>65.137212000000005</v>
      </c>
      <c r="AL18">
        <v>74.770982000000004</v>
      </c>
      <c r="AM18">
        <v>0</v>
      </c>
      <c r="AN18">
        <v>1.16479</v>
      </c>
      <c r="AO18">
        <v>9.2330939999999995</v>
      </c>
      <c r="AP18">
        <v>11.564560999999999</v>
      </c>
      <c r="AQ18">
        <v>61.220744000000003</v>
      </c>
      <c r="AR18">
        <v>38.170138000000001</v>
      </c>
      <c r="AS18">
        <v>26.089361</v>
      </c>
      <c r="AT18">
        <v>14.406000000000001</v>
      </c>
      <c r="AU18">
        <v>0</v>
      </c>
      <c r="AV18">
        <v>0</v>
      </c>
      <c r="AW18">
        <v>0</v>
      </c>
      <c r="AX18">
        <v>0</v>
      </c>
      <c r="AY18">
        <v>8.0103609999999996</v>
      </c>
      <c r="AZ18">
        <v>9.8072710000000001</v>
      </c>
      <c r="BA18">
        <v>6.4783929999999996</v>
      </c>
      <c r="BB18">
        <v>5.1459200000000003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2944.4696099999996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661.15467599999999</v>
      </c>
      <c r="L19">
        <v>405.71137599999997</v>
      </c>
      <c r="M19">
        <v>93.212528000000006</v>
      </c>
      <c r="N19">
        <v>119.45455200000001</v>
      </c>
      <c r="O19">
        <v>125.409128</v>
      </c>
      <c r="P19">
        <v>127.660118</v>
      </c>
      <c r="Q19">
        <v>17.217728999999999</v>
      </c>
      <c r="R19">
        <v>41.382964000000001</v>
      </c>
      <c r="S19">
        <v>26.544476</v>
      </c>
      <c r="T19">
        <v>0</v>
      </c>
      <c r="U19">
        <v>335.15559000000002</v>
      </c>
      <c r="V19">
        <v>13.73372</v>
      </c>
      <c r="W19">
        <v>30.896163999999999</v>
      </c>
      <c r="X19">
        <v>130.352115</v>
      </c>
      <c r="Y19">
        <v>0</v>
      </c>
      <c r="Z19">
        <v>6.2625760000000001</v>
      </c>
      <c r="AA19">
        <v>26.934418000000001</v>
      </c>
      <c r="AB19">
        <v>46.579236000000002</v>
      </c>
      <c r="AC19">
        <v>33.451934999999999</v>
      </c>
      <c r="AD19">
        <v>41.812106</v>
      </c>
      <c r="AE19">
        <v>56.832056999999999</v>
      </c>
      <c r="AF19">
        <v>37.643498000000001</v>
      </c>
      <c r="AG19">
        <v>46.915278000000001</v>
      </c>
      <c r="AH19">
        <v>172.83594099999999</v>
      </c>
      <c r="AI19">
        <v>16.118601999999999</v>
      </c>
      <c r="AJ19">
        <v>0</v>
      </c>
      <c r="AK19">
        <v>65.137212000000005</v>
      </c>
      <c r="AL19">
        <v>74.770982000000004</v>
      </c>
      <c r="AM19">
        <v>0</v>
      </c>
      <c r="AN19">
        <v>1.16479</v>
      </c>
      <c r="AO19">
        <v>8.4707279999999994</v>
      </c>
      <c r="AP19">
        <v>11.564560999999999</v>
      </c>
      <c r="AQ19">
        <v>61.220744000000003</v>
      </c>
      <c r="AR19">
        <v>38.170138000000001</v>
      </c>
      <c r="AS19">
        <v>26.089361</v>
      </c>
      <c r="AT19">
        <v>14.406000000000001</v>
      </c>
      <c r="AU19">
        <v>0</v>
      </c>
      <c r="AV19">
        <v>0</v>
      </c>
      <c r="AW19">
        <v>0</v>
      </c>
      <c r="AX19">
        <v>0</v>
      </c>
      <c r="AY19">
        <v>8.0103609999999996</v>
      </c>
      <c r="AZ19">
        <v>9.8072710000000001</v>
      </c>
      <c r="BA19">
        <v>6.4783929999999996</v>
      </c>
      <c r="BB19">
        <v>5.1459200000000003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2943.7072439999993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661.15467599999999</v>
      </c>
      <c r="L20">
        <v>405.71137599999997</v>
      </c>
      <c r="M20">
        <v>93.212528000000006</v>
      </c>
      <c r="N20">
        <v>119.45455200000001</v>
      </c>
      <c r="O20">
        <v>125.409128</v>
      </c>
      <c r="P20">
        <v>127.660118</v>
      </c>
      <c r="Q20">
        <v>17.217728999999999</v>
      </c>
      <c r="R20">
        <v>41.382964000000001</v>
      </c>
      <c r="S20">
        <v>26.544476</v>
      </c>
      <c r="T20">
        <v>0</v>
      </c>
      <c r="U20">
        <v>335.15559000000002</v>
      </c>
      <c r="V20">
        <v>13.73372</v>
      </c>
      <c r="W20">
        <v>30.896163999999999</v>
      </c>
      <c r="X20">
        <v>130.352115</v>
      </c>
      <c r="Y20">
        <v>0</v>
      </c>
      <c r="Z20">
        <v>6.2625760000000001</v>
      </c>
      <c r="AA20">
        <v>26.934418000000001</v>
      </c>
      <c r="AB20">
        <v>46.579236000000002</v>
      </c>
      <c r="AC20">
        <v>33.451934999999999</v>
      </c>
      <c r="AD20">
        <v>41.812106</v>
      </c>
      <c r="AE20">
        <v>56.832056999999999</v>
      </c>
      <c r="AF20">
        <v>37.643498000000001</v>
      </c>
      <c r="AG20">
        <v>46.915278000000001</v>
      </c>
      <c r="AH20">
        <v>172.83594099999999</v>
      </c>
      <c r="AI20">
        <v>16.118601999999999</v>
      </c>
      <c r="AJ20">
        <v>0</v>
      </c>
      <c r="AK20">
        <v>65.137212000000005</v>
      </c>
      <c r="AL20">
        <v>74.770982000000004</v>
      </c>
      <c r="AM20">
        <v>0</v>
      </c>
      <c r="AN20">
        <v>1.16479</v>
      </c>
      <c r="AO20">
        <v>8.4707279999999994</v>
      </c>
      <c r="AP20">
        <v>11.564560999999999</v>
      </c>
      <c r="AQ20">
        <v>61.220744000000003</v>
      </c>
      <c r="AR20">
        <v>38.170138000000001</v>
      </c>
      <c r="AS20">
        <v>26.089361</v>
      </c>
      <c r="AT20">
        <v>14.406000000000001</v>
      </c>
      <c r="AU20">
        <v>0</v>
      </c>
      <c r="AV20">
        <v>0</v>
      </c>
      <c r="AW20">
        <v>0</v>
      </c>
      <c r="AX20">
        <v>0</v>
      </c>
      <c r="AY20">
        <v>8.0103609999999996</v>
      </c>
      <c r="AZ20">
        <v>9.8072710000000001</v>
      </c>
      <c r="BA20">
        <v>6.4783929999999996</v>
      </c>
      <c r="BB20">
        <v>5.1459200000000003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2943.7072439999993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661.15467599999999</v>
      </c>
      <c r="L21">
        <v>405.71137599999997</v>
      </c>
      <c r="M21">
        <v>93.212528000000006</v>
      </c>
      <c r="N21">
        <v>119.45455200000001</v>
      </c>
      <c r="O21">
        <v>125.409128</v>
      </c>
      <c r="P21">
        <v>127.660118</v>
      </c>
      <c r="Q21">
        <v>17.217728999999999</v>
      </c>
      <c r="R21">
        <v>41.382964000000001</v>
      </c>
      <c r="S21">
        <v>26.544476</v>
      </c>
      <c r="T21">
        <v>0</v>
      </c>
      <c r="U21">
        <v>335.15559000000002</v>
      </c>
      <c r="V21">
        <v>13.34956</v>
      </c>
      <c r="W21">
        <v>30.896163999999999</v>
      </c>
      <c r="X21">
        <v>130.352115</v>
      </c>
      <c r="Y21">
        <v>0</v>
      </c>
      <c r="Z21">
        <v>6.2625760000000001</v>
      </c>
      <c r="AA21">
        <v>26.934418000000001</v>
      </c>
      <c r="AB21">
        <v>46.579236000000002</v>
      </c>
      <c r="AC21">
        <v>33.451934999999999</v>
      </c>
      <c r="AD21">
        <v>41.812106</v>
      </c>
      <c r="AE21">
        <v>56.832056999999999</v>
      </c>
      <c r="AF21">
        <v>37.643498000000001</v>
      </c>
      <c r="AG21">
        <v>46.915278000000001</v>
      </c>
      <c r="AH21">
        <v>172.83594099999999</v>
      </c>
      <c r="AI21">
        <v>16.118601999999999</v>
      </c>
      <c r="AJ21">
        <v>0</v>
      </c>
      <c r="AK21">
        <v>65.137212000000005</v>
      </c>
      <c r="AL21">
        <v>74.770982000000004</v>
      </c>
      <c r="AM21">
        <v>0</v>
      </c>
      <c r="AN21">
        <v>1.16479</v>
      </c>
      <c r="AO21">
        <v>8.414256</v>
      </c>
      <c r="AP21">
        <v>11.564560999999999</v>
      </c>
      <c r="AQ21">
        <v>61.220744000000003</v>
      </c>
      <c r="AR21">
        <v>38.170138000000001</v>
      </c>
      <c r="AS21">
        <v>30.693366000000001</v>
      </c>
      <c r="AT21">
        <v>14.406000000000001</v>
      </c>
      <c r="AU21">
        <v>0</v>
      </c>
      <c r="AV21">
        <v>0</v>
      </c>
      <c r="AW21">
        <v>0</v>
      </c>
      <c r="AX21">
        <v>0</v>
      </c>
      <c r="AY21">
        <v>8.0103609999999996</v>
      </c>
      <c r="AZ21">
        <v>9.8072710000000001</v>
      </c>
      <c r="BA21">
        <v>6.4783929999999996</v>
      </c>
      <c r="BB21">
        <v>5.1459200000000003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2947.8706169999996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661.15467599999999</v>
      </c>
      <c r="L22">
        <v>319.74712399999999</v>
      </c>
      <c r="M22">
        <v>93.212528000000006</v>
      </c>
      <c r="N22">
        <v>119.45455200000001</v>
      </c>
      <c r="O22">
        <v>125.409128</v>
      </c>
      <c r="P22">
        <v>127.660118</v>
      </c>
      <c r="Q22">
        <v>17.217728999999999</v>
      </c>
      <c r="R22">
        <v>41.382964000000001</v>
      </c>
      <c r="S22">
        <v>26.544476</v>
      </c>
      <c r="T22">
        <v>0</v>
      </c>
      <c r="U22">
        <v>335.15559000000002</v>
      </c>
      <c r="V22">
        <v>13.34956</v>
      </c>
      <c r="W22">
        <v>30.896163999999999</v>
      </c>
      <c r="X22">
        <v>130.352115</v>
      </c>
      <c r="Y22">
        <v>0</v>
      </c>
      <c r="Z22">
        <v>6.2625760000000001</v>
      </c>
      <c r="AA22">
        <v>26.934418000000001</v>
      </c>
      <c r="AB22">
        <v>46.579236000000002</v>
      </c>
      <c r="AC22">
        <v>33.451934999999999</v>
      </c>
      <c r="AD22">
        <v>41.812106</v>
      </c>
      <c r="AE22">
        <v>56.832056999999999</v>
      </c>
      <c r="AF22">
        <v>37.643498000000001</v>
      </c>
      <c r="AG22">
        <v>46.915278000000001</v>
      </c>
      <c r="AH22">
        <v>172.83594099999999</v>
      </c>
      <c r="AI22">
        <v>4.1029169999999997</v>
      </c>
      <c r="AJ22">
        <v>0</v>
      </c>
      <c r="AK22">
        <v>65.137212000000005</v>
      </c>
      <c r="AL22">
        <v>74.770982000000004</v>
      </c>
      <c r="AM22">
        <v>0</v>
      </c>
      <c r="AN22">
        <v>1.16479</v>
      </c>
      <c r="AO22">
        <v>8.414256</v>
      </c>
      <c r="AP22">
        <v>11.564560999999999</v>
      </c>
      <c r="AQ22">
        <v>61.220744000000003</v>
      </c>
      <c r="AR22">
        <v>38.170138000000001</v>
      </c>
      <c r="AS22">
        <v>30.693366000000001</v>
      </c>
      <c r="AT22">
        <v>14.406000000000001</v>
      </c>
      <c r="AU22">
        <v>0</v>
      </c>
      <c r="AV22">
        <v>0</v>
      </c>
      <c r="AW22">
        <v>0</v>
      </c>
      <c r="AX22">
        <v>0</v>
      </c>
      <c r="AY22">
        <v>8.0103609999999996</v>
      </c>
      <c r="AZ22">
        <v>9.8072710000000001</v>
      </c>
      <c r="BA22">
        <v>6.4783929999999996</v>
      </c>
      <c r="BB22">
        <v>5.1459200000000003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2849.89068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590.62789399999997</v>
      </c>
      <c r="L23">
        <v>194.54822799999999</v>
      </c>
      <c r="M23">
        <v>93.212528000000006</v>
      </c>
      <c r="N23">
        <v>119.45455200000001</v>
      </c>
      <c r="O23">
        <v>125.409128</v>
      </c>
      <c r="P23">
        <v>127.660118</v>
      </c>
      <c r="Q23">
        <v>19.618728999999998</v>
      </c>
      <c r="R23">
        <v>42.501638</v>
      </c>
      <c r="S23">
        <v>26.544476</v>
      </c>
      <c r="T23">
        <v>0</v>
      </c>
      <c r="U23">
        <v>335.15559000000002</v>
      </c>
      <c r="V23">
        <v>13.34956</v>
      </c>
      <c r="W23">
        <v>30.896163999999999</v>
      </c>
      <c r="X23">
        <v>130.352115</v>
      </c>
      <c r="Y23">
        <v>0</v>
      </c>
      <c r="Z23">
        <v>6.2625760000000001</v>
      </c>
      <c r="AA23">
        <v>26.934418000000001</v>
      </c>
      <c r="AB23">
        <v>46.579236000000002</v>
      </c>
      <c r="AC23">
        <v>33.451934999999999</v>
      </c>
      <c r="AD23">
        <v>41.812106</v>
      </c>
      <c r="AE23">
        <v>56.832056999999999</v>
      </c>
      <c r="AF23">
        <v>37.643498000000001</v>
      </c>
      <c r="AG23">
        <v>46.915278000000001</v>
      </c>
      <c r="AH23">
        <v>172.83594099999999</v>
      </c>
      <c r="AI23">
        <v>4.1029169999999997</v>
      </c>
      <c r="AJ23">
        <v>0</v>
      </c>
      <c r="AK23">
        <v>65.137212000000005</v>
      </c>
      <c r="AL23">
        <v>74.770982000000004</v>
      </c>
      <c r="AM23">
        <v>0</v>
      </c>
      <c r="AN23">
        <v>1.16479</v>
      </c>
      <c r="AO23">
        <v>8.2730779999999999</v>
      </c>
      <c r="AP23">
        <v>11.564560999999999</v>
      </c>
      <c r="AQ23">
        <v>61.220744000000003</v>
      </c>
      <c r="AR23">
        <v>45.592109000000001</v>
      </c>
      <c r="AS23">
        <v>30.693366000000001</v>
      </c>
      <c r="AT23">
        <v>14.406000000000001</v>
      </c>
      <c r="AU23">
        <v>0</v>
      </c>
      <c r="AV23">
        <v>0</v>
      </c>
      <c r="AW23">
        <v>0</v>
      </c>
      <c r="AX23">
        <v>0</v>
      </c>
      <c r="AY23">
        <v>8.0103609999999996</v>
      </c>
      <c r="AZ23">
        <v>9.8072710000000001</v>
      </c>
      <c r="BA23">
        <v>6.4783929999999996</v>
      </c>
      <c r="BB23">
        <v>5.1459200000000003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2664.9654690000007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586.153729</v>
      </c>
      <c r="L24">
        <v>127.320228</v>
      </c>
      <c r="M24">
        <v>93.212528000000006</v>
      </c>
      <c r="N24">
        <v>119.45455200000001</v>
      </c>
      <c r="O24">
        <v>125.409128</v>
      </c>
      <c r="P24">
        <v>127.660118</v>
      </c>
      <c r="Q24">
        <v>17.217728999999999</v>
      </c>
      <c r="R24">
        <v>41.942301</v>
      </c>
      <c r="S24">
        <v>26.544476</v>
      </c>
      <c r="T24">
        <v>0</v>
      </c>
      <c r="U24">
        <v>335.15559000000002</v>
      </c>
      <c r="V24">
        <v>13.34956</v>
      </c>
      <c r="W24">
        <v>30.896163999999999</v>
      </c>
      <c r="X24">
        <v>130.352115</v>
      </c>
      <c r="Y24">
        <v>0</v>
      </c>
      <c r="Z24">
        <v>6.2625760000000001</v>
      </c>
      <c r="AA24">
        <v>26.934418000000001</v>
      </c>
      <c r="AB24">
        <v>46.579236000000002</v>
      </c>
      <c r="AC24">
        <v>33.451934999999999</v>
      </c>
      <c r="AD24">
        <v>41.812106</v>
      </c>
      <c r="AE24">
        <v>56.832056999999999</v>
      </c>
      <c r="AF24">
        <v>37.643498000000001</v>
      </c>
      <c r="AG24">
        <v>46.915278000000001</v>
      </c>
      <c r="AH24">
        <v>172.83594099999999</v>
      </c>
      <c r="AI24">
        <v>8.7919649999999994</v>
      </c>
      <c r="AJ24">
        <v>0</v>
      </c>
      <c r="AK24">
        <v>65.137212000000005</v>
      </c>
      <c r="AL24">
        <v>74.770982000000004</v>
      </c>
      <c r="AM24">
        <v>0</v>
      </c>
      <c r="AN24">
        <v>1.16479</v>
      </c>
      <c r="AO24">
        <v>8.1883700000000008</v>
      </c>
      <c r="AP24">
        <v>11.564560999999999</v>
      </c>
      <c r="AQ24">
        <v>61.220744000000003</v>
      </c>
      <c r="AR24">
        <v>45.592109000000001</v>
      </c>
      <c r="AS24">
        <v>30.693366000000001</v>
      </c>
      <c r="AT24">
        <v>14.406000000000001</v>
      </c>
      <c r="AU24">
        <v>0</v>
      </c>
      <c r="AV24">
        <v>0</v>
      </c>
      <c r="AW24">
        <v>0</v>
      </c>
      <c r="AX24">
        <v>0</v>
      </c>
      <c r="AY24">
        <v>8.0103609999999996</v>
      </c>
      <c r="AZ24">
        <v>9.8072710000000001</v>
      </c>
      <c r="BA24">
        <v>6.4783929999999996</v>
      </c>
      <c r="BB24">
        <v>5.1459200000000003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2594.9073070000004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526.34971700000006</v>
      </c>
      <c r="L25">
        <v>115.998457</v>
      </c>
      <c r="M25">
        <v>93.212528000000006</v>
      </c>
      <c r="N25">
        <v>119.45455200000001</v>
      </c>
      <c r="O25">
        <v>125.409128</v>
      </c>
      <c r="P25">
        <v>127.660118</v>
      </c>
      <c r="Q25">
        <v>17.217728999999999</v>
      </c>
      <c r="R25">
        <v>41.942301</v>
      </c>
      <c r="S25">
        <v>26.544476</v>
      </c>
      <c r="T25">
        <v>0</v>
      </c>
      <c r="U25">
        <v>335.15559000000002</v>
      </c>
      <c r="V25">
        <v>13.34956</v>
      </c>
      <c r="W25">
        <v>30.896163999999999</v>
      </c>
      <c r="X25">
        <v>130.352115</v>
      </c>
      <c r="Y25">
        <v>0</v>
      </c>
      <c r="Z25">
        <v>6.2625760000000001</v>
      </c>
      <c r="AA25">
        <v>26.934418000000001</v>
      </c>
      <c r="AB25">
        <v>46.579236000000002</v>
      </c>
      <c r="AC25">
        <v>33.451934999999999</v>
      </c>
      <c r="AD25">
        <v>41.812106</v>
      </c>
      <c r="AE25">
        <v>56.832056999999999</v>
      </c>
      <c r="AF25">
        <v>37.643498000000001</v>
      </c>
      <c r="AG25">
        <v>46.915278000000001</v>
      </c>
      <c r="AH25">
        <v>172.83594099999999</v>
      </c>
      <c r="AI25">
        <v>11.722619</v>
      </c>
      <c r="AJ25">
        <v>0</v>
      </c>
      <c r="AK25">
        <v>65.137212000000005</v>
      </c>
      <c r="AL25">
        <v>74.770982000000004</v>
      </c>
      <c r="AM25">
        <v>0</v>
      </c>
      <c r="AN25">
        <v>1.16479</v>
      </c>
      <c r="AO25">
        <v>8.1383930000000007</v>
      </c>
      <c r="AP25">
        <v>11.564560999999999</v>
      </c>
      <c r="AQ25">
        <v>61.220744000000003</v>
      </c>
      <c r="AR25">
        <v>45.592109000000001</v>
      </c>
      <c r="AS25">
        <v>30.693366000000001</v>
      </c>
      <c r="AT25">
        <v>14.406000000000001</v>
      </c>
      <c r="AU25">
        <v>0</v>
      </c>
      <c r="AV25">
        <v>0</v>
      </c>
      <c r="AW25">
        <v>0</v>
      </c>
      <c r="AX25">
        <v>0</v>
      </c>
      <c r="AY25">
        <v>8.0103609999999996</v>
      </c>
      <c r="AZ25">
        <v>9.8072710000000001</v>
      </c>
      <c r="BA25">
        <v>6.4783929999999996</v>
      </c>
      <c r="BB25">
        <v>5.1459200000000003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2526.662201000001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539.16669999999999</v>
      </c>
      <c r="L26">
        <v>145.157353</v>
      </c>
      <c r="M26">
        <v>93.212528000000006</v>
      </c>
      <c r="N26">
        <v>119.45455200000001</v>
      </c>
      <c r="O26">
        <v>125.409128</v>
      </c>
      <c r="P26">
        <v>127.660118</v>
      </c>
      <c r="Q26">
        <v>17.217728999999999</v>
      </c>
      <c r="R26">
        <v>41.942301</v>
      </c>
      <c r="S26">
        <v>26.544476</v>
      </c>
      <c r="T26">
        <v>0</v>
      </c>
      <c r="U26">
        <v>335.15559000000002</v>
      </c>
      <c r="V26">
        <v>13.34956</v>
      </c>
      <c r="W26">
        <v>30.896163999999999</v>
      </c>
      <c r="X26">
        <v>130.352115</v>
      </c>
      <c r="Y26">
        <v>0</v>
      </c>
      <c r="Z26">
        <v>6.2625760000000001</v>
      </c>
      <c r="AA26">
        <v>26.934418000000001</v>
      </c>
      <c r="AB26">
        <v>46.579236000000002</v>
      </c>
      <c r="AC26">
        <v>33.451934999999999</v>
      </c>
      <c r="AD26">
        <v>41.812106</v>
      </c>
      <c r="AE26">
        <v>56.832056999999999</v>
      </c>
      <c r="AF26">
        <v>37.643498000000001</v>
      </c>
      <c r="AG26">
        <v>46.915278000000001</v>
      </c>
      <c r="AH26">
        <v>172.83594099999999</v>
      </c>
      <c r="AI26">
        <v>75.282662000000002</v>
      </c>
      <c r="AJ26">
        <v>0</v>
      </c>
      <c r="AK26">
        <v>65.137212000000005</v>
      </c>
      <c r="AL26">
        <v>74.770982000000004</v>
      </c>
      <c r="AM26">
        <v>0</v>
      </c>
      <c r="AN26">
        <v>1.16479</v>
      </c>
      <c r="AO26">
        <v>7.877777</v>
      </c>
      <c r="AP26">
        <v>11.564560999999999</v>
      </c>
      <c r="AQ26">
        <v>61.220744000000003</v>
      </c>
      <c r="AR26">
        <v>45.592109000000001</v>
      </c>
      <c r="AS26">
        <v>30.693366000000001</v>
      </c>
      <c r="AT26">
        <v>14.406000000000001</v>
      </c>
      <c r="AU26">
        <v>0</v>
      </c>
      <c r="AV26">
        <v>0</v>
      </c>
      <c r="AW26">
        <v>0</v>
      </c>
      <c r="AX26">
        <v>0</v>
      </c>
      <c r="AY26">
        <v>8.0103609999999996</v>
      </c>
      <c r="AZ26">
        <v>9.8072710000000001</v>
      </c>
      <c r="BA26">
        <v>6.4783929999999996</v>
      </c>
      <c r="BB26">
        <v>5.1459200000000003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2631.937507000001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501.49274000000003</v>
      </c>
      <c r="L27">
        <v>145.157353</v>
      </c>
      <c r="M27">
        <v>93.212528000000006</v>
      </c>
      <c r="N27">
        <v>119.45455200000001</v>
      </c>
      <c r="O27">
        <v>125.409128</v>
      </c>
      <c r="P27">
        <v>127.660118</v>
      </c>
      <c r="Q27">
        <v>17.217728999999999</v>
      </c>
      <c r="R27">
        <v>41.382964000000001</v>
      </c>
      <c r="S27">
        <v>26.544476</v>
      </c>
      <c r="T27">
        <v>0</v>
      </c>
      <c r="U27">
        <v>335.15559000000002</v>
      </c>
      <c r="V27">
        <v>13.34956</v>
      </c>
      <c r="W27">
        <v>30.896163999999999</v>
      </c>
      <c r="X27">
        <v>130.352115</v>
      </c>
      <c r="Y27">
        <v>0</v>
      </c>
      <c r="Z27">
        <v>6.2625760000000001</v>
      </c>
      <c r="AA27">
        <v>26.934418000000001</v>
      </c>
      <c r="AB27">
        <v>46.579236000000002</v>
      </c>
      <c r="AC27">
        <v>33.451934999999999</v>
      </c>
      <c r="AD27">
        <v>41.812106</v>
      </c>
      <c r="AE27">
        <v>56.832056999999999</v>
      </c>
      <c r="AF27">
        <v>37.643498000000001</v>
      </c>
      <c r="AG27">
        <v>46.915278000000001</v>
      </c>
      <c r="AH27">
        <v>172.83594099999999</v>
      </c>
      <c r="AI27">
        <v>75.282662000000002</v>
      </c>
      <c r="AJ27">
        <v>0</v>
      </c>
      <c r="AK27">
        <v>65.137212000000005</v>
      </c>
      <c r="AL27">
        <v>74.770982000000004</v>
      </c>
      <c r="AM27">
        <v>0</v>
      </c>
      <c r="AN27">
        <v>1.16479</v>
      </c>
      <c r="AO27">
        <v>7.9020599999999996</v>
      </c>
      <c r="AP27">
        <v>2.4605450000000002</v>
      </c>
      <c r="AQ27">
        <v>61.220744000000003</v>
      </c>
      <c r="AR27">
        <v>45.592109000000001</v>
      </c>
      <c r="AS27">
        <v>33.762703000000002</v>
      </c>
      <c r="AT27">
        <v>14.406000000000001</v>
      </c>
      <c r="AU27">
        <v>0</v>
      </c>
      <c r="AV27">
        <v>0</v>
      </c>
      <c r="AW27">
        <v>0</v>
      </c>
      <c r="AX27">
        <v>0</v>
      </c>
      <c r="AY27">
        <v>8.0103609999999996</v>
      </c>
      <c r="AZ27">
        <v>9.8072710000000001</v>
      </c>
      <c r="BA27">
        <v>6.4783929999999996</v>
      </c>
      <c r="BB27">
        <v>5.1459200000000003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2587.6938140000002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453.47273999999999</v>
      </c>
      <c r="L28">
        <v>145.157353</v>
      </c>
      <c r="M28">
        <v>93.212528000000006</v>
      </c>
      <c r="N28">
        <v>119.45455200000001</v>
      </c>
      <c r="O28">
        <v>125.409128</v>
      </c>
      <c r="P28">
        <v>127.660118</v>
      </c>
      <c r="Q28">
        <v>17.217728999999999</v>
      </c>
      <c r="R28">
        <v>41.382964000000001</v>
      </c>
      <c r="S28">
        <v>26.544476</v>
      </c>
      <c r="T28">
        <v>0</v>
      </c>
      <c r="U28">
        <v>335.15559000000002</v>
      </c>
      <c r="V28">
        <v>13.34956</v>
      </c>
      <c r="W28">
        <v>30.896163999999999</v>
      </c>
      <c r="X28">
        <v>130.352115</v>
      </c>
      <c r="Y28">
        <v>0</v>
      </c>
      <c r="Z28">
        <v>6.2625760000000001</v>
      </c>
      <c r="AA28">
        <v>26.934418000000001</v>
      </c>
      <c r="AB28">
        <v>46.579236000000002</v>
      </c>
      <c r="AC28">
        <v>33.451934999999999</v>
      </c>
      <c r="AD28">
        <v>41.812106</v>
      </c>
      <c r="AE28">
        <v>56.832056999999999</v>
      </c>
      <c r="AF28">
        <v>37.643498000000001</v>
      </c>
      <c r="AG28">
        <v>46.915278000000001</v>
      </c>
      <c r="AH28">
        <v>172.83594099999999</v>
      </c>
      <c r="AI28">
        <v>75.282662000000002</v>
      </c>
      <c r="AJ28">
        <v>0</v>
      </c>
      <c r="AK28">
        <v>65.137212000000005</v>
      </c>
      <c r="AL28">
        <v>74.770982000000004</v>
      </c>
      <c r="AM28">
        <v>0</v>
      </c>
      <c r="AN28">
        <v>1.16479</v>
      </c>
      <c r="AO28">
        <v>8.0076619999999998</v>
      </c>
      <c r="AP28">
        <v>2.4605450000000002</v>
      </c>
      <c r="AQ28">
        <v>61.220744000000003</v>
      </c>
      <c r="AR28">
        <v>45.592109000000001</v>
      </c>
      <c r="AS28">
        <v>33.762703000000002</v>
      </c>
      <c r="AT28">
        <v>14.406000000000001</v>
      </c>
      <c r="AU28">
        <v>0</v>
      </c>
      <c r="AV28">
        <v>0</v>
      </c>
      <c r="AW28">
        <v>0</v>
      </c>
      <c r="AX28">
        <v>0</v>
      </c>
      <c r="AY28">
        <v>8.0103609999999996</v>
      </c>
      <c r="AZ28">
        <v>9.8072710000000001</v>
      </c>
      <c r="BA28">
        <v>6.4783929999999996</v>
      </c>
      <c r="BB28">
        <v>5.1459200000000003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2539.7794160000003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436.18554</v>
      </c>
      <c r="L29">
        <v>145.157353</v>
      </c>
      <c r="M29">
        <v>93.212528000000006</v>
      </c>
      <c r="N29">
        <v>119.45455200000001</v>
      </c>
      <c r="O29">
        <v>125.409128</v>
      </c>
      <c r="P29">
        <v>127.660118</v>
      </c>
      <c r="Q29">
        <v>17.217728999999999</v>
      </c>
      <c r="R29">
        <v>41.382964000000001</v>
      </c>
      <c r="S29">
        <v>26.544476</v>
      </c>
      <c r="T29">
        <v>0</v>
      </c>
      <c r="U29">
        <v>335.15559000000002</v>
      </c>
      <c r="V29">
        <v>13.34956</v>
      </c>
      <c r="W29">
        <v>30.896163999999999</v>
      </c>
      <c r="X29">
        <v>130.352115</v>
      </c>
      <c r="Y29">
        <v>0</v>
      </c>
      <c r="Z29">
        <v>6.2625760000000001</v>
      </c>
      <c r="AA29">
        <v>26.934418000000001</v>
      </c>
      <c r="AB29">
        <v>46.579236000000002</v>
      </c>
      <c r="AC29">
        <v>33.451934999999999</v>
      </c>
      <c r="AD29">
        <v>41.812106</v>
      </c>
      <c r="AE29">
        <v>56.832056999999999</v>
      </c>
      <c r="AF29">
        <v>29.893364999999999</v>
      </c>
      <c r="AG29">
        <v>46.915278000000001</v>
      </c>
      <c r="AH29">
        <v>172.83594099999999</v>
      </c>
      <c r="AI29">
        <v>75.282662000000002</v>
      </c>
      <c r="AJ29">
        <v>0</v>
      </c>
      <c r="AK29">
        <v>65.137212000000005</v>
      </c>
      <c r="AL29">
        <v>74.770982000000004</v>
      </c>
      <c r="AM29">
        <v>0</v>
      </c>
      <c r="AN29">
        <v>1.16479</v>
      </c>
      <c r="AO29">
        <v>8.3295490000000001</v>
      </c>
      <c r="AP29">
        <v>2.4605450000000002</v>
      </c>
      <c r="AQ29">
        <v>61.220744000000003</v>
      </c>
      <c r="AR29">
        <v>45.592109000000001</v>
      </c>
      <c r="AS29">
        <v>33.762703000000002</v>
      </c>
      <c r="AT29">
        <v>14.406000000000001</v>
      </c>
      <c r="AU29">
        <v>0</v>
      </c>
      <c r="AV29">
        <v>0</v>
      </c>
      <c r="AW29">
        <v>0</v>
      </c>
      <c r="AX29">
        <v>0</v>
      </c>
      <c r="AY29">
        <v>8.0103609999999996</v>
      </c>
      <c r="AZ29">
        <v>9.8072710000000001</v>
      </c>
      <c r="BA29">
        <v>6.4783929999999996</v>
      </c>
      <c r="BB29">
        <v>5.1459200000000003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2515.0639700000002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436.18554</v>
      </c>
      <c r="L30">
        <v>145.157353</v>
      </c>
      <c r="M30">
        <v>93.212528000000006</v>
      </c>
      <c r="N30">
        <v>119.45455200000001</v>
      </c>
      <c r="O30">
        <v>125.409128</v>
      </c>
      <c r="P30">
        <v>127.660118</v>
      </c>
      <c r="Q30">
        <v>17.217728999999999</v>
      </c>
      <c r="R30">
        <v>41.382964000000001</v>
      </c>
      <c r="S30">
        <v>26.544476</v>
      </c>
      <c r="T30">
        <v>0</v>
      </c>
      <c r="U30">
        <v>335.15559000000002</v>
      </c>
      <c r="V30">
        <v>13.34956</v>
      </c>
      <c r="W30">
        <v>30.896163999999999</v>
      </c>
      <c r="X30">
        <v>130.352115</v>
      </c>
      <c r="Y30">
        <v>0</v>
      </c>
      <c r="Z30">
        <v>6.2625760000000001</v>
      </c>
      <c r="AA30">
        <v>26.934418000000001</v>
      </c>
      <c r="AB30">
        <v>46.579236000000002</v>
      </c>
      <c r="AC30">
        <v>33.451934999999999</v>
      </c>
      <c r="AD30">
        <v>41.812106</v>
      </c>
      <c r="AE30">
        <v>56.832056999999999</v>
      </c>
      <c r="AF30">
        <v>29.893364999999999</v>
      </c>
      <c r="AG30">
        <v>46.915278000000001</v>
      </c>
      <c r="AH30">
        <v>172.83594099999999</v>
      </c>
      <c r="AI30">
        <v>75.282662000000002</v>
      </c>
      <c r="AJ30">
        <v>0</v>
      </c>
      <c r="AK30">
        <v>65.137212000000005</v>
      </c>
      <c r="AL30">
        <v>74.770982000000004</v>
      </c>
      <c r="AM30">
        <v>0</v>
      </c>
      <c r="AN30">
        <v>1.16479</v>
      </c>
      <c r="AO30">
        <v>8.3295490000000001</v>
      </c>
      <c r="AP30">
        <v>4.9210900000000004</v>
      </c>
      <c r="AQ30">
        <v>61.220744000000003</v>
      </c>
      <c r="AR30">
        <v>45.592109000000001</v>
      </c>
      <c r="AS30">
        <v>33.762703000000002</v>
      </c>
      <c r="AT30">
        <v>14.406000000000001</v>
      </c>
      <c r="AU30">
        <v>0</v>
      </c>
      <c r="AV30">
        <v>0</v>
      </c>
      <c r="AW30">
        <v>0</v>
      </c>
      <c r="AX30">
        <v>0</v>
      </c>
      <c r="AY30">
        <v>8.0103609999999996</v>
      </c>
      <c r="AZ30">
        <v>9.8072710000000001</v>
      </c>
      <c r="BA30">
        <v>6.4783929999999996</v>
      </c>
      <c r="BB30">
        <v>5.1459200000000003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2517.5245150000001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436.18554</v>
      </c>
      <c r="L31">
        <v>142.00407200000001</v>
      </c>
      <c r="M31">
        <v>93.212528000000006</v>
      </c>
      <c r="N31">
        <v>119.45455200000001</v>
      </c>
      <c r="O31">
        <v>125.409128</v>
      </c>
      <c r="P31">
        <v>127.660118</v>
      </c>
      <c r="Q31">
        <v>16.098897000000001</v>
      </c>
      <c r="R31">
        <v>33.325975999999997</v>
      </c>
      <c r="S31">
        <v>21.372357000000001</v>
      </c>
      <c r="T31">
        <v>0</v>
      </c>
      <c r="U31">
        <v>335.15559000000002</v>
      </c>
      <c r="V31">
        <v>13.34956</v>
      </c>
      <c r="W31">
        <v>30.896163999999999</v>
      </c>
      <c r="X31">
        <v>135.821305</v>
      </c>
      <c r="Y31">
        <v>0</v>
      </c>
      <c r="Z31">
        <v>6.2625760000000001</v>
      </c>
      <c r="AA31">
        <v>26.934418000000001</v>
      </c>
      <c r="AB31">
        <v>46.579236000000002</v>
      </c>
      <c r="AC31">
        <v>33.451934999999999</v>
      </c>
      <c r="AD31">
        <v>41.812106</v>
      </c>
      <c r="AE31">
        <v>56.832056999999999</v>
      </c>
      <c r="AF31">
        <v>29.893364999999999</v>
      </c>
      <c r="AG31">
        <v>46.915278000000001</v>
      </c>
      <c r="AH31">
        <v>172.83594099999999</v>
      </c>
      <c r="AI31">
        <v>75.282662000000002</v>
      </c>
      <c r="AJ31">
        <v>0</v>
      </c>
      <c r="AK31">
        <v>65.137212000000005</v>
      </c>
      <c r="AL31">
        <v>74.770982000000004</v>
      </c>
      <c r="AM31">
        <v>0</v>
      </c>
      <c r="AN31">
        <v>1.16479</v>
      </c>
      <c r="AO31">
        <v>8.6119070000000004</v>
      </c>
      <c r="AP31">
        <v>11.564560999999999</v>
      </c>
      <c r="AQ31">
        <v>61.220744000000003</v>
      </c>
      <c r="AR31">
        <v>45.592109000000001</v>
      </c>
      <c r="AS31">
        <v>33.762703000000002</v>
      </c>
      <c r="AT31">
        <v>14.406000000000001</v>
      </c>
      <c r="AU31">
        <v>0</v>
      </c>
      <c r="AV31">
        <v>0</v>
      </c>
      <c r="AW31">
        <v>0</v>
      </c>
      <c r="AX31">
        <v>0</v>
      </c>
      <c r="AY31">
        <v>8.0103609999999996</v>
      </c>
      <c r="AZ31">
        <v>9.8072710000000001</v>
      </c>
      <c r="BA31">
        <v>6.4783929999999996</v>
      </c>
      <c r="BB31">
        <v>5.1459200000000003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2512.4183140000009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436.18554</v>
      </c>
      <c r="L32">
        <v>140.924294</v>
      </c>
      <c r="M32">
        <v>93.212528000000006</v>
      </c>
      <c r="N32">
        <v>119.45455200000001</v>
      </c>
      <c r="O32">
        <v>125.409128</v>
      </c>
      <c r="P32">
        <v>127.660118</v>
      </c>
      <c r="Q32">
        <v>16.098897000000001</v>
      </c>
      <c r="R32">
        <v>33.325975999999997</v>
      </c>
      <c r="S32">
        <v>21.372357000000001</v>
      </c>
      <c r="T32">
        <v>0</v>
      </c>
      <c r="U32">
        <v>335.15559000000002</v>
      </c>
      <c r="V32">
        <v>10.847814</v>
      </c>
      <c r="W32">
        <v>30.896163999999999</v>
      </c>
      <c r="X32">
        <v>135.821305</v>
      </c>
      <c r="Y32">
        <v>0</v>
      </c>
      <c r="Z32">
        <v>6.2625760000000001</v>
      </c>
      <c r="AA32">
        <v>26.934418000000001</v>
      </c>
      <c r="AB32">
        <v>46.579236000000002</v>
      </c>
      <c r="AC32">
        <v>33.451934999999999</v>
      </c>
      <c r="AD32">
        <v>41.812106</v>
      </c>
      <c r="AE32">
        <v>56.832056999999999</v>
      </c>
      <c r="AF32">
        <v>29.893364999999999</v>
      </c>
      <c r="AG32">
        <v>46.915278000000001</v>
      </c>
      <c r="AH32">
        <v>172.83594099999999</v>
      </c>
      <c r="AI32">
        <v>8.7919649999999994</v>
      </c>
      <c r="AJ32">
        <v>0</v>
      </c>
      <c r="AK32">
        <v>65.137212000000005</v>
      </c>
      <c r="AL32">
        <v>74.770982000000004</v>
      </c>
      <c r="AM32">
        <v>0</v>
      </c>
      <c r="AN32">
        <v>1.16479</v>
      </c>
      <c r="AO32">
        <v>8.6119070000000004</v>
      </c>
      <c r="AP32">
        <v>9.5961250000000007</v>
      </c>
      <c r="AQ32">
        <v>61.220744000000003</v>
      </c>
      <c r="AR32">
        <v>45.592109000000001</v>
      </c>
      <c r="AS32">
        <v>33.762703000000002</v>
      </c>
      <c r="AT32">
        <v>14.406000000000001</v>
      </c>
      <c r="AU32">
        <v>0</v>
      </c>
      <c r="AV32">
        <v>0</v>
      </c>
      <c r="AW32">
        <v>0</v>
      </c>
      <c r="AX32">
        <v>0</v>
      </c>
      <c r="AY32">
        <v>8.0103609999999996</v>
      </c>
      <c r="AZ32">
        <v>9.8072710000000001</v>
      </c>
      <c r="BA32">
        <v>6.4783929999999996</v>
      </c>
      <c r="BB32">
        <v>5.1459200000000003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2440.3776570000005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363.99160000000001</v>
      </c>
      <c r="L33">
        <v>129.61337399999999</v>
      </c>
      <c r="M33">
        <v>93.212528000000006</v>
      </c>
      <c r="N33">
        <v>119.45455200000001</v>
      </c>
      <c r="O33">
        <v>125.409128</v>
      </c>
      <c r="P33">
        <v>127.660118</v>
      </c>
      <c r="Q33">
        <v>13.560656</v>
      </c>
      <c r="R33">
        <v>27.411449000000001</v>
      </c>
      <c r="S33">
        <v>17.254066000000002</v>
      </c>
      <c r="T33">
        <v>0</v>
      </c>
      <c r="U33">
        <v>335.15559000000002</v>
      </c>
      <c r="V33">
        <v>10.847814</v>
      </c>
      <c r="W33">
        <v>24.817696000000002</v>
      </c>
      <c r="X33">
        <v>107.66871500000001</v>
      </c>
      <c r="Y33">
        <v>0</v>
      </c>
      <c r="Z33">
        <v>12.525153</v>
      </c>
      <c r="AA33">
        <v>26.934418000000001</v>
      </c>
      <c r="AB33">
        <v>46.579236000000002</v>
      </c>
      <c r="AC33">
        <v>33.451934999999999</v>
      </c>
      <c r="AD33">
        <v>41.812106</v>
      </c>
      <c r="AE33">
        <v>56.832056999999999</v>
      </c>
      <c r="AF33">
        <v>29.893364999999999</v>
      </c>
      <c r="AG33">
        <v>46.915278000000001</v>
      </c>
      <c r="AH33">
        <v>172.83594099999999</v>
      </c>
      <c r="AI33">
        <v>4.1029169999999997</v>
      </c>
      <c r="AJ33">
        <v>0</v>
      </c>
      <c r="AK33">
        <v>65.137212000000005</v>
      </c>
      <c r="AL33">
        <v>74.770982000000004</v>
      </c>
      <c r="AM33">
        <v>0</v>
      </c>
      <c r="AN33">
        <v>1.16479</v>
      </c>
      <c r="AO33">
        <v>8.6119070000000004</v>
      </c>
      <c r="AP33">
        <v>9.5961250000000007</v>
      </c>
      <c r="AQ33">
        <v>61.220744000000003</v>
      </c>
      <c r="AR33">
        <v>45.592109000000001</v>
      </c>
      <c r="AS33">
        <v>33.762703000000002</v>
      </c>
      <c r="AT33">
        <v>14.406000000000001</v>
      </c>
      <c r="AU33">
        <v>0</v>
      </c>
      <c r="AV33">
        <v>0</v>
      </c>
      <c r="AW33">
        <v>0</v>
      </c>
      <c r="AX33">
        <v>0</v>
      </c>
      <c r="AY33">
        <v>8.0103609999999996</v>
      </c>
      <c r="AZ33">
        <v>9.8072710000000001</v>
      </c>
      <c r="BA33">
        <v>6.4783929999999996</v>
      </c>
      <c r="BB33">
        <v>5.1459200000000003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2311.6442090000005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405.44246399999997</v>
      </c>
      <c r="L34">
        <v>115.248</v>
      </c>
      <c r="M34">
        <v>93.212528000000006</v>
      </c>
      <c r="N34">
        <v>119.45455200000001</v>
      </c>
      <c r="O34">
        <v>125.409128</v>
      </c>
      <c r="P34">
        <v>127.660118</v>
      </c>
      <c r="Q34">
        <v>13.560656</v>
      </c>
      <c r="R34">
        <v>27.549554000000001</v>
      </c>
      <c r="S34">
        <v>17.254066000000002</v>
      </c>
      <c r="T34">
        <v>0</v>
      </c>
      <c r="U34">
        <v>335.15559000000002</v>
      </c>
      <c r="V34">
        <v>10.847814</v>
      </c>
      <c r="W34">
        <v>24.817696000000002</v>
      </c>
      <c r="X34">
        <v>107.66871500000001</v>
      </c>
      <c r="Y34">
        <v>0</v>
      </c>
      <c r="Z34">
        <v>12.525153</v>
      </c>
      <c r="AA34">
        <v>26.934418000000001</v>
      </c>
      <c r="AB34">
        <v>46.579236000000002</v>
      </c>
      <c r="AC34">
        <v>33.451934999999999</v>
      </c>
      <c r="AD34">
        <v>41.812106</v>
      </c>
      <c r="AE34">
        <v>56.832056999999999</v>
      </c>
      <c r="AF34">
        <v>29.893364999999999</v>
      </c>
      <c r="AG34">
        <v>46.915278000000001</v>
      </c>
      <c r="AH34">
        <v>172.83594099999999</v>
      </c>
      <c r="AI34">
        <v>4.1029169999999997</v>
      </c>
      <c r="AJ34">
        <v>0</v>
      </c>
      <c r="AK34">
        <v>65.137212000000005</v>
      </c>
      <c r="AL34">
        <v>74.770982000000004</v>
      </c>
      <c r="AM34">
        <v>0</v>
      </c>
      <c r="AN34">
        <v>1.16479</v>
      </c>
      <c r="AO34">
        <v>8.6119070000000004</v>
      </c>
      <c r="AP34">
        <v>9.5961250000000007</v>
      </c>
      <c r="AQ34">
        <v>61.220744000000003</v>
      </c>
      <c r="AR34">
        <v>45.592109000000001</v>
      </c>
      <c r="AS34">
        <v>33.762703000000002</v>
      </c>
      <c r="AT34">
        <v>14.406000000000001</v>
      </c>
      <c r="AU34">
        <v>0</v>
      </c>
      <c r="AV34">
        <v>0</v>
      </c>
      <c r="AW34">
        <v>0</v>
      </c>
      <c r="AX34">
        <v>0</v>
      </c>
      <c r="AY34">
        <v>8.0103609999999996</v>
      </c>
      <c r="AZ34">
        <v>9.8072710000000001</v>
      </c>
      <c r="BA34">
        <v>6.4783929999999996</v>
      </c>
      <c r="BB34">
        <v>5.1459200000000003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2338.8678040000004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371.828464</v>
      </c>
      <c r="L35">
        <v>115.248</v>
      </c>
      <c r="M35">
        <v>93.212528000000006</v>
      </c>
      <c r="N35">
        <v>119.45455200000001</v>
      </c>
      <c r="O35">
        <v>125.409128</v>
      </c>
      <c r="P35">
        <v>127.660118</v>
      </c>
      <c r="Q35">
        <v>13.560656</v>
      </c>
      <c r="R35">
        <v>27.549554000000001</v>
      </c>
      <c r="S35">
        <v>17.254066000000002</v>
      </c>
      <c r="T35">
        <v>0</v>
      </c>
      <c r="U35">
        <v>335.15559000000002</v>
      </c>
      <c r="V35">
        <v>9.0763560000000005</v>
      </c>
      <c r="W35">
        <v>20.553712000000001</v>
      </c>
      <c r="X35">
        <v>90.986566999999994</v>
      </c>
      <c r="Y35">
        <v>0</v>
      </c>
      <c r="Z35">
        <v>12.525153</v>
      </c>
      <c r="AA35">
        <v>26.934418000000001</v>
      </c>
      <c r="AB35">
        <v>46.579236000000002</v>
      </c>
      <c r="AC35">
        <v>33.451934999999999</v>
      </c>
      <c r="AD35">
        <v>41.812106</v>
      </c>
      <c r="AE35">
        <v>56.832056999999999</v>
      </c>
      <c r="AF35">
        <v>29.893364999999999</v>
      </c>
      <c r="AG35">
        <v>46.915278000000001</v>
      </c>
      <c r="AH35">
        <v>172.83594099999999</v>
      </c>
      <c r="AI35">
        <v>4.1029169999999997</v>
      </c>
      <c r="AJ35">
        <v>0</v>
      </c>
      <c r="AK35">
        <v>65.137212000000005</v>
      </c>
      <c r="AL35">
        <v>74.770982000000004</v>
      </c>
      <c r="AM35">
        <v>0</v>
      </c>
      <c r="AN35">
        <v>1.16479</v>
      </c>
      <c r="AO35">
        <v>8.6119070000000004</v>
      </c>
      <c r="AP35">
        <v>9.5961250000000007</v>
      </c>
      <c r="AQ35">
        <v>61.220744000000003</v>
      </c>
      <c r="AR35">
        <v>38.170138000000001</v>
      </c>
      <c r="AS35">
        <v>33.762703000000002</v>
      </c>
      <c r="AT35">
        <v>14.406000000000001</v>
      </c>
      <c r="AU35">
        <v>0</v>
      </c>
      <c r="AV35">
        <v>0</v>
      </c>
      <c r="AW35">
        <v>0</v>
      </c>
      <c r="AX35">
        <v>0</v>
      </c>
      <c r="AY35">
        <v>8.0103609999999996</v>
      </c>
      <c r="AZ35">
        <v>9.8072710000000001</v>
      </c>
      <c r="BA35">
        <v>6.4783929999999996</v>
      </c>
      <c r="BB35">
        <v>5.1459200000000003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2275.114243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363.99160000000001</v>
      </c>
      <c r="L36">
        <v>115.248</v>
      </c>
      <c r="M36">
        <v>93.212528000000006</v>
      </c>
      <c r="N36">
        <v>119.45455200000001</v>
      </c>
      <c r="O36">
        <v>125.409128</v>
      </c>
      <c r="P36">
        <v>127.660118</v>
      </c>
      <c r="Q36">
        <v>14.148709</v>
      </c>
      <c r="R36">
        <v>27.549554000000001</v>
      </c>
      <c r="S36">
        <v>17.254066000000002</v>
      </c>
      <c r="T36">
        <v>0</v>
      </c>
      <c r="U36">
        <v>335.15559000000002</v>
      </c>
      <c r="V36">
        <v>9.0763560000000005</v>
      </c>
      <c r="W36">
        <v>20.553712000000001</v>
      </c>
      <c r="X36">
        <v>90.986566999999994</v>
      </c>
      <c r="Y36">
        <v>0</v>
      </c>
      <c r="Z36">
        <v>12.525153</v>
      </c>
      <c r="AA36">
        <v>26.934418000000001</v>
      </c>
      <c r="AB36">
        <v>46.579236000000002</v>
      </c>
      <c r="AC36">
        <v>33.451934999999999</v>
      </c>
      <c r="AD36">
        <v>41.812106</v>
      </c>
      <c r="AE36">
        <v>56.832056999999999</v>
      </c>
      <c r="AF36">
        <v>29.893364999999999</v>
      </c>
      <c r="AG36">
        <v>46.915278000000001</v>
      </c>
      <c r="AH36">
        <v>172.83594099999999</v>
      </c>
      <c r="AI36">
        <v>4.1029169999999997</v>
      </c>
      <c r="AJ36">
        <v>0</v>
      </c>
      <c r="AK36">
        <v>65.137212000000005</v>
      </c>
      <c r="AL36">
        <v>74.770982000000004</v>
      </c>
      <c r="AM36">
        <v>0</v>
      </c>
      <c r="AN36">
        <v>1.16479</v>
      </c>
      <c r="AO36">
        <v>8.6119070000000004</v>
      </c>
      <c r="AP36">
        <v>9.5961250000000007</v>
      </c>
      <c r="AQ36">
        <v>61.220744000000003</v>
      </c>
      <c r="AR36">
        <v>38.170138000000001</v>
      </c>
      <c r="AS36">
        <v>33.762703000000002</v>
      </c>
      <c r="AT36">
        <v>14.406000000000001</v>
      </c>
      <c r="AU36">
        <v>0</v>
      </c>
      <c r="AV36">
        <v>0</v>
      </c>
      <c r="AW36">
        <v>0</v>
      </c>
      <c r="AX36">
        <v>0</v>
      </c>
      <c r="AY36">
        <v>8.0103609999999996</v>
      </c>
      <c r="AZ36">
        <v>9.8072710000000001</v>
      </c>
      <c r="BA36">
        <v>6.4783929999999996</v>
      </c>
      <c r="BB36">
        <v>5.1459200000000003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2267.8654320000001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363.99160000000001</v>
      </c>
      <c r="L37">
        <v>115.248</v>
      </c>
      <c r="M37">
        <v>93.212528000000006</v>
      </c>
      <c r="N37">
        <v>119.45455200000001</v>
      </c>
      <c r="O37">
        <v>125.409128</v>
      </c>
      <c r="P37">
        <v>127.660118</v>
      </c>
      <c r="Q37">
        <v>11.95698</v>
      </c>
      <c r="R37">
        <v>23.721879999999999</v>
      </c>
      <c r="S37">
        <v>14.655704</v>
      </c>
      <c r="T37">
        <v>0</v>
      </c>
      <c r="U37">
        <v>335.15559000000002</v>
      </c>
      <c r="V37">
        <v>9.0763560000000005</v>
      </c>
      <c r="W37">
        <v>24.817696000000002</v>
      </c>
      <c r="X37">
        <v>107.66871500000001</v>
      </c>
      <c r="Y37">
        <v>0</v>
      </c>
      <c r="Z37">
        <v>18.787728999999999</v>
      </c>
      <c r="AA37">
        <v>26.934418000000001</v>
      </c>
      <c r="AB37">
        <v>46.579236000000002</v>
      </c>
      <c r="AC37">
        <v>33.451934999999999</v>
      </c>
      <c r="AD37">
        <v>41.812106</v>
      </c>
      <c r="AE37">
        <v>56.832056999999999</v>
      </c>
      <c r="AF37">
        <v>29.893364999999999</v>
      </c>
      <c r="AG37">
        <v>46.915278000000001</v>
      </c>
      <c r="AH37">
        <v>172.83594099999999</v>
      </c>
      <c r="AI37">
        <v>16.118601999999999</v>
      </c>
      <c r="AJ37">
        <v>0</v>
      </c>
      <c r="AK37">
        <v>65.137212000000005</v>
      </c>
      <c r="AL37">
        <v>74.770982000000004</v>
      </c>
      <c r="AM37">
        <v>0</v>
      </c>
      <c r="AN37">
        <v>1.16479</v>
      </c>
      <c r="AO37">
        <v>8.4707279999999994</v>
      </c>
      <c r="AP37">
        <v>9.5961250000000007</v>
      </c>
      <c r="AQ37">
        <v>61.220744000000003</v>
      </c>
      <c r="AR37">
        <v>38.170138000000001</v>
      </c>
      <c r="AS37">
        <v>33.762703000000002</v>
      </c>
      <c r="AT37">
        <v>14.406000000000001</v>
      </c>
      <c r="AU37">
        <v>0</v>
      </c>
      <c r="AV37">
        <v>0</v>
      </c>
      <c r="AW37">
        <v>0</v>
      </c>
      <c r="AX37">
        <v>0</v>
      </c>
      <c r="AY37">
        <v>8.0103609999999996</v>
      </c>
      <c r="AZ37">
        <v>9.8072710000000001</v>
      </c>
      <c r="BA37">
        <v>6.4783929999999996</v>
      </c>
      <c r="BB37">
        <v>5.1459200000000003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2298.3308809999999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363.99160000000001</v>
      </c>
      <c r="L38">
        <v>115.248</v>
      </c>
      <c r="M38">
        <v>93.212528000000006</v>
      </c>
      <c r="N38">
        <v>119.45455200000001</v>
      </c>
      <c r="O38">
        <v>125.409128</v>
      </c>
      <c r="P38">
        <v>127.660118</v>
      </c>
      <c r="Q38">
        <v>11.95698</v>
      </c>
      <c r="R38">
        <v>23.721879999999999</v>
      </c>
      <c r="S38">
        <v>14.655704</v>
      </c>
      <c r="T38">
        <v>0</v>
      </c>
      <c r="U38">
        <v>335.15559000000002</v>
      </c>
      <c r="V38">
        <v>9.0763560000000005</v>
      </c>
      <c r="W38">
        <v>24.817696000000002</v>
      </c>
      <c r="X38">
        <v>107.66871500000001</v>
      </c>
      <c r="Y38">
        <v>0</v>
      </c>
      <c r="Z38">
        <v>18.787728999999999</v>
      </c>
      <c r="AA38">
        <v>26.934418000000001</v>
      </c>
      <c r="AB38">
        <v>46.579236000000002</v>
      </c>
      <c r="AC38">
        <v>33.451934999999999</v>
      </c>
      <c r="AD38">
        <v>41.812106</v>
      </c>
      <c r="AE38">
        <v>56.832056999999999</v>
      </c>
      <c r="AF38">
        <v>29.893364999999999</v>
      </c>
      <c r="AG38">
        <v>46.915278000000001</v>
      </c>
      <c r="AH38">
        <v>172.83594099999999</v>
      </c>
      <c r="AI38">
        <v>16.118601999999999</v>
      </c>
      <c r="AJ38">
        <v>0</v>
      </c>
      <c r="AK38">
        <v>65.137212000000005</v>
      </c>
      <c r="AL38">
        <v>74.770982000000004</v>
      </c>
      <c r="AM38">
        <v>0</v>
      </c>
      <c r="AN38">
        <v>1.16479</v>
      </c>
      <c r="AO38">
        <v>8.4707279999999994</v>
      </c>
      <c r="AP38">
        <v>9.5961250000000007</v>
      </c>
      <c r="AQ38">
        <v>61.220744000000003</v>
      </c>
      <c r="AR38">
        <v>38.170138000000001</v>
      </c>
      <c r="AS38">
        <v>33.762703000000002</v>
      </c>
      <c r="AT38">
        <v>14.406000000000001</v>
      </c>
      <c r="AU38">
        <v>0</v>
      </c>
      <c r="AV38">
        <v>0</v>
      </c>
      <c r="AW38">
        <v>0</v>
      </c>
      <c r="AX38">
        <v>0</v>
      </c>
      <c r="AY38">
        <v>8.0103609999999996</v>
      </c>
      <c r="AZ38">
        <v>9.8072710000000001</v>
      </c>
      <c r="BA38">
        <v>6.4783929999999996</v>
      </c>
      <c r="BB38">
        <v>5.1459200000000003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2298.3308809999999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363.99160000000001</v>
      </c>
      <c r="L39">
        <v>115.248</v>
      </c>
      <c r="M39">
        <v>93.212528000000006</v>
      </c>
      <c r="N39">
        <v>119.45455200000001</v>
      </c>
      <c r="O39">
        <v>125.409128</v>
      </c>
      <c r="P39">
        <v>127.660118</v>
      </c>
      <c r="Q39">
        <v>11.95698</v>
      </c>
      <c r="R39">
        <v>23.721879999999999</v>
      </c>
      <c r="S39">
        <v>14.655704</v>
      </c>
      <c r="T39">
        <v>0</v>
      </c>
      <c r="U39">
        <v>335.15559000000002</v>
      </c>
      <c r="V39">
        <v>9.0763560000000005</v>
      </c>
      <c r="W39">
        <v>24.817696000000002</v>
      </c>
      <c r="X39">
        <v>107.66871500000001</v>
      </c>
      <c r="Y39">
        <v>0</v>
      </c>
      <c r="Z39">
        <v>18.787728999999999</v>
      </c>
      <c r="AA39">
        <v>26.934418000000001</v>
      </c>
      <c r="AB39">
        <v>46.579236000000002</v>
      </c>
      <c r="AC39">
        <v>33.451934999999999</v>
      </c>
      <c r="AD39">
        <v>41.812106</v>
      </c>
      <c r="AE39">
        <v>56.832056999999999</v>
      </c>
      <c r="AF39">
        <v>29.893364999999999</v>
      </c>
      <c r="AG39">
        <v>46.915278000000001</v>
      </c>
      <c r="AH39">
        <v>172.83594099999999</v>
      </c>
      <c r="AI39">
        <v>16.118601999999999</v>
      </c>
      <c r="AJ39">
        <v>0</v>
      </c>
      <c r="AK39">
        <v>65.137212000000005</v>
      </c>
      <c r="AL39">
        <v>74.770982000000004</v>
      </c>
      <c r="AM39">
        <v>0</v>
      </c>
      <c r="AN39">
        <v>1.16479</v>
      </c>
      <c r="AO39">
        <v>8.4707279999999994</v>
      </c>
      <c r="AP39">
        <v>9.5961250000000007</v>
      </c>
      <c r="AQ39">
        <v>61.220744000000003</v>
      </c>
      <c r="AR39">
        <v>29.157744000000001</v>
      </c>
      <c r="AS39">
        <v>33.762703000000002</v>
      </c>
      <c r="AT39">
        <v>14.406000000000001</v>
      </c>
      <c r="AU39">
        <v>0</v>
      </c>
      <c r="AV39">
        <v>0</v>
      </c>
      <c r="AW39">
        <v>0</v>
      </c>
      <c r="AX39">
        <v>0</v>
      </c>
      <c r="AY39">
        <v>8.0103609999999996</v>
      </c>
      <c r="AZ39">
        <v>9.8072710000000001</v>
      </c>
      <c r="BA39">
        <v>6.4783929999999996</v>
      </c>
      <c r="BB39">
        <v>5.1459200000000003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2289.318487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363.99160000000001</v>
      </c>
      <c r="L40">
        <v>115.248</v>
      </c>
      <c r="M40">
        <v>93.212528000000006</v>
      </c>
      <c r="N40">
        <v>119.45455200000001</v>
      </c>
      <c r="O40">
        <v>125.409128</v>
      </c>
      <c r="P40">
        <v>127.660118</v>
      </c>
      <c r="Q40">
        <v>11.95698</v>
      </c>
      <c r="R40">
        <v>23.721879999999999</v>
      </c>
      <c r="S40">
        <v>14.655704</v>
      </c>
      <c r="T40">
        <v>0</v>
      </c>
      <c r="U40">
        <v>335.15559000000002</v>
      </c>
      <c r="V40">
        <v>9.0763560000000005</v>
      </c>
      <c r="W40">
        <v>24.817696000000002</v>
      </c>
      <c r="X40">
        <v>107.66871500000001</v>
      </c>
      <c r="Y40">
        <v>0</v>
      </c>
      <c r="Z40">
        <v>18.787728999999999</v>
      </c>
      <c r="AA40">
        <v>26.934418000000001</v>
      </c>
      <c r="AB40">
        <v>46.579236000000002</v>
      </c>
      <c r="AC40">
        <v>33.451934999999999</v>
      </c>
      <c r="AD40">
        <v>41.812106</v>
      </c>
      <c r="AE40">
        <v>56.832056999999999</v>
      </c>
      <c r="AF40">
        <v>29.893364999999999</v>
      </c>
      <c r="AG40">
        <v>46.915278000000001</v>
      </c>
      <c r="AH40">
        <v>172.83594099999999</v>
      </c>
      <c r="AI40">
        <v>16.118601999999999</v>
      </c>
      <c r="AJ40">
        <v>0</v>
      </c>
      <c r="AK40">
        <v>65.137212000000005</v>
      </c>
      <c r="AL40">
        <v>74.770982000000004</v>
      </c>
      <c r="AM40">
        <v>0</v>
      </c>
      <c r="AN40">
        <v>1.16479</v>
      </c>
      <c r="AO40">
        <v>8.4707279999999994</v>
      </c>
      <c r="AP40">
        <v>9.5961250000000007</v>
      </c>
      <c r="AQ40">
        <v>61.220744000000003</v>
      </c>
      <c r="AR40">
        <v>29.157744000000001</v>
      </c>
      <c r="AS40">
        <v>33.762703000000002</v>
      </c>
      <c r="AT40">
        <v>14.406000000000001</v>
      </c>
      <c r="AU40">
        <v>0</v>
      </c>
      <c r="AV40">
        <v>0</v>
      </c>
      <c r="AW40">
        <v>0</v>
      </c>
      <c r="AX40">
        <v>0</v>
      </c>
      <c r="AY40">
        <v>8.0103609999999996</v>
      </c>
      <c r="AZ40">
        <v>9.8072710000000001</v>
      </c>
      <c r="BA40">
        <v>6.4783929999999996</v>
      </c>
      <c r="BB40">
        <v>5.1459200000000003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2289.318487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363.99160000000001</v>
      </c>
      <c r="L41">
        <v>115.248</v>
      </c>
      <c r="M41">
        <v>93.212528000000006</v>
      </c>
      <c r="N41">
        <v>119.45455200000001</v>
      </c>
      <c r="O41">
        <v>125.409128</v>
      </c>
      <c r="P41">
        <v>127.656368</v>
      </c>
      <c r="Q41">
        <v>11.966583999999999</v>
      </c>
      <c r="R41">
        <v>23.721879999999999</v>
      </c>
      <c r="S41">
        <v>14.655704</v>
      </c>
      <c r="T41">
        <v>0</v>
      </c>
      <c r="U41">
        <v>335.15559000000002</v>
      </c>
      <c r="V41">
        <v>9.0763560000000005</v>
      </c>
      <c r="W41">
        <v>24.817696000000002</v>
      </c>
      <c r="X41">
        <v>107.66871500000001</v>
      </c>
      <c r="Y41">
        <v>0</v>
      </c>
      <c r="Z41">
        <v>18.787728999999999</v>
      </c>
      <c r="AA41">
        <v>26.934418000000001</v>
      </c>
      <c r="AB41">
        <v>46.579236000000002</v>
      </c>
      <c r="AC41">
        <v>33.451934999999999</v>
      </c>
      <c r="AD41">
        <v>41.812106</v>
      </c>
      <c r="AE41">
        <v>56.832056999999999</v>
      </c>
      <c r="AF41">
        <v>29.893364999999999</v>
      </c>
      <c r="AG41">
        <v>46.915278000000001</v>
      </c>
      <c r="AH41">
        <v>172.83594099999999</v>
      </c>
      <c r="AI41">
        <v>16.118601999999999</v>
      </c>
      <c r="AJ41">
        <v>0</v>
      </c>
      <c r="AK41">
        <v>65.137212000000005</v>
      </c>
      <c r="AL41">
        <v>74.770982000000004</v>
      </c>
      <c r="AM41">
        <v>0</v>
      </c>
      <c r="AN41">
        <v>1.16479</v>
      </c>
      <c r="AO41">
        <v>8.1883700000000008</v>
      </c>
      <c r="AP41">
        <v>9.5961250000000007</v>
      </c>
      <c r="AQ41">
        <v>61.220744000000003</v>
      </c>
      <c r="AR41">
        <v>29.157744000000001</v>
      </c>
      <c r="AS41">
        <v>33.762703000000002</v>
      </c>
      <c r="AT41">
        <v>14.406000000000001</v>
      </c>
      <c r="AU41">
        <v>0</v>
      </c>
      <c r="AV41">
        <v>0</v>
      </c>
      <c r="AW41">
        <v>0</v>
      </c>
      <c r="AX41">
        <v>0</v>
      </c>
      <c r="AY41">
        <v>8.0103609999999996</v>
      </c>
      <c r="AZ41">
        <v>9.8072710000000001</v>
      </c>
      <c r="BA41">
        <v>6.4783929999999996</v>
      </c>
      <c r="BB41">
        <v>5.1459200000000003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2289.0419830000001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363.99160000000001</v>
      </c>
      <c r="L42">
        <v>115.248</v>
      </c>
      <c r="M42">
        <v>93.212528000000006</v>
      </c>
      <c r="N42">
        <v>119.45455200000001</v>
      </c>
      <c r="O42">
        <v>125.409128</v>
      </c>
      <c r="P42">
        <v>127.656368</v>
      </c>
      <c r="Q42">
        <v>11.966583999999999</v>
      </c>
      <c r="R42">
        <v>23.721879999999999</v>
      </c>
      <c r="S42">
        <v>14.655704</v>
      </c>
      <c r="T42">
        <v>0</v>
      </c>
      <c r="U42">
        <v>335.15559000000002</v>
      </c>
      <c r="V42">
        <v>9.0763560000000005</v>
      </c>
      <c r="W42">
        <v>24.817696000000002</v>
      </c>
      <c r="X42">
        <v>107.66871500000001</v>
      </c>
      <c r="Y42">
        <v>0</v>
      </c>
      <c r="Z42">
        <v>18.787728999999999</v>
      </c>
      <c r="AA42">
        <v>26.934418000000001</v>
      </c>
      <c r="AB42">
        <v>46.579236000000002</v>
      </c>
      <c r="AC42">
        <v>33.451934999999999</v>
      </c>
      <c r="AD42">
        <v>41.812106</v>
      </c>
      <c r="AE42">
        <v>56.832056999999999</v>
      </c>
      <c r="AF42">
        <v>29.893364999999999</v>
      </c>
      <c r="AG42">
        <v>46.915278000000001</v>
      </c>
      <c r="AH42">
        <v>172.83594099999999</v>
      </c>
      <c r="AI42">
        <v>16.118601999999999</v>
      </c>
      <c r="AJ42">
        <v>0</v>
      </c>
      <c r="AK42">
        <v>65.137212000000005</v>
      </c>
      <c r="AL42">
        <v>74.770982000000004</v>
      </c>
      <c r="AM42">
        <v>0</v>
      </c>
      <c r="AN42">
        <v>1.16479</v>
      </c>
      <c r="AO42">
        <v>8.1883700000000008</v>
      </c>
      <c r="AP42">
        <v>9.5961250000000007</v>
      </c>
      <c r="AQ42">
        <v>61.220744000000003</v>
      </c>
      <c r="AR42">
        <v>29.157744000000001</v>
      </c>
      <c r="AS42">
        <v>33.762703000000002</v>
      </c>
      <c r="AT42">
        <v>14.406000000000001</v>
      </c>
      <c r="AU42">
        <v>0</v>
      </c>
      <c r="AV42">
        <v>0</v>
      </c>
      <c r="AW42">
        <v>0</v>
      </c>
      <c r="AX42">
        <v>0</v>
      </c>
      <c r="AY42">
        <v>8.0103609999999996</v>
      </c>
      <c r="AZ42">
        <v>9.8072710000000001</v>
      </c>
      <c r="BA42">
        <v>6.4783929999999996</v>
      </c>
      <c r="BB42">
        <v>5.1459200000000003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2289.0419830000001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363.99160000000001</v>
      </c>
      <c r="L43">
        <v>115.248</v>
      </c>
      <c r="M43">
        <v>93.212528000000006</v>
      </c>
      <c r="N43">
        <v>119.45455200000001</v>
      </c>
      <c r="O43">
        <v>125.409128</v>
      </c>
      <c r="P43">
        <v>127.656368</v>
      </c>
      <c r="Q43">
        <v>11.966583999999999</v>
      </c>
      <c r="R43">
        <v>23.721879999999999</v>
      </c>
      <c r="S43">
        <v>14.655704</v>
      </c>
      <c r="T43">
        <v>0</v>
      </c>
      <c r="U43">
        <v>335.15559000000002</v>
      </c>
      <c r="V43">
        <v>9.1739329999999999</v>
      </c>
      <c r="W43">
        <v>24.817696000000002</v>
      </c>
      <c r="X43">
        <v>107.66871500000001</v>
      </c>
      <c r="Y43">
        <v>0</v>
      </c>
      <c r="Z43">
        <v>0</v>
      </c>
      <c r="AA43">
        <v>26.934418000000001</v>
      </c>
      <c r="AB43">
        <v>46.579236000000002</v>
      </c>
      <c r="AC43">
        <v>33.451934999999999</v>
      </c>
      <c r="AD43">
        <v>41.812106</v>
      </c>
      <c r="AE43">
        <v>56.832056999999999</v>
      </c>
      <c r="AF43">
        <v>29.893364999999999</v>
      </c>
      <c r="AG43">
        <v>46.915278000000001</v>
      </c>
      <c r="AH43">
        <v>172.83594099999999</v>
      </c>
      <c r="AI43">
        <v>4.1029169999999997</v>
      </c>
      <c r="AJ43">
        <v>0</v>
      </c>
      <c r="AK43">
        <v>65.137212000000005</v>
      </c>
      <c r="AL43">
        <v>74.770982000000004</v>
      </c>
      <c r="AM43">
        <v>0</v>
      </c>
      <c r="AN43">
        <v>1.16479</v>
      </c>
      <c r="AO43">
        <v>8.3295490000000001</v>
      </c>
      <c r="AP43">
        <v>9.5961250000000007</v>
      </c>
      <c r="AQ43">
        <v>61.220744000000003</v>
      </c>
      <c r="AR43">
        <v>29.157744000000001</v>
      </c>
      <c r="AS43">
        <v>33.762703000000002</v>
      </c>
      <c r="AT43">
        <v>14.406000000000001</v>
      </c>
      <c r="AU43">
        <v>0</v>
      </c>
      <c r="AV43">
        <v>0</v>
      </c>
      <c r="AW43">
        <v>0</v>
      </c>
      <c r="AX43">
        <v>0</v>
      </c>
      <c r="AY43">
        <v>8.0103609999999996</v>
      </c>
      <c r="AZ43">
        <v>9.8072710000000001</v>
      </c>
      <c r="BA43">
        <v>6.4783929999999996</v>
      </c>
      <c r="BB43">
        <v>5.1459200000000003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2258.4773250000007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363.99160000000001</v>
      </c>
      <c r="L44">
        <v>115.248</v>
      </c>
      <c r="M44">
        <v>93.212528000000006</v>
      </c>
      <c r="N44">
        <v>119.45455200000001</v>
      </c>
      <c r="O44">
        <v>125.409128</v>
      </c>
      <c r="P44">
        <v>127.656368</v>
      </c>
      <c r="Q44">
        <v>11.966583999999999</v>
      </c>
      <c r="R44">
        <v>23.721879999999999</v>
      </c>
      <c r="S44">
        <v>14.655704</v>
      </c>
      <c r="T44">
        <v>0</v>
      </c>
      <c r="U44">
        <v>335.15559000000002</v>
      </c>
      <c r="V44">
        <v>9.1739329999999999</v>
      </c>
      <c r="W44">
        <v>24.817696000000002</v>
      </c>
      <c r="X44">
        <v>107.66871500000001</v>
      </c>
      <c r="Y44">
        <v>0</v>
      </c>
      <c r="Z44">
        <v>0</v>
      </c>
      <c r="AA44">
        <v>26.555060000000001</v>
      </c>
      <c r="AB44">
        <v>46.579236000000002</v>
      </c>
      <c r="AC44">
        <v>33.451934999999999</v>
      </c>
      <c r="AD44">
        <v>41.812106</v>
      </c>
      <c r="AE44">
        <v>56.832056999999999</v>
      </c>
      <c r="AF44">
        <v>29.893364999999999</v>
      </c>
      <c r="AG44">
        <v>46.915278000000001</v>
      </c>
      <c r="AH44">
        <v>172.83594099999999</v>
      </c>
      <c r="AI44">
        <v>4.1029169999999997</v>
      </c>
      <c r="AJ44">
        <v>0</v>
      </c>
      <c r="AK44">
        <v>65.137212000000005</v>
      </c>
      <c r="AL44">
        <v>74.770982000000004</v>
      </c>
      <c r="AM44">
        <v>0</v>
      </c>
      <c r="AN44">
        <v>1.16479</v>
      </c>
      <c r="AO44">
        <v>8.3295490000000001</v>
      </c>
      <c r="AP44">
        <v>9.5961250000000007</v>
      </c>
      <c r="AQ44">
        <v>61.220744000000003</v>
      </c>
      <c r="AR44">
        <v>29.157744000000001</v>
      </c>
      <c r="AS44">
        <v>33.762703000000002</v>
      </c>
      <c r="AT44">
        <v>14.406000000000001</v>
      </c>
      <c r="AU44">
        <v>0</v>
      </c>
      <c r="AV44">
        <v>0</v>
      </c>
      <c r="AW44">
        <v>0</v>
      </c>
      <c r="AX44">
        <v>0</v>
      </c>
      <c r="AY44">
        <v>8.0103609999999996</v>
      </c>
      <c r="AZ44">
        <v>9.8072710000000001</v>
      </c>
      <c r="BA44">
        <v>6.4783929999999996</v>
      </c>
      <c r="BB44">
        <v>5.1459200000000003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2258.0979670000006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363.99160000000001</v>
      </c>
      <c r="L45">
        <v>115.248</v>
      </c>
      <c r="M45">
        <v>93.212528000000006</v>
      </c>
      <c r="N45">
        <v>119.45455200000001</v>
      </c>
      <c r="O45">
        <v>125.409128</v>
      </c>
      <c r="P45">
        <v>127.656368</v>
      </c>
      <c r="Q45">
        <v>11.966583999999999</v>
      </c>
      <c r="R45">
        <v>23.721879999999999</v>
      </c>
      <c r="S45">
        <v>14.655704</v>
      </c>
      <c r="T45">
        <v>0</v>
      </c>
      <c r="U45">
        <v>335.15559000000002</v>
      </c>
      <c r="V45">
        <v>11.063231999999999</v>
      </c>
      <c r="W45">
        <v>24.817696000000002</v>
      </c>
      <c r="X45">
        <v>107.66871500000001</v>
      </c>
      <c r="Y45">
        <v>0</v>
      </c>
      <c r="Z45">
        <v>0</v>
      </c>
      <c r="AA45">
        <v>26.934418000000001</v>
      </c>
      <c r="AB45">
        <v>46.579236000000002</v>
      </c>
      <c r="AC45">
        <v>33.451934999999999</v>
      </c>
      <c r="AD45">
        <v>41.812106</v>
      </c>
      <c r="AE45">
        <v>56.832056999999999</v>
      </c>
      <c r="AF45">
        <v>29.893364999999999</v>
      </c>
      <c r="AG45">
        <v>46.915278000000001</v>
      </c>
      <c r="AH45">
        <v>172.83594099999999</v>
      </c>
      <c r="AI45">
        <v>4.1029169999999997</v>
      </c>
      <c r="AJ45">
        <v>0</v>
      </c>
      <c r="AK45">
        <v>65.137212000000005</v>
      </c>
      <c r="AL45">
        <v>74.770982000000004</v>
      </c>
      <c r="AM45">
        <v>0</v>
      </c>
      <c r="AN45">
        <v>1.16479</v>
      </c>
      <c r="AO45">
        <v>8.3295490000000001</v>
      </c>
      <c r="AP45">
        <v>1.7223809999999999</v>
      </c>
      <c r="AQ45">
        <v>61.220744000000003</v>
      </c>
      <c r="AR45">
        <v>29.157744000000001</v>
      </c>
      <c r="AS45">
        <v>33.762703000000002</v>
      </c>
      <c r="AT45">
        <v>14.406000000000001</v>
      </c>
      <c r="AU45">
        <v>0</v>
      </c>
      <c r="AV45">
        <v>0</v>
      </c>
      <c r="AW45">
        <v>0</v>
      </c>
      <c r="AX45">
        <v>0</v>
      </c>
      <c r="AY45">
        <v>8.0103609999999996</v>
      </c>
      <c r="AZ45">
        <v>6.0508160000000002</v>
      </c>
      <c r="BA45">
        <v>6.4783929999999996</v>
      </c>
      <c r="BB45">
        <v>5.1459200000000003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2248.7364250000001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363.99160000000001</v>
      </c>
      <c r="L46">
        <v>115.248</v>
      </c>
      <c r="M46">
        <v>93.212528000000006</v>
      </c>
      <c r="N46">
        <v>119.45455200000001</v>
      </c>
      <c r="O46">
        <v>125.409128</v>
      </c>
      <c r="P46">
        <v>127.656368</v>
      </c>
      <c r="Q46">
        <v>11.966583999999999</v>
      </c>
      <c r="R46">
        <v>23.721879999999999</v>
      </c>
      <c r="S46">
        <v>14.655704</v>
      </c>
      <c r="T46">
        <v>0</v>
      </c>
      <c r="U46">
        <v>335.15559000000002</v>
      </c>
      <c r="V46">
        <v>11.063231999999999</v>
      </c>
      <c r="W46">
        <v>24.817696000000002</v>
      </c>
      <c r="X46">
        <v>107.66871500000001</v>
      </c>
      <c r="Y46">
        <v>0</v>
      </c>
      <c r="Z46">
        <v>0</v>
      </c>
      <c r="AA46">
        <v>26.934418000000001</v>
      </c>
      <c r="AB46">
        <v>46.579236000000002</v>
      </c>
      <c r="AC46">
        <v>33.451934999999999</v>
      </c>
      <c r="AD46">
        <v>41.812106</v>
      </c>
      <c r="AE46">
        <v>56.832056999999999</v>
      </c>
      <c r="AF46">
        <v>29.893364999999999</v>
      </c>
      <c r="AG46">
        <v>46.915278000000001</v>
      </c>
      <c r="AH46">
        <v>172.83594099999999</v>
      </c>
      <c r="AI46">
        <v>4.1029169999999997</v>
      </c>
      <c r="AJ46">
        <v>0</v>
      </c>
      <c r="AK46">
        <v>65.137212000000005</v>
      </c>
      <c r="AL46">
        <v>74.770982000000004</v>
      </c>
      <c r="AM46">
        <v>0</v>
      </c>
      <c r="AN46">
        <v>1.16479</v>
      </c>
      <c r="AO46">
        <v>8.3295490000000001</v>
      </c>
      <c r="AP46">
        <v>1.7223809999999999</v>
      </c>
      <c r="AQ46">
        <v>61.220744000000003</v>
      </c>
      <c r="AR46">
        <v>29.157744000000001</v>
      </c>
      <c r="AS46">
        <v>33.762703000000002</v>
      </c>
      <c r="AT46">
        <v>14.406000000000001</v>
      </c>
      <c r="AU46">
        <v>0</v>
      </c>
      <c r="AV46">
        <v>0</v>
      </c>
      <c r="AW46">
        <v>0</v>
      </c>
      <c r="AX46">
        <v>0</v>
      </c>
      <c r="AY46">
        <v>8.0103609999999996</v>
      </c>
      <c r="AZ46">
        <v>3.5989979999999999</v>
      </c>
      <c r="BA46">
        <v>6.4783929999999996</v>
      </c>
      <c r="BB46">
        <v>5.1459200000000003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2246.2846070000001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366.26448299999998</v>
      </c>
      <c r="L47">
        <v>174.178144</v>
      </c>
      <c r="M47">
        <v>93.212528000000006</v>
      </c>
      <c r="N47">
        <v>119.45455200000001</v>
      </c>
      <c r="O47">
        <v>125.409128</v>
      </c>
      <c r="P47">
        <v>127.656368</v>
      </c>
      <c r="Q47">
        <v>14.594429999999999</v>
      </c>
      <c r="R47">
        <v>28.721626000000001</v>
      </c>
      <c r="S47">
        <v>15.069122</v>
      </c>
      <c r="T47">
        <v>0</v>
      </c>
      <c r="U47">
        <v>335.15559000000002</v>
      </c>
      <c r="V47">
        <v>11.063231999999999</v>
      </c>
      <c r="W47">
        <v>24.817696000000002</v>
      </c>
      <c r="X47">
        <v>107.66871500000001</v>
      </c>
      <c r="Y47">
        <v>0</v>
      </c>
      <c r="Z47">
        <v>0</v>
      </c>
      <c r="AA47">
        <v>26.934418000000001</v>
      </c>
      <c r="AB47">
        <v>46.579236000000002</v>
      </c>
      <c r="AC47">
        <v>33.451934999999999</v>
      </c>
      <c r="AD47">
        <v>41.812106</v>
      </c>
      <c r="AE47">
        <v>56.832056999999999</v>
      </c>
      <c r="AF47">
        <v>29.893364999999999</v>
      </c>
      <c r="AG47">
        <v>46.915278000000001</v>
      </c>
      <c r="AH47">
        <v>172.83594099999999</v>
      </c>
      <c r="AI47">
        <v>0</v>
      </c>
      <c r="AJ47">
        <v>0</v>
      </c>
      <c r="AK47">
        <v>65.137212000000005</v>
      </c>
      <c r="AL47">
        <v>74.770982000000004</v>
      </c>
      <c r="AM47">
        <v>0</v>
      </c>
      <c r="AN47">
        <v>1.16479</v>
      </c>
      <c r="AO47">
        <v>8.3295490000000001</v>
      </c>
      <c r="AP47">
        <v>2.9526539999999999</v>
      </c>
      <c r="AQ47">
        <v>61.220744000000003</v>
      </c>
      <c r="AR47">
        <v>29.157744000000001</v>
      </c>
      <c r="AS47">
        <v>36.390054999999997</v>
      </c>
      <c r="AT47">
        <v>14.406000000000001</v>
      </c>
      <c r="AU47">
        <v>0</v>
      </c>
      <c r="AV47">
        <v>0</v>
      </c>
      <c r="AW47">
        <v>0</v>
      </c>
      <c r="AX47">
        <v>0</v>
      </c>
      <c r="AY47">
        <v>8.0103609999999996</v>
      </c>
      <c r="AZ47">
        <v>3.5989979999999999</v>
      </c>
      <c r="BA47">
        <v>6.4783929999999996</v>
      </c>
      <c r="BB47">
        <v>5.1459200000000003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2315.2833520000004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366.26448299999998</v>
      </c>
      <c r="L48">
        <v>126.138936</v>
      </c>
      <c r="M48">
        <v>93.212528000000006</v>
      </c>
      <c r="N48">
        <v>119.45455200000001</v>
      </c>
      <c r="O48">
        <v>125.409128</v>
      </c>
      <c r="P48">
        <v>127.656368</v>
      </c>
      <c r="Q48">
        <v>14.594429999999999</v>
      </c>
      <c r="R48">
        <v>28.721626000000001</v>
      </c>
      <c r="S48">
        <v>18.147525999999999</v>
      </c>
      <c r="T48">
        <v>0</v>
      </c>
      <c r="U48">
        <v>335.15559000000002</v>
      </c>
      <c r="V48">
        <v>11.063231999999999</v>
      </c>
      <c r="W48">
        <v>24.817696000000002</v>
      </c>
      <c r="X48">
        <v>107.66871500000001</v>
      </c>
      <c r="Y48">
        <v>0</v>
      </c>
      <c r="Z48">
        <v>0</v>
      </c>
      <c r="AA48">
        <v>26.934418000000001</v>
      </c>
      <c r="AB48">
        <v>46.579236000000002</v>
      </c>
      <c r="AC48">
        <v>33.451934999999999</v>
      </c>
      <c r="AD48">
        <v>41.812106</v>
      </c>
      <c r="AE48">
        <v>56.832056999999999</v>
      </c>
      <c r="AF48">
        <v>29.893364999999999</v>
      </c>
      <c r="AG48">
        <v>46.915278000000001</v>
      </c>
      <c r="AH48">
        <v>172.83594099999999</v>
      </c>
      <c r="AI48">
        <v>0</v>
      </c>
      <c r="AJ48">
        <v>0</v>
      </c>
      <c r="AK48">
        <v>65.137212000000005</v>
      </c>
      <c r="AL48">
        <v>74.770982000000004</v>
      </c>
      <c r="AM48">
        <v>0</v>
      </c>
      <c r="AN48">
        <v>1.16479</v>
      </c>
      <c r="AO48">
        <v>8.3295490000000001</v>
      </c>
      <c r="AP48">
        <v>9.5961250000000007</v>
      </c>
      <c r="AQ48">
        <v>61.220744000000003</v>
      </c>
      <c r="AR48">
        <v>29.157744000000001</v>
      </c>
      <c r="AS48">
        <v>36.390054999999997</v>
      </c>
      <c r="AT48">
        <v>14.406000000000001</v>
      </c>
      <c r="AU48">
        <v>0</v>
      </c>
      <c r="AV48">
        <v>0</v>
      </c>
      <c r="AW48">
        <v>0</v>
      </c>
      <c r="AX48">
        <v>0</v>
      </c>
      <c r="AY48">
        <v>8.0103609999999996</v>
      </c>
      <c r="AZ48">
        <v>1.799499</v>
      </c>
      <c r="BA48">
        <v>6.4783929999999996</v>
      </c>
      <c r="BB48">
        <v>5.1459200000000003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2275.1665200000002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366.26448299999998</v>
      </c>
      <c r="L49">
        <v>126.138936</v>
      </c>
      <c r="M49">
        <v>93.212528000000006</v>
      </c>
      <c r="N49">
        <v>119.45455200000001</v>
      </c>
      <c r="O49">
        <v>125.409128</v>
      </c>
      <c r="P49">
        <v>127.656368</v>
      </c>
      <c r="Q49">
        <v>14.594429999999999</v>
      </c>
      <c r="R49">
        <v>28.721626000000001</v>
      </c>
      <c r="S49">
        <v>18.147525999999999</v>
      </c>
      <c r="T49">
        <v>0</v>
      </c>
      <c r="U49">
        <v>335.15559000000002</v>
      </c>
      <c r="V49">
        <v>11.063231999999999</v>
      </c>
      <c r="W49">
        <v>30.896163999999999</v>
      </c>
      <c r="X49">
        <v>135.821305</v>
      </c>
      <c r="Y49">
        <v>0</v>
      </c>
      <c r="Z49">
        <v>0</v>
      </c>
      <c r="AA49">
        <v>26.934418000000001</v>
      </c>
      <c r="AB49">
        <v>46.579236000000002</v>
      </c>
      <c r="AC49">
        <v>33.451934999999999</v>
      </c>
      <c r="AD49">
        <v>41.812106</v>
      </c>
      <c r="AE49">
        <v>56.832056999999999</v>
      </c>
      <c r="AF49">
        <v>29.893364999999999</v>
      </c>
      <c r="AG49">
        <v>46.915278000000001</v>
      </c>
      <c r="AH49">
        <v>172.83594099999999</v>
      </c>
      <c r="AI49">
        <v>0</v>
      </c>
      <c r="AJ49">
        <v>0</v>
      </c>
      <c r="AK49">
        <v>65.137212000000005</v>
      </c>
      <c r="AL49">
        <v>74.770982000000004</v>
      </c>
      <c r="AM49">
        <v>0</v>
      </c>
      <c r="AN49">
        <v>1.16479</v>
      </c>
      <c r="AO49">
        <v>8.3295490000000001</v>
      </c>
      <c r="AP49">
        <v>9.5961250000000007</v>
      </c>
      <c r="AQ49">
        <v>61.220744000000003</v>
      </c>
      <c r="AR49">
        <v>29.157744000000001</v>
      </c>
      <c r="AS49">
        <v>36.390054999999997</v>
      </c>
      <c r="AT49">
        <v>14.406000000000001</v>
      </c>
      <c r="AU49">
        <v>0</v>
      </c>
      <c r="AV49">
        <v>0</v>
      </c>
      <c r="AW49">
        <v>0</v>
      </c>
      <c r="AX49">
        <v>0</v>
      </c>
      <c r="AY49">
        <v>8.0103609999999996</v>
      </c>
      <c r="AZ49">
        <v>1.799499</v>
      </c>
      <c r="BA49">
        <v>6.4783929999999996</v>
      </c>
      <c r="BB49">
        <v>5.1459200000000003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2309.3975780000001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366.26448299999998</v>
      </c>
      <c r="L50">
        <v>126.138936</v>
      </c>
      <c r="M50">
        <v>93.212528000000006</v>
      </c>
      <c r="N50">
        <v>119.45455200000001</v>
      </c>
      <c r="O50">
        <v>125.409128</v>
      </c>
      <c r="P50">
        <v>127.656368</v>
      </c>
      <c r="Q50">
        <v>14.594429999999999</v>
      </c>
      <c r="R50">
        <v>28.721626000000001</v>
      </c>
      <c r="S50">
        <v>18.147525999999999</v>
      </c>
      <c r="T50">
        <v>0</v>
      </c>
      <c r="U50">
        <v>335.15559000000002</v>
      </c>
      <c r="V50">
        <v>11.063231999999999</v>
      </c>
      <c r="W50">
        <v>30.896163999999999</v>
      </c>
      <c r="X50">
        <v>135.821305</v>
      </c>
      <c r="Y50">
        <v>0</v>
      </c>
      <c r="Z50">
        <v>0</v>
      </c>
      <c r="AA50">
        <v>26.934418000000001</v>
      </c>
      <c r="AB50">
        <v>46.579236000000002</v>
      </c>
      <c r="AC50">
        <v>33.451934999999999</v>
      </c>
      <c r="AD50">
        <v>41.812106</v>
      </c>
      <c r="AE50">
        <v>56.832056999999999</v>
      </c>
      <c r="AF50">
        <v>29.893364999999999</v>
      </c>
      <c r="AG50">
        <v>46.915278000000001</v>
      </c>
      <c r="AH50">
        <v>172.83594099999999</v>
      </c>
      <c r="AI50">
        <v>0</v>
      </c>
      <c r="AJ50">
        <v>0</v>
      </c>
      <c r="AK50">
        <v>65.137212000000005</v>
      </c>
      <c r="AL50">
        <v>74.770982000000004</v>
      </c>
      <c r="AM50">
        <v>0</v>
      </c>
      <c r="AN50">
        <v>1.16479</v>
      </c>
      <c r="AO50">
        <v>8.3295490000000001</v>
      </c>
      <c r="AP50">
        <v>9.5961250000000007</v>
      </c>
      <c r="AQ50">
        <v>61.220744000000003</v>
      </c>
      <c r="AR50">
        <v>29.157744000000001</v>
      </c>
      <c r="AS50">
        <v>36.390054999999997</v>
      </c>
      <c r="AT50">
        <v>14.406000000000001</v>
      </c>
      <c r="AU50">
        <v>0</v>
      </c>
      <c r="AV50">
        <v>0</v>
      </c>
      <c r="AW50">
        <v>0</v>
      </c>
      <c r="AX50">
        <v>0</v>
      </c>
      <c r="AY50">
        <v>8.0103609999999996</v>
      </c>
      <c r="AZ50">
        <v>1.799499</v>
      </c>
      <c r="BA50">
        <v>6.4783929999999996</v>
      </c>
      <c r="BB50">
        <v>5.1459200000000003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2309.3975780000001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366.26448299999998</v>
      </c>
      <c r="L51">
        <v>126.42705599999999</v>
      </c>
      <c r="M51">
        <v>93.212528000000006</v>
      </c>
      <c r="N51">
        <v>119.45455200000001</v>
      </c>
      <c r="O51">
        <v>125.409128</v>
      </c>
      <c r="P51">
        <v>127.660118</v>
      </c>
      <c r="Q51">
        <v>14.88255</v>
      </c>
      <c r="R51">
        <v>28.817665999999999</v>
      </c>
      <c r="S51">
        <v>17.955445999999998</v>
      </c>
      <c r="T51">
        <v>0</v>
      </c>
      <c r="U51">
        <v>335.15559000000002</v>
      </c>
      <c r="V51">
        <v>11.447392000000001</v>
      </c>
      <c r="W51">
        <v>30.896163999999999</v>
      </c>
      <c r="X51">
        <v>135.821305</v>
      </c>
      <c r="Y51">
        <v>0</v>
      </c>
      <c r="Z51">
        <v>0</v>
      </c>
      <c r="AA51">
        <v>26.934418000000001</v>
      </c>
      <c r="AB51">
        <v>46.579236000000002</v>
      </c>
      <c r="AC51">
        <v>33.451934999999999</v>
      </c>
      <c r="AD51">
        <v>41.812106</v>
      </c>
      <c r="AE51">
        <v>56.832056999999999</v>
      </c>
      <c r="AF51">
        <v>29.893364999999999</v>
      </c>
      <c r="AG51">
        <v>46.915278000000001</v>
      </c>
      <c r="AH51">
        <v>172.83594099999999</v>
      </c>
      <c r="AI51">
        <v>0</v>
      </c>
      <c r="AJ51">
        <v>0</v>
      </c>
      <c r="AK51">
        <v>65.137212000000005</v>
      </c>
      <c r="AL51">
        <v>74.770982000000004</v>
      </c>
      <c r="AM51">
        <v>0</v>
      </c>
      <c r="AN51">
        <v>1.16479</v>
      </c>
      <c r="AO51">
        <v>8.3295490000000001</v>
      </c>
      <c r="AP51">
        <v>9.5961250000000007</v>
      </c>
      <c r="AQ51">
        <v>61.220744000000003</v>
      </c>
      <c r="AR51">
        <v>29.157744000000001</v>
      </c>
      <c r="AS51">
        <v>36.390054999999997</v>
      </c>
      <c r="AT51">
        <v>14.406000000000001</v>
      </c>
      <c r="AU51">
        <v>0</v>
      </c>
      <c r="AV51">
        <v>0</v>
      </c>
      <c r="AW51">
        <v>0</v>
      </c>
      <c r="AX51">
        <v>0</v>
      </c>
      <c r="AY51">
        <v>8.0103609999999996</v>
      </c>
      <c r="AZ51">
        <v>1.799499</v>
      </c>
      <c r="BA51">
        <v>6.4783929999999996</v>
      </c>
      <c r="BB51">
        <v>2.830492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2307.9502600000005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366.26448299999998</v>
      </c>
      <c r="L52">
        <v>126.42705599999999</v>
      </c>
      <c r="M52">
        <v>93.212528000000006</v>
      </c>
      <c r="N52">
        <v>119.45455200000001</v>
      </c>
      <c r="O52">
        <v>125.409128</v>
      </c>
      <c r="P52">
        <v>127.660118</v>
      </c>
      <c r="Q52">
        <v>14.88255</v>
      </c>
      <c r="R52">
        <v>28.817665999999999</v>
      </c>
      <c r="S52">
        <v>17.955445999999998</v>
      </c>
      <c r="T52">
        <v>0</v>
      </c>
      <c r="U52">
        <v>335.15559000000002</v>
      </c>
      <c r="V52">
        <v>11.447392000000001</v>
      </c>
      <c r="W52">
        <v>30.896163999999999</v>
      </c>
      <c r="X52">
        <v>135.821305</v>
      </c>
      <c r="Y52">
        <v>0</v>
      </c>
      <c r="Z52">
        <v>0</v>
      </c>
      <c r="AA52">
        <v>26.934418000000001</v>
      </c>
      <c r="AB52">
        <v>46.579236000000002</v>
      </c>
      <c r="AC52">
        <v>33.451934999999999</v>
      </c>
      <c r="AD52">
        <v>41.812106</v>
      </c>
      <c r="AE52">
        <v>56.832056999999999</v>
      </c>
      <c r="AF52">
        <v>29.893364999999999</v>
      </c>
      <c r="AG52">
        <v>46.915278000000001</v>
      </c>
      <c r="AH52">
        <v>172.83594099999999</v>
      </c>
      <c r="AI52">
        <v>0</v>
      </c>
      <c r="AJ52">
        <v>0</v>
      </c>
      <c r="AK52">
        <v>65.137212000000005</v>
      </c>
      <c r="AL52">
        <v>74.770982000000004</v>
      </c>
      <c r="AM52">
        <v>0</v>
      </c>
      <c r="AN52">
        <v>1.16479</v>
      </c>
      <c r="AO52">
        <v>8.3295490000000001</v>
      </c>
      <c r="AP52">
        <v>9.5961250000000007</v>
      </c>
      <c r="AQ52">
        <v>61.220744000000003</v>
      </c>
      <c r="AR52">
        <v>29.157744000000001</v>
      </c>
      <c r="AS52">
        <v>36.390054999999997</v>
      </c>
      <c r="AT52">
        <v>14.406000000000001</v>
      </c>
      <c r="AU52">
        <v>0</v>
      </c>
      <c r="AV52">
        <v>0</v>
      </c>
      <c r="AW52">
        <v>0</v>
      </c>
      <c r="AX52">
        <v>0</v>
      </c>
      <c r="AY52">
        <v>8.0103609999999996</v>
      </c>
      <c r="AZ52">
        <v>1.799499</v>
      </c>
      <c r="BA52">
        <v>6.4783929999999996</v>
      </c>
      <c r="BB52">
        <v>2.830492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2307.9502600000005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366.26448299999998</v>
      </c>
      <c r="L53">
        <v>126.42705599999999</v>
      </c>
      <c r="M53">
        <v>93.212528000000006</v>
      </c>
      <c r="N53">
        <v>119.45455200000001</v>
      </c>
      <c r="O53">
        <v>125.409128</v>
      </c>
      <c r="P53">
        <v>127.660118</v>
      </c>
      <c r="Q53">
        <v>18.885978000000001</v>
      </c>
      <c r="R53">
        <v>37.287241999999999</v>
      </c>
      <c r="S53">
        <v>23.320720999999999</v>
      </c>
      <c r="T53">
        <v>0</v>
      </c>
      <c r="U53">
        <v>335.15559000000002</v>
      </c>
      <c r="V53">
        <v>13.73372</v>
      </c>
      <c r="W53">
        <v>30.896163999999999</v>
      </c>
      <c r="X53">
        <v>135.821305</v>
      </c>
      <c r="Y53">
        <v>0</v>
      </c>
      <c r="Z53">
        <v>0</v>
      </c>
      <c r="AA53">
        <v>26.934418000000001</v>
      </c>
      <c r="AB53">
        <v>46.579236000000002</v>
      </c>
      <c r="AC53">
        <v>33.451934999999999</v>
      </c>
      <c r="AD53">
        <v>41.812106</v>
      </c>
      <c r="AE53">
        <v>56.832056999999999</v>
      </c>
      <c r="AF53">
        <v>29.893364999999999</v>
      </c>
      <c r="AG53">
        <v>46.915278000000001</v>
      </c>
      <c r="AH53">
        <v>172.83594099999999</v>
      </c>
      <c r="AI53">
        <v>0</v>
      </c>
      <c r="AJ53">
        <v>0</v>
      </c>
      <c r="AK53">
        <v>65.137212000000005</v>
      </c>
      <c r="AL53">
        <v>74.770982000000004</v>
      </c>
      <c r="AM53">
        <v>0</v>
      </c>
      <c r="AN53">
        <v>1.16479</v>
      </c>
      <c r="AO53">
        <v>8.3295490000000001</v>
      </c>
      <c r="AP53">
        <v>11.564560999999999</v>
      </c>
      <c r="AQ53">
        <v>61.220744000000003</v>
      </c>
      <c r="AR53">
        <v>29.157744000000001</v>
      </c>
      <c r="AS53">
        <v>26.856694999999998</v>
      </c>
      <c r="AT53">
        <v>14.406000000000001</v>
      </c>
      <c r="AU53">
        <v>0</v>
      </c>
      <c r="AV53">
        <v>0</v>
      </c>
      <c r="AW53">
        <v>0</v>
      </c>
      <c r="AX53">
        <v>0</v>
      </c>
      <c r="AY53">
        <v>8.0103609999999996</v>
      </c>
      <c r="AZ53">
        <v>1.799499</v>
      </c>
      <c r="BA53">
        <v>6.4783929999999996</v>
      </c>
      <c r="BB53">
        <v>2.830492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2320.5099430000005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366.26448299999998</v>
      </c>
      <c r="L54">
        <v>126.42705599999999</v>
      </c>
      <c r="M54">
        <v>93.212528000000006</v>
      </c>
      <c r="N54">
        <v>119.45455200000001</v>
      </c>
      <c r="O54">
        <v>125.409128</v>
      </c>
      <c r="P54">
        <v>127.660118</v>
      </c>
      <c r="Q54">
        <v>18.885978000000001</v>
      </c>
      <c r="R54">
        <v>37.287241999999999</v>
      </c>
      <c r="S54">
        <v>23.320720999999999</v>
      </c>
      <c r="T54">
        <v>0</v>
      </c>
      <c r="U54">
        <v>335.15559000000002</v>
      </c>
      <c r="V54">
        <v>13.73372</v>
      </c>
      <c r="W54">
        <v>30.896163999999999</v>
      </c>
      <c r="X54">
        <v>135.821305</v>
      </c>
      <c r="Y54">
        <v>0</v>
      </c>
      <c r="Z54">
        <v>0</v>
      </c>
      <c r="AA54">
        <v>26.934418000000001</v>
      </c>
      <c r="AB54">
        <v>46.579236000000002</v>
      </c>
      <c r="AC54">
        <v>33.451934999999999</v>
      </c>
      <c r="AD54">
        <v>41.812106</v>
      </c>
      <c r="AE54">
        <v>56.832056999999999</v>
      </c>
      <c r="AF54">
        <v>29.893364999999999</v>
      </c>
      <c r="AG54">
        <v>46.915278000000001</v>
      </c>
      <c r="AH54">
        <v>172.83594099999999</v>
      </c>
      <c r="AI54">
        <v>0</v>
      </c>
      <c r="AJ54">
        <v>0</v>
      </c>
      <c r="AK54">
        <v>65.137212000000005</v>
      </c>
      <c r="AL54">
        <v>74.770982000000004</v>
      </c>
      <c r="AM54">
        <v>0</v>
      </c>
      <c r="AN54">
        <v>1.16479</v>
      </c>
      <c r="AO54">
        <v>8.3295490000000001</v>
      </c>
      <c r="AP54">
        <v>11.564560999999999</v>
      </c>
      <c r="AQ54">
        <v>61.220744000000003</v>
      </c>
      <c r="AR54">
        <v>29.157744000000001</v>
      </c>
      <c r="AS54">
        <v>26.856694999999998</v>
      </c>
      <c r="AT54">
        <v>14.406000000000001</v>
      </c>
      <c r="AU54">
        <v>0</v>
      </c>
      <c r="AV54">
        <v>0</v>
      </c>
      <c r="AW54">
        <v>0</v>
      </c>
      <c r="AX54">
        <v>0</v>
      </c>
      <c r="AY54">
        <v>8.0103609999999996</v>
      </c>
      <c r="AZ54">
        <v>1.799499</v>
      </c>
      <c r="BA54">
        <v>6.4783929999999996</v>
      </c>
      <c r="BB54">
        <v>2.830492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2320.5099430000005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366.26448299999998</v>
      </c>
      <c r="L55">
        <v>126.42705599999999</v>
      </c>
      <c r="M55">
        <v>93.212528000000006</v>
      </c>
      <c r="N55">
        <v>119.45455200000001</v>
      </c>
      <c r="O55">
        <v>125.409128</v>
      </c>
      <c r="P55">
        <v>127.660118</v>
      </c>
      <c r="Q55">
        <v>18.885978000000001</v>
      </c>
      <c r="R55">
        <v>37.287241999999999</v>
      </c>
      <c r="S55">
        <v>23.320720999999999</v>
      </c>
      <c r="T55">
        <v>0</v>
      </c>
      <c r="U55">
        <v>335.15559000000002</v>
      </c>
      <c r="V55">
        <v>13.73372</v>
      </c>
      <c r="W55">
        <v>30.896163999999999</v>
      </c>
      <c r="X55">
        <v>135.821305</v>
      </c>
      <c r="Y55">
        <v>0</v>
      </c>
      <c r="Z55">
        <v>0</v>
      </c>
      <c r="AA55">
        <v>26.934418000000001</v>
      </c>
      <c r="AB55">
        <v>46.579236000000002</v>
      </c>
      <c r="AC55">
        <v>33.451934999999999</v>
      </c>
      <c r="AD55">
        <v>41.812106</v>
      </c>
      <c r="AE55">
        <v>56.832056999999999</v>
      </c>
      <c r="AF55">
        <v>29.893364999999999</v>
      </c>
      <c r="AG55">
        <v>46.915278000000001</v>
      </c>
      <c r="AH55">
        <v>172.83594099999999</v>
      </c>
      <c r="AI55">
        <v>0</v>
      </c>
      <c r="AJ55">
        <v>0</v>
      </c>
      <c r="AK55">
        <v>65.137212000000005</v>
      </c>
      <c r="AL55">
        <v>74.770982000000004</v>
      </c>
      <c r="AM55">
        <v>0</v>
      </c>
      <c r="AN55">
        <v>1.16479</v>
      </c>
      <c r="AO55">
        <v>8.3295490000000001</v>
      </c>
      <c r="AP55">
        <v>11.564560999999999</v>
      </c>
      <c r="AQ55">
        <v>61.220744000000003</v>
      </c>
      <c r="AR55">
        <v>29.157744000000001</v>
      </c>
      <c r="AS55">
        <v>26.856694999999998</v>
      </c>
      <c r="AT55">
        <v>14.406000000000001</v>
      </c>
      <c r="AU55">
        <v>0</v>
      </c>
      <c r="AV55">
        <v>0</v>
      </c>
      <c r="AW55">
        <v>0</v>
      </c>
      <c r="AX55">
        <v>0</v>
      </c>
      <c r="AY55">
        <v>8.0103609999999996</v>
      </c>
      <c r="AZ55">
        <v>3.711468</v>
      </c>
      <c r="BA55">
        <v>6.4783929999999996</v>
      </c>
      <c r="BB55">
        <v>2.830492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2322.4219120000002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366.26448299999998</v>
      </c>
      <c r="L56">
        <v>126.42705599999999</v>
      </c>
      <c r="M56">
        <v>93.212528000000006</v>
      </c>
      <c r="N56">
        <v>119.45455200000001</v>
      </c>
      <c r="O56">
        <v>125.409128</v>
      </c>
      <c r="P56">
        <v>127.660118</v>
      </c>
      <c r="Q56">
        <v>18.885978000000001</v>
      </c>
      <c r="R56">
        <v>37.287241999999999</v>
      </c>
      <c r="S56">
        <v>23.320720999999999</v>
      </c>
      <c r="T56">
        <v>0</v>
      </c>
      <c r="U56">
        <v>335.15559000000002</v>
      </c>
      <c r="V56">
        <v>13.73372</v>
      </c>
      <c r="W56">
        <v>30.896163999999999</v>
      </c>
      <c r="X56">
        <v>135.821305</v>
      </c>
      <c r="Y56">
        <v>0</v>
      </c>
      <c r="Z56">
        <v>0</v>
      </c>
      <c r="AA56">
        <v>26.934418000000001</v>
      </c>
      <c r="AB56">
        <v>46.579236000000002</v>
      </c>
      <c r="AC56">
        <v>33.451934999999999</v>
      </c>
      <c r="AD56">
        <v>41.812106</v>
      </c>
      <c r="AE56">
        <v>56.832056999999999</v>
      </c>
      <c r="AF56">
        <v>29.893364999999999</v>
      </c>
      <c r="AG56">
        <v>46.915278000000001</v>
      </c>
      <c r="AH56">
        <v>172.83594099999999</v>
      </c>
      <c r="AI56">
        <v>0</v>
      </c>
      <c r="AJ56">
        <v>0</v>
      </c>
      <c r="AK56">
        <v>65.137212000000005</v>
      </c>
      <c r="AL56">
        <v>74.770982000000004</v>
      </c>
      <c r="AM56">
        <v>0</v>
      </c>
      <c r="AN56">
        <v>1.16479</v>
      </c>
      <c r="AO56">
        <v>8.3295490000000001</v>
      </c>
      <c r="AP56">
        <v>11.564560999999999</v>
      </c>
      <c r="AQ56">
        <v>61.220744000000003</v>
      </c>
      <c r="AR56">
        <v>29.157744000000001</v>
      </c>
      <c r="AS56">
        <v>26.856694999999998</v>
      </c>
      <c r="AT56">
        <v>14.406000000000001</v>
      </c>
      <c r="AU56">
        <v>0</v>
      </c>
      <c r="AV56">
        <v>0</v>
      </c>
      <c r="AW56">
        <v>0</v>
      </c>
      <c r="AX56">
        <v>0</v>
      </c>
      <c r="AY56">
        <v>8.0103609999999996</v>
      </c>
      <c r="AZ56">
        <v>6.6806409999999996</v>
      </c>
      <c r="BA56">
        <v>6.4783929999999996</v>
      </c>
      <c r="BB56">
        <v>2.830492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2325.3910850000002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366.26448299999998</v>
      </c>
      <c r="L57">
        <v>132.18945600000001</v>
      </c>
      <c r="M57">
        <v>93.212528000000006</v>
      </c>
      <c r="N57">
        <v>119.45455200000001</v>
      </c>
      <c r="O57">
        <v>125.409128</v>
      </c>
      <c r="P57">
        <v>127.656368</v>
      </c>
      <c r="Q57">
        <v>19.289345999999998</v>
      </c>
      <c r="R57">
        <v>37.921106000000002</v>
      </c>
      <c r="S57">
        <v>23.947189999999999</v>
      </c>
      <c r="T57">
        <v>0</v>
      </c>
      <c r="U57">
        <v>335.15559000000002</v>
      </c>
      <c r="V57">
        <v>13.73372</v>
      </c>
      <c r="W57">
        <v>30.896163999999999</v>
      </c>
      <c r="X57">
        <v>135.821305</v>
      </c>
      <c r="Y57">
        <v>0</v>
      </c>
      <c r="Z57">
        <v>0</v>
      </c>
      <c r="AA57">
        <v>26.934418000000001</v>
      </c>
      <c r="AB57">
        <v>46.579236000000002</v>
      </c>
      <c r="AC57">
        <v>33.451934999999999</v>
      </c>
      <c r="AD57">
        <v>41.812106</v>
      </c>
      <c r="AE57">
        <v>56.832056999999999</v>
      </c>
      <c r="AF57">
        <v>29.893364999999999</v>
      </c>
      <c r="AG57">
        <v>46.915278000000001</v>
      </c>
      <c r="AH57">
        <v>172.83594099999999</v>
      </c>
      <c r="AI57">
        <v>0</v>
      </c>
      <c r="AJ57">
        <v>0</v>
      </c>
      <c r="AK57">
        <v>65.137212000000005</v>
      </c>
      <c r="AL57">
        <v>74.770982000000004</v>
      </c>
      <c r="AM57">
        <v>0</v>
      </c>
      <c r="AN57">
        <v>1.16479</v>
      </c>
      <c r="AO57">
        <v>8.1883700000000008</v>
      </c>
      <c r="AP57">
        <v>3.0756809999999999</v>
      </c>
      <c r="AQ57">
        <v>61.220744000000003</v>
      </c>
      <c r="AR57">
        <v>29.157744000000001</v>
      </c>
      <c r="AS57">
        <v>26.856694999999998</v>
      </c>
      <c r="AT57">
        <v>14.406000000000001</v>
      </c>
      <c r="AU57">
        <v>0</v>
      </c>
      <c r="AV57">
        <v>0</v>
      </c>
      <c r="AW57">
        <v>0</v>
      </c>
      <c r="AX57">
        <v>0</v>
      </c>
      <c r="AY57">
        <v>8.0103609999999996</v>
      </c>
      <c r="AZ57">
        <v>6.6806409999999996</v>
      </c>
      <c r="BA57">
        <v>6.4783929999999996</v>
      </c>
      <c r="BB57">
        <v>4.0882189999999996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2325.441104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431.57168300000001</v>
      </c>
      <c r="L58">
        <v>132.18945600000001</v>
      </c>
      <c r="M58">
        <v>93.212528000000006</v>
      </c>
      <c r="N58">
        <v>119.45455200000001</v>
      </c>
      <c r="O58">
        <v>125.409128</v>
      </c>
      <c r="P58">
        <v>127.656368</v>
      </c>
      <c r="Q58">
        <v>19.289345999999998</v>
      </c>
      <c r="R58">
        <v>37.921106000000002</v>
      </c>
      <c r="S58">
        <v>23.947189999999999</v>
      </c>
      <c r="T58">
        <v>0</v>
      </c>
      <c r="U58">
        <v>335.15559000000002</v>
      </c>
      <c r="V58">
        <v>13.73372</v>
      </c>
      <c r="W58">
        <v>30.896163999999999</v>
      </c>
      <c r="X58">
        <v>135.821305</v>
      </c>
      <c r="Y58">
        <v>0</v>
      </c>
      <c r="Z58">
        <v>0</v>
      </c>
      <c r="AA58">
        <v>26.934418000000001</v>
      </c>
      <c r="AB58">
        <v>46.579236000000002</v>
      </c>
      <c r="AC58">
        <v>33.451934999999999</v>
      </c>
      <c r="AD58">
        <v>41.812106</v>
      </c>
      <c r="AE58">
        <v>56.832056999999999</v>
      </c>
      <c r="AF58">
        <v>29.893364999999999</v>
      </c>
      <c r="AG58">
        <v>46.915278000000001</v>
      </c>
      <c r="AH58">
        <v>172.83594099999999</v>
      </c>
      <c r="AI58">
        <v>0</v>
      </c>
      <c r="AJ58">
        <v>0</v>
      </c>
      <c r="AK58">
        <v>65.137212000000005</v>
      </c>
      <c r="AL58">
        <v>74.770982000000004</v>
      </c>
      <c r="AM58">
        <v>0</v>
      </c>
      <c r="AN58">
        <v>1.16479</v>
      </c>
      <c r="AO58">
        <v>8.1883700000000008</v>
      </c>
      <c r="AP58">
        <v>3.0756809999999999</v>
      </c>
      <c r="AQ58">
        <v>61.220744000000003</v>
      </c>
      <c r="AR58">
        <v>29.157744000000001</v>
      </c>
      <c r="AS58">
        <v>26.856694999999998</v>
      </c>
      <c r="AT58">
        <v>14.406000000000001</v>
      </c>
      <c r="AU58">
        <v>0</v>
      </c>
      <c r="AV58">
        <v>0</v>
      </c>
      <c r="AW58">
        <v>0</v>
      </c>
      <c r="AX58">
        <v>0</v>
      </c>
      <c r="AY58">
        <v>8.0103609999999996</v>
      </c>
      <c r="AZ58">
        <v>9.8072710000000001</v>
      </c>
      <c r="BA58">
        <v>6.4783929999999996</v>
      </c>
      <c r="BB58">
        <v>5.1459200000000003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2394.9326350000001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427.24988300000001</v>
      </c>
      <c r="L59">
        <v>132.18945600000001</v>
      </c>
      <c r="M59">
        <v>93.212528000000006</v>
      </c>
      <c r="N59">
        <v>119.45455200000001</v>
      </c>
      <c r="O59">
        <v>125.409128</v>
      </c>
      <c r="P59">
        <v>127.656368</v>
      </c>
      <c r="Q59">
        <v>21.730778999999998</v>
      </c>
      <c r="R59">
        <v>42.501638</v>
      </c>
      <c r="S59">
        <v>26.544476</v>
      </c>
      <c r="T59">
        <v>0</v>
      </c>
      <c r="U59">
        <v>335.15559000000002</v>
      </c>
      <c r="V59">
        <v>13.73372</v>
      </c>
      <c r="W59">
        <v>30.896163999999999</v>
      </c>
      <c r="X59">
        <v>135.821305</v>
      </c>
      <c r="Y59">
        <v>0</v>
      </c>
      <c r="Z59">
        <v>0</v>
      </c>
      <c r="AA59">
        <v>26.934418000000001</v>
      </c>
      <c r="AB59">
        <v>46.579236000000002</v>
      </c>
      <c r="AC59">
        <v>33.451934999999999</v>
      </c>
      <c r="AD59">
        <v>41.812106</v>
      </c>
      <c r="AE59">
        <v>56.832056999999999</v>
      </c>
      <c r="AF59">
        <v>29.893364999999999</v>
      </c>
      <c r="AG59">
        <v>46.915278000000001</v>
      </c>
      <c r="AH59">
        <v>172.83594099999999</v>
      </c>
      <c r="AI59">
        <v>0</v>
      </c>
      <c r="AJ59">
        <v>0</v>
      </c>
      <c r="AK59">
        <v>65.137212000000005</v>
      </c>
      <c r="AL59">
        <v>74.770982000000004</v>
      </c>
      <c r="AM59">
        <v>0</v>
      </c>
      <c r="AN59">
        <v>1.16479</v>
      </c>
      <c r="AO59">
        <v>8.1883700000000008</v>
      </c>
      <c r="AP59">
        <v>4.1829260000000001</v>
      </c>
      <c r="AQ59">
        <v>61.220744000000003</v>
      </c>
      <c r="AR59">
        <v>29.157744000000001</v>
      </c>
      <c r="AS59">
        <v>26.089361</v>
      </c>
      <c r="AT59">
        <v>14.406000000000001</v>
      </c>
      <c r="AU59">
        <v>0</v>
      </c>
      <c r="AV59">
        <v>0</v>
      </c>
      <c r="AW59">
        <v>0</v>
      </c>
      <c r="AX59">
        <v>0</v>
      </c>
      <c r="AY59">
        <v>8.0103609999999996</v>
      </c>
      <c r="AZ59">
        <v>9.8072710000000001</v>
      </c>
      <c r="BA59">
        <v>6.4783929999999996</v>
      </c>
      <c r="BB59">
        <v>5.1459200000000003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2400.5699970000001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366.26448299999998</v>
      </c>
      <c r="L60">
        <v>132.18945600000001</v>
      </c>
      <c r="M60">
        <v>93.212528000000006</v>
      </c>
      <c r="N60">
        <v>119.45455200000001</v>
      </c>
      <c r="O60">
        <v>125.409128</v>
      </c>
      <c r="P60">
        <v>127.656368</v>
      </c>
      <c r="Q60">
        <v>21.730778999999998</v>
      </c>
      <c r="R60">
        <v>42.501638</v>
      </c>
      <c r="S60">
        <v>26.544476</v>
      </c>
      <c r="T60">
        <v>0</v>
      </c>
      <c r="U60">
        <v>335.15559000000002</v>
      </c>
      <c r="V60">
        <v>13.73372</v>
      </c>
      <c r="W60">
        <v>30.896163999999999</v>
      </c>
      <c r="X60">
        <v>135.821305</v>
      </c>
      <c r="Y60">
        <v>0</v>
      </c>
      <c r="Z60">
        <v>0</v>
      </c>
      <c r="AA60">
        <v>26.934418000000001</v>
      </c>
      <c r="AB60">
        <v>46.579236000000002</v>
      </c>
      <c r="AC60">
        <v>33.451934999999999</v>
      </c>
      <c r="AD60">
        <v>41.812106</v>
      </c>
      <c r="AE60">
        <v>56.832056999999999</v>
      </c>
      <c r="AF60">
        <v>29.893364999999999</v>
      </c>
      <c r="AG60">
        <v>46.915278000000001</v>
      </c>
      <c r="AH60">
        <v>172.83594099999999</v>
      </c>
      <c r="AI60">
        <v>0</v>
      </c>
      <c r="AJ60">
        <v>0</v>
      </c>
      <c r="AK60">
        <v>65.137212000000005</v>
      </c>
      <c r="AL60">
        <v>74.770982000000004</v>
      </c>
      <c r="AM60">
        <v>0</v>
      </c>
      <c r="AN60">
        <v>1.16479</v>
      </c>
      <c r="AO60">
        <v>8.1883700000000008</v>
      </c>
      <c r="AP60">
        <v>7.8737430000000002</v>
      </c>
      <c r="AQ60">
        <v>61.220744000000003</v>
      </c>
      <c r="AR60">
        <v>29.157744000000001</v>
      </c>
      <c r="AS60">
        <v>26.089361</v>
      </c>
      <c r="AT60">
        <v>14.406000000000001</v>
      </c>
      <c r="AU60">
        <v>0</v>
      </c>
      <c r="AV60">
        <v>0</v>
      </c>
      <c r="AW60">
        <v>0</v>
      </c>
      <c r="AX60">
        <v>0</v>
      </c>
      <c r="AY60">
        <v>8.0103609999999996</v>
      </c>
      <c r="AZ60">
        <v>9.8072710000000001</v>
      </c>
      <c r="BA60">
        <v>6.4783929999999996</v>
      </c>
      <c r="BB60">
        <v>5.1459200000000003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2343.2754140000002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366.26448299999998</v>
      </c>
      <c r="L61">
        <v>132.17985200000001</v>
      </c>
      <c r="M61">
        <v>93.212528000000006</v>
      </c>
      <c r="N61">
        <v>119.45455200000001</v>
      </c>
      <c r="O61">
        <v>125.409128</v>
      </c>
      <c r="P61">
        <v>127.656368</v>
      </c>
      <c r="Q61">
        <v>19.289345999999998</v>
      </c>
      <c r="R61">
        <v>37.921106000000002</v>
      </c>
      <c r="S61">
        <v>23.947189999999999</v>
      </c>
      <c r="T61">
        <v>0</v>
      </c>
      <c r="U61">
        <v>335.15559000000002</v>
      </c>
      <c r="V61">
        <v>13.73372</v>
      </c>
      <c r="W61">
        <v>30.896163999999999</v>
      </c>
      <c r="X61">
        <v>135.821305</v>
      </c>
      <c r="Y61">
        <v>0</v>
      </c>
      <c r="Z61">
        <v>0</v>
      </c>
      <c r="AA61">
        <v>26.934418000000001</v>
      </c>
      <c r="AB61">
        <v>46.579236000000002</v>
      </c>
      <c r="AC61">
        <v>33.451934999999999</v>
      </c>
      <c r="AD61">
        <v>41.812106</v>
      </c>
      <c r="AE61">
        <v>56.832056999999999</v>
      </c>
      <c r="AF61">
        <v>29.893364999999999</v>
      </c>
      <c r="AG61">
        <v>46.915278000000001</v>
      </c>
      <c r="AH61">
        <v>172.83594099999999</v>
      </c>
      <c r="AI61">
        <v>0</v>
      </c>
      <c r="AJ61">
        <v>0</v>
      </c>
      <c r="AK61">
        <v>65.137212000000005</v>
      </c>
      <c r="AL61">
        <v>44.639392000000001</v>
      </c>
      <c r="AM61">
        <v>0</v>
      </c>
      <c r="AN61">
        <v>1.16479</v>
      </c>
      <c r="AO61">
        <v>8.1883700000000008</v>
      </c>
      <c r="AP61">
        <v>0</v>
      </c>
      <c r="AQ61">
        <v>61.220744000000003</v>
      </c>
      <c r="AR61">
        <v>29.157744000000001</v>
      </c>
      <c r="AS61">
        <v>26.089361</v>
      </c>
      <c r="AT61">
        <v>14.406000000000001</v>
      </c>
      <c r="AU61">
        <v>0</v>
      </c>
      <c r="AV61">
        <v>0</v>
      </c>
      <c r="AW61">
        <v>0</v>
      </c>
      <c r="AX61">
        <v>0</v>
      </c>
      <c r="AY61">
        <v>8.0103609999999996</v>
      </c>
      <c r="AZ61">
        <v>9.8072710000000001</v>
      </c>
      <c r="BA61">
        <v>6.4783929999999996</v>
      </c>
      <c r="BB61">
        <v>5.1459200000000003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2295.6412260000002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435.893483</v>
      </c>
      <c r="L62">
        <v>209.05026799999999</v>
      </c>
      <c r="M62">
        <v>93.212528000000006</v>
      </c>
      <c r="N62">
        <v>119.45455200000001</v>
      </c>
      <c r="O62">
        <v>125.409128</v>
      </c>
      <c r="P62">
        <v>127.656368</v>
      </c>
      <c r="Q62">
        <v>19.289345999999998</v>
      </c>
      <c r="R62">
        <v>37.921106000000002</v>
      </c>
      <c r="S62">
        <v>23.947189999999999</v>
      </c>
      <c r="T62">
        <v>0</v>
      </c>
      <c r="U62">
        <v>335.15559000000002</v>
      </c>
      <c r="V62">
        <v>13.73372</v>
      </c>
      <c r="W62">
        <v>30.896163999999999</v>
      </c>
      <c r="X62">
        <v>135.821305</v>
      </c>
      <c r="Y62">
        <v>0</v>
      </c>
      <c r="Z62">
        <v>0</v>
      </c>
      <c r="AA62">
        <v>26.934418000000001</v>
      </c>
      <c r="AB62">
        <v>46.579236000000002</v>
      </c>
      <c r="AC62">
        <v>33.451934999999999</v>
      </c>
      <c r="AD62">
        <v>41.812106</v>
      </c>
      <c r="AE62">
        <v>56.832056999999999</v>
      </c>
      <c r="AF62">
        <v>29.893364999999999</v>
      </c>
      <c r="AG62">
        <v>46.915278000000001</v>
      </c>
      <c r="AH62">
        <v>172.83594099999999</v>
      </c>
      <c r="AI62">
        <v>0</v>
      </c>
      <c r="AJ62">
        <v>0</v>
      </c>
      <c r="AK62">
        <v>65.137212000000005</v>
      </c>
      <c r="AL62">
        <v>44.639392000000001</v>
      </c>
      <c r="AM62">
        <v>0</v>
      </c>
      <c r="AN62">
        <v>1.16479</v>
      </c>
      <c r="AO62">
        <v>8.1883700000000008</v>
      </c>
      <c r="AP62">
        <v>0</v>
      </c>
      <c r="AQ62">
        <v>61.220744000000003</v>
      </c>
      <c r="AR62">
        <v>29.157744000000001</v>
      </c>
      <c r="AS62">
        <v>26.089361</v>
      </c>
      <c r="AT62">
        <v>14.406000000000001</v>
      </c>
      <c r="AU62">
        <v>0</v>
      </c>
      <c r="AV62">
        <v>0</v>
      </c>
      <c r="AW62">
        <v>0</v>
      </c>
      <c r="AX62">
        <v>0</v>
      </c>
      <c r="AY62">
        <v>8.0103609999999996</v>
      </c>
      <c r="AZ62">
        <v>9.8072710000000001</v>
      </c>
      <c r="BA62">
        <v>6.4783929999999996</v>
      </c>
      <c r="BB62">
        <v>5.1459200000000003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2442.1406420000003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366.26448299999998</v>
      </c>
      <c r="L63">
        <v>295.52468399999998</v>
      </c>
      <c r="M63">
        <v>93.212528000000006</v>
      </c>
      <c r="N63">
        <v>119.45455200000001</v>
      </c>
      <c r="O63">
        <v>125.409128</v>
      </c>
      <c r="P63">
        <v>127.656368</v>
      </c>
      <c r="Q63">
        <v>15.285918000000001</v>
      </c>
      <c r="R63">
        <v>29.451530000000002</v>
      </c>
      <c r="S63">
        <v>18.581914999999999</v>
      </c>
      <c r="T63">
        <v>0</v>
      </c>
      <c r="U63">
        <v>335.15559000000002</v>
      </c>
      <c r="V63">
        <v>13.73372</v>
      </c>
      <c r="W63">
        <v>30.896163999999999</v>
      </c>
      <c r="X63">
        <v>135.821305</v>
      </c>
      <c r="Y63">
        <v>0</v>
      </c>
      <c r="Z63">
        <v>0</v>
      </c>
      <c r="AA63">
        <v>26.934418000000001</v>
      </c>
      <c r="AB63">
        <v>46.579236000000002</v>
      </c>
      <c r="AC63">
        <v>33.451934999999999</v>
      </c>
      <c r="AD63">
        <v>41.812106</v>
      </c>
      <c r="AE63">
        <v>56.832056999999999</v>
      </c>
      <c r="AF63">
        <v>29.893364999999999</v>
      </c>
      <c r="AG63">
        <v>46.915278000000001</v>
      </c>
      <c r="AH63">
        <v>172.83594099999999</v>
      </c>
      <c r="AI63">
        <v>0</v>
      </c>
      <c r="AJ63">
        <v>0</v>
      </c>
      <c r="AK63">
        <v>65.137212000000005</v>
      </c>
      <c r="AL63">
        <v>49.103330999999997</v>
      </c>
      <c r="AM63">
        <v>0</v>
      </c>
      <c r="AN63">
        <v>1.16479</v>
      </c>
      <c r="AO63">
        <v>8.1883700000000008</v>
      </c>
      <c r="AP63">
        <v>0</v>
      </c>
      <c r="AQ63">
        <v>61.220744000000003</v>
      </c>
      <c r="AR63">
        <v>29.157744000000001</v>
      </c>
      <c r="AS63">
        <v>26.089361</v>
      </c>
      <c r="AT63">
        <v>14.406000000000001</v>
      </c>
      <c r="AU63">
        <v>0</v>
      </c>
      <c r="AV63">
        <v>0</v>
      </c>
      <c r="AW63">
        <v>0</v>
      </c>
      <c r="AX63">
        <v>0</v>
      </c>
      <c r="AY63">
        <v>8.0103609999999996</v>
      </c>
      <c r="AZ63">
        <v>9.8072710000000001</v>
      </c>
      <c r="BA63">
        <v>6.4783929999999996</v>
      </c>
      <c r="BB63">
        <v>5.1459200000000003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2445.6117179999997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366.26448299999998</v>
      </c>
      <c r="L64">
        <v>255.62966800000001</v>
      </c>
      <c r="M64">
        <v>93.212528000000006</v>
      </c>
      <c r="N64">
        <v>119.45455200000001</v>
      </c>
      <c r="O64">
        <v>125.409128</v>
      </c>
      <c r="P64">
        <v>127.656368</v>
      </c>
      <c r="Q64">
        <v>15.285918000000001</v>
      </c>
      <c r="R64">
        <v>29.451530000000002</v>
      </c>
      <c r="S64">
        <v>18.581914999999999</v>
      </c>
      <c r="T64">
        <v>0</v>
      </c>
      <c r="U64">
        <v>335.15559000000002</v>
      </c>
      <c r="V64">
        <v>13.73372</v>
      </c>
      <c r="W64">
        <v>30.896163999999999</v>
      </c>
      <c r="X64">
        <v>135.821305</v>
      </c>
      <c r="Y64">
        <v>0</v>
      </c>
      <c r="Z64">
        <v>0</v>
      </c>
      <c r="AA64">
        <v>26.934418000000001</v>
      </c>
      <c r="AB64">
        <v>46.579236000000002</v>
      </c>
      <c r="AC64">
        <v>33.451934999999999</v>
      </c>
      <c r="AD64">
        <v>41.812106</v>
      </c>
      <c r="AE64">
        <v>56.832056999999999</v>
      </c>
      <c r="AF64">
        <v>29.893364999999999</v>
      </c>
      <c r="AG64">
        <v>46.915278000000001</v>
      </c>
      <c r="AH64">
        <v>172.83594099999999</v>
      </c>
      <c r="AI64">
        <v>0</v>
      </c>
      <c r="AJ64">
        <v>0</v>
      </c>
      <c r="AK64">
        <v>65.137212000000005</v>
      </c>
      <c r="AL64">
        <v>49.103330999999997</v>
      </c>
      <c r="AM64">
        <v>0</v>
      </c>
      <c r="AN64">
        <v>1.16479</v>
      </c>
      <c r="AO64">
        <v>8.1883700000000008</v>
      </c>
      <c r="AP64">
        <v>0</v>
      </c>
      <c r="AQ64">
        <v>61.220744000000003</v>
      </c>
      <c r="AR64">
        <v>29.157744000000001</v>
      </c>
      <c r="AS64">
        <v>26.089361</v>
      </c>
      <c r="AT64">
        <v>14.406000000000001</v>
      </c>
      <c r="AU64">
        <v>0</v>
      </c>
      <c r="AV64">
        <v>0</v>
      </c>
      <c r="AW64">
        <v>0</v>
      </c>
      <c r="AX64">
        <v>0</v>
      </c>
      <c r="AY64">
        <v>8.0103609999999996</v>
      </c>
      <c r="AZ64">
        <v>9.8072710000000001</v>
      </c>
      <c r="BA64">
        <v>6.4783929999999996</v>
      </c>
      <c r="BB64">
        <v>5.1459200000000003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2405.7167019999997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437.51732700000002</v>
      </c>
      <c r="L65">
        <v>325.29708399999998</v>
      </c>
      <c r="M65">
        <v>93.212528000000006</v>
      </c>
      <c r="N65">
        <v>119.45455200000001</v>
      </c>
      <c r="O65">
        <v>125.409128</v>
      </c>
      <c r="P65">
        <v>127.660118</v>
      </c>
      <c r="Q65">
        <v>17.727350999999999</v>
      </c>
      <c r="R65">
        <v>34.032062000000003</v>
      </c>
      <c r="S65">
        <v>21.180277</v>
      </c>
      <c r="T65">
        <v>0</v>
      </c>
      <c r="U65">
        <v>335.15559000000002</v>
      </c>
      <c r="V65">
        <v>13.73372</v>
      </c>
      <c r="W65">
        <v>30.896163999999999</v>
      </c>
      <c r="X65">
        <v>135.821305</v>
      </c>
      <c r="Y65">
        <v>0</v>
      </c>
      <c r="Z65">
        <v>0</v>
      </c>
      <c r="AA65">
        <v>26.934418000000001</v>
      </c>
      <c r="AB65">
        <v>46.579236000000002</v>
      </c>
      <c r="AC65">
        <v>33.451934999999999</v>
      </c>
      <c r="AD65">
        <v>41.812106</v>
      </c>
      <c r="AE65">
        <v>56.832056999999999</v>
      </c>
      <c r="AF65">
        <v>29.893364999999999</v>
      </c>
      <c r="AG65">
        <v>46.915278000000001</v>
      </c>
      <c r="AH65">
        <v>172.83594099999999</v>
      </c>
      <c r="AI65">
        <v>0</v>
      </c>
      <c r="AJ65">
        <v>0</v>
      </c>
      <c r="AK65">
        <v>65.137212000000005</v>
      </c>
      <c r="AL65">
        <v>74.770982000000004</v>
      </c>
      <c r="AM65">
        <v>0</v>
      </c>
      <c r="AN65">
        <v>1.16479</v>
      </c>
      <c r="AO65">
        <v>8.1883700000000008</v>
      </c>
      <c r="AP65">
        <v>0</v>
      </c>
      <c r="AQ65">
        <v>61.220744000000003</v>
      </c>
      <c r="AR65">
        <v>29.157744000000001</v>
      </c>
      <c r="AS65">
        <v>26.089361</v>
      </c>
      <c r="AT65">
        <v>14.406000000000001</v>
      </c>
      <c r="AU65">
        <v>0</v>
      </c>
      <c r="AV65">
        <v>0</v>
      </c>
      <c r="AW65">
        <v>0</v>
      </c>
      <c r="AX65">
        <v>0</v>
      </c>
      <c r="AY65">
        <v>8.0103609999999996</v>
      </c>
      <c r="AZ65">
        <v>9.8072710000000001</v>
      </c>
      <c r="BA65">
        <v>6.4783929999999996</v>
      </c>
      <c r="BB65">
        <v>5.1459200000000003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2581.9286899999997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437.51732700000002</v>
      </c>
      <c r="L66">
        <v>363.13569200000001</v>
      </c>
      <c r="M66">
        <v>93.212528000000006</v>
      </c>
      <c r="N66">
        <v>119.45455200000001</v>
      </c>
      <c r="O66">
        <v>125.409128</v>
      </c>
      <c r="P66">
        <v>127.660118</v>
      </c>
      <c r="Q66">
        <v>17.727350999999999</v>
      </c>
      <c r="R66">
        <v>34.032062000000003</v>
      </c>
      <c r="S66">
        <v>21.180277</v>
      </c>
      <c r="T66">
        <v>0</v>
      </c>
      <c r="U66">
        <v>335.15559000000002</v>
      </c>
      <c r="V66">
        <v>13.73372</v>
      </c>
      <c r="W66">
        <v>30.896163999999999</v>
      </c>
      <c r="X66">
        <v>135.821305</v>
      </c>
      <c r="Y66">
        <v>0</v>
      </c>
      <c r="Z66">
        <v>0</v>
      </c>
      <c r="AA66">
        <v>26.934418000000001</v>
      </c>
      <c r="AB66">
        <v>46.579236000000002</v>
      </c>
      <c r="AC66">
        <v>33.451934999999999</v>
      </c>
      <c r="AD66">
        <v>41.812106</v>
      </c>
      <c r="AE66">
        <v>56.832056999999999</v>
      </c>
      <c r="AF66">
        <v>29.893364999999999</v>
      </c>
      <c r="AG66">
        <v>46.915278000000001</v>
      </c>
      <c r="AH66">
        <v>172.83594099999999</v>
      </c>
      <c r="AI66">
        <v>0</v>
      </c>
      <c r="AJ66">
        <v>0</v>
      </c>
      <c r="AK66">
        <v>65.137212000000005</v>
      </c>
      <c r="AL66">
        <v>74.770982000000004</v>
      </c>
      <c r="AM66">
        <v>0</v>
      </c>
      <c r="AN66">
        <v>1.16479</v>
      </c>
      <c r="AO66">
        <v>8.1883700000000008</v>
      </c>
      <c r="AP66">
        <v>0</v>
      </c>
      <c r="AQ66">
        <v>61.220744000000003</v>
      </c>
      <c r="AR66">
        <v>29.157744000000001</v>
      </c>
      <c r="AS66">
        <v>26.089361</v>
      </c>
      <c r="AT66">
        <v>14.406000000000001</v>
      </c>
      <c r="AU66">
        <v>0</v>
      </c>
      <c r="AV66">
        <v>0</v>
      </c>
      <c r="AW66">
        <v>0</v>
      </c>
      <c r="AX66">
        <v>0</v>
      </c>
      <c r="AY66">
        <v>8.0103609999999996</v>
      </c>
      <c r="AZ66">
        <v>9.8072710000000001</v>
      </c>
      <c r="BA66">
        <v>6.4783929999999996</v>
      </c>
      <c r="BB66">
        <v>5.1459200000000003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2619.7672979999998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437.51732700000002</v>
      </c>
      <c r="L67">
        <v>281.01303999999999</v>
      </c>
      <c r="M67">
        <v>93.212528000000006</v>
      </c>
      <c r="N67">
        <v>119.45455200000001</v>
      </c>
      <c r="O67">
        <v>125.409128</v>
      </c>
      <c r="P67">
        <v>127.656368</v>
      </c>
      <c r="Q67">
        <v>17.323982999999998</v>
      </c>
      <c r="R67">
        <v>33.398198000000001</v>
      </c>
      <c r="S67">
        <v>20.553809000000001</v>
      </c>
      <c r="T67">
        <v>0</v>
      </c>
      <c r="U67">
        <v>335.15559000000002</v>
      </c>
      <c r="V67">
        <v>13.73372</v>
      </c>
      <c r="W67">
        <v>30.896163999999999</v>
      </c>
      <c r="X67">
        <v>135.821305</v>
      </c>
      <c r="Y67">
        <v>0</v>
      </c>
      <c r="Z67">
        <v>0</v>
      </c>
      <c r="AA67">
        <v>26.934418000000001</v>
      </c>
      <c r="AB67">
        <v>46.579236000000002</v>
      </c>
      <c r="AC67">
        <v>33.451934999999999</v>
      </c>
      <c r="AD67">
        <v>41.812106</v>
      </c>
      <c r="AE67">
        <v>56.832056999999999</v>
      </c>
      <c r="AF67">
        <v>39.857821000000001</v>
      </c>
      <c r="AG67">
        <v>46.915278000000001</v>
      </c>
      <c r="AH67">
        <v>172.83594099999999</v>
      </c>
      <c r="AI67">
        <v>3.6633179999999999</v>
      </c>
      <c r="AJ67">
        <v>0</v>
      </c>
      <c r="AK67">
        <v>65.137212000000005</v>
      </c>
      <c r="AL67">
        <v>74.770982000000004</v>
      </c>
      <c r="AM67">
        <v>0</v>
      </c>
      <c r="AN67">
        <v>1.16479</v>
      </c>
      <c r="AO67">
        <v>8.1883700000000008</v>
      </c>
      <c r="AP67">
        <v>0</v>
      </c>
      <c r="AQ67">
        <v>61.220744000000003</v>
      </c>
      <c r="AR67">
        <v>29.157744000000001</v>
      </c>
      <c r="AS67">
        <v>26.089361</v>
      </c>
      <c r="AT67">
        <v>14.406000000000001</v>
      </c>
      <c r="AU67">
        <v>0</v>
      </c>
      <c r="AV67">
        <v>0</v>
      </c>
      <c r="AW67">
        <v>0</v>
      </c>
      <c r="AX67">
        <v>0</v>
      </c>
      <c r="AY67">
        <v>8.0103609999999996</v>
      </c>
      <c r="AZ67">
        <v>9.8072710000000001</v>
      </c>
      <c r="BA67">
        <v>6.4783929999999996</v>
      </c>
      <c r="BB67">
        <v>2.836071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2547.2951210000001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437.51732700000002</v>
      </c>
      <c r="L68">
        <v>185.030664</v>
      </c>
      <c r="M68">
        <v>93.212528000000006</v>
      </c>
      <c r="N68">
        <v>119.45455200000001</v>
      </c>
      <c r="O68">
        <v>125.409128</v>
      </c>
      <c r="P68">
        <v>127.656368</v>
      </c>
      <c r="Q68">
        <v>17.323982999999998</v>
      </c>
      <c r="R68">
        <v>33.398198000000001</v>
      </c>
      <c r="S68">
        <v>20.553809000000001</v>
      </c>
      <c r="T68">
        <v>0</v>
      </c>
      <c r="U68">
        <v>335.15559000000002</v>
      </c>
      <c r="V68">
        <v>13.73372</v>
      </c>
      <c r="W68">
        <v>30.896163999999999</v>
      </c>
      <c r="X68">
        <v>135.821305</v>
      </c>
      <c r="Y68">
        <v>0</v>
      </c>
      <c r="Z68">
        <v>0</v>
      </c>
      <c r="AA68">
        <v>26.934418000000001</v>
      </c>
      <c r="AB68">
        <v>46.579236000000002</v>
      </c>
      <c r="AC68">
        <v>33.451934999999999</v>
      </c>
      <c r="AD68">
        <v>41.812106</v>
      </c>
      <c r="AE68">
        <v>56.832056999999999</v>
      </c>
      <c r="AF68">
        <v>39.857821000000001</v>
      </c>
      <c r="AG68">
        <v>46.915278000000001</v>
      </c>
      <c r="AH68">
        <v>172.83594099999999</v>
      </c>
      <c r="AI68">
        <v>4.1029169999999997</v>
      </c>
      <c r="AJ68">
        <v>0</v>
      </c>
      <c r="AK68">
        <v>65.137212000000005</v>
      </c>
      <c r="AL68">
        <v>74.770982000000004</v>
      </c>
      <c r="AM68">
        <v>0</v>
      </c>
      <c r="AN68">
        <v>1.16479</v>
      </c>
      <c r="AO68">
        <v>8.1883700000000008</v>
      </c>
      <c r="AP68">
        <v>0</v>
      </c>
      <c r="AQ68">
        <v>61.220744000000003</v>
      </c>
      <c r="AR68">
        <v>29.157744000000001</v>
      </c>
      <c r="AS68">
        <v>26.089361</v>
      </c>
      <c r="AT68">
        <v>14.406000000000001</v>
      </c>
      <c r="AU68">
        <v>0</v>
      </c>
      <c r="AV68">
        <v>0</v>
      </c>
      <c r="AW68">
        <v>0</v>
      </c>
      <c r="AX68">
        <v>0</v>
      </c>
      <c r="AY68">
        <v>8.0103609999999996</v>
      </c>
      <c r="AZ68">
        <v>9.8072710000000001</v>
      </c>
      <c r="BA68">
        <v>6.4783929999999996</v>
      </c>
      <c r="BB68">
        <v>2.836071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2451.7523440000004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437.51732700000002</v>
      </c>
      <c r="L69">
        <v>211.60493199999999</v>
      </c>
      <c r="M69">
        <v>93.212528000000006</v>
      </c>
      <c r="N69">
        <v>119.45455200000001</v>
      </c>
      <c r="O69">
        <v>125.409128</v>
      </c>
      <c r="P69">
        <v>127.656368</v>
      </c>
      <c r="Q69">
        <v>17.323982999999998</v>
      </c>
      <c r="R69">
        <v>33.398198000000001</v>
      </c>
      <c r="S69">
        <v>20.553809000000001</v>
      </c>
      <c r="T69">
        <v>0</v>
      </c>
      <c r="U69">
        <v>335.15559000000002</v>
      </c>
      <c r="V69">
        <v>13.73372</v>
      </c>
      <c r="W69">
        <v>30.896163999999999</v>
      </c>
      <c r="X69">
        <v>135.821305</v>
      </c>
      <c r="Y69">
        <v>0</v>
      </c>
      <c r="Z69">
        <v>0</v>
      </c>
      <c r="AA69">
        <v>26.934418000000001</v>
      </c>
      <c r="AB69">
        <v>46.579236000000002</v>
      </c>
      <c r="AC69">
        <v>33.451934999999999</v>
      </c>
      <c r="AD69">
        <v>41.812106</v>
      </c>
      <c r="AE69">
        <v>56.832056999999999</v>
      </c>
      <c r="AF69">
        <v>39.857821000000001</v>
      </c>
      <c r="AG69">
        <v>46.915278000000001</v>
      </c>
      <c r="AH69">
        <v>172.83594099999999</v>
      </c>
      <c r="AI69">
        <v>16.118601999999999</v>
      </c>
      <c r="AJ69">
        <v>0</v>
      </c>
      <c r="AK69">
        <v>65.137212000000005</v>
      </c>
      <c r="AL69">
        <v>74.770982000000004</v>
      </c>
      <c r="AM69">
        <v>0</v>
      </c>
      <c r="AN69">
        <v>1.16479</v>
      </c>
      <c r="AO69">
        <v>8.1883700000000008</v>
      </c>
      <c r="AP69">
        <v>0</v>
      </c>
      <c r="AQ69">
        <v>61.220744000000003</v>
      </c>
      <c r="AR69">
        <v>29.157744000000001</v>
      </c>
      <c r="AS69">
        <v>33.762703000000002</v>
      </c>
      <c r="AT69">
        <v>14.406000000000001</v>
      </c>
      <c r="AU69">
        <v>0</v>
      </c>
      <c r="AV69">
        <v>0</v>
      </c>
      <c r="AW69">
        <v>0</v>
      </c>
      <c r="AX69">
        <v>0</v>
      </c>
      <c r="AY69">
        <v>8.0103609999999996</v>
      </c>
      <c r="AZ69">
        <v>9.8072710000000001</v>
      </c>
      <c r="BA69">
        <v>6.4783929999999996</v>
      </c>
      <c r="BB69">
        <v>2.836071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2498.0156390000006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437.51732700000002</v>
      </c>
      <c r="L70">
        <v>262.92090400000001</v>
      </c>
      <c r="M70">
        <v>93.212528000000006</v>
      </c>
      <c r="N70">
        <v>119.45455200000001</v>
      </c>
      <c r="O70">
        <v>125.409128</v>
      </c>
      <c r="P70">
        <v>127.656368</v>
      </c>
      <c r="Q70">
        <v>17.323982999999998</v>
      </c>
      <c r="R70">
        <v>33.398198000000001</v>
      </c>
      <c r="S70">
        <v>20.553809000000001</v>
      </c>
      <c r="T70">
        <v>0</v>
      </c>
      <c r="U70">
        <v>335.15559000000002</v>
      </c>
      <c r="V70">
        <v>13.73372</v>
      </c>
      <c r="W70">
        <v>30.896163999999999</v>
      </c>
      <c r="X70">
        <v>135.821305</v>
      </c>
      <c r="Y70">
        <v>0</v>
      </c>
      <c r="Z70">
        <v>0</v>
      </c>
      <c r="AA70">
        <v>26.934418000000001</v>
      </c>
      <c r="AB70">
        <v>46.579236000000002</v>
      </c>
      <c r="AC70">
        <v>33.451934999999999</v>
      </c>
      <c r="AD70">
        <v>41.812106</v>
      </c>
      <c r="AE70">
        <v>56.832056999999999</v>
      </c>
      <c r="AF70">
        <v>39.857821000000001</v>
      </c>
      <c r="AG70">
        <v>46.915278000000001</v>
      </c>
      <c r="AH70">
        <v>172.83594099999999</v>
      </c>
      <c r="AI70">
        <v>16.118601999999999</v>
      </c>
      <c r="AJ70">
        <v>0</v>
      </c>
      <c r="AK70">
        <v>65.137212000000005</v>
      </c>
      <c r="AL70">
        <v>74.770982000000004</v>
      </c>
      <c r="AM70">
        <v>0</v>
      </c>
      <c r="AN70">
        <v>1.16479</v>
      </c>
      <c r="AO70">
        <v>8.1883700000000008</v>
      </c>
      <c r="AP70">
        <v>0</v>
      </c>
      <c r="AQ70">
        <v>61.220744000000003</v>
      </c>
      <c r="AR70">
        <v>29.157744000000001</v>
      </c>
      <c r="AS70">
        <v>33.762703000000002</v>
      </c>
      <c r="AT70">
        <v>14.406000000000001</v>
      </c>
      <c r="AU70">
        <v>0</v>
      </c>
      <c r="AV70">
        <v>0</v>
      </c>
      <c r="AW70">
        <v>0</v>
      </c>
      <c r="AX70">
        <v>0</v>
      </c>
      <c r="AY70">
        <v>8.0103609999999996</v>
      </c>
      <c r="AZ70">
        <v>9.8072710000000001</v>
      </c>
      <c r="BA70">
        <v>6.4783929999999996</v>
      </c>
      <c r="BB70">
        <v>2.836071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2549.3316110000005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437.51732700000002</v>
      </c>
      <c r="L71">
        <v>318.61790200000002</v>
      </c>
      <c r="M71">
        <v>93.212528000000006</v>
      </c>
      <c r="N71">
        <v>119.45455200000001</v>
      </c>
      <c r="O71">
        <v>125.409128</v>
      </c>
      <c r="P71">
        <v>127.656368</v>
      </c>
      <c r="Q71">
        <v>16.212512</v>
      </c>
      <c r="R71">
        <v>33.093175000000002</v>
      </c>
      <c r="S71">
        <v>20.553809000000001</v>
      </c>
      <c r="T71">
        <v>0</v>
      </c>
      <c r="U71">
        <v>335.15559000000002</v>
      </c>
      <c r="V71">
        <v>13.73372</v>
      </c>
      <c r="W71">
        <v>30.896163999999999</v>
      </c>
      <c r="X71">
        <v>135.821305</v>
      </c>
      <c r="Y71">
        <v>0</v>
      </c>
      <c r="Z71">
        <v>0</v>
      </c>
      <c r="AA71">
        <v>26.934418000000001</v>
      </c>
      <c r="AB71">
        <v>46.579236000000002</v>
      </c>
      <c r="AC71">
        <v>33.451934999999999</v>
      </c>
      <c r="AD71">
        <v>41.812106</v>
      </c>
      <c r="AE71">
        <v>56.832056999999999</v>
      </c>
      <c r="AF71">
        <v>39.857821000000001</v>
      </c>
      <c r="AG71">
        <v>46.915278000000001</v>
      </c>
      <c r="AH71">
        <v>172.83594099999999</v>
      </c>
      <c r="AI71">
        <v>4.1029169999999997</v>
      </c>
      <c r="AJ71">
        <v>0</v>
      </c>
      <c r="AK71">
        <v>65.137212000000005</v>
      </c>
      <c r="AL71">
        <v>76.232922000000002</v>
      </c>
      <c r="AM71">
        <v>0</v>
      </c>
      <c r="AN71">
        <v>1.16479</v>
      </c>
      <c r="AO71">
        <v>8.1883700000000008</v>
      </c>
      <c r="AP71">
        <v>0</v>
      </c>
      <c r="AQ71">
        <v>61.220744000000003</v>
      </c>
      <c r="AR71">
        <v>29.157744000000001</v>
      </c>
      <c r="AS71">
        <v>30.693366000000001</v>
      </c>
      <c r="AT71">
        <v>14.406000000000001</v>
      </c>
      <c r="AU71">
        <v>0</v>
      </c>
      <c r="AV71">
        <v>0</v>
      </c>
      <c r="AW71">
        <v>0</v>
      </c>
      <c r="AX71">
        <v>0</v>
      </c>
      <c r="AY71">
        <v>8.0103609999999996</v>
      </c>
      <c r="AZ71">
        <v>9.8072710000000001</v>
      </c>
      <c r="BA71">
        <v>6.4783929999999996</v>
      </c>
      <c r="BB71">
        <v>2.836071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2589.9890330000003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437.51732700000002</v>
      </c>
      <c r="L72">
        <v>385.57178800000003</v>
      </c>
      <c r="M72">
        <v>93.212528000000006</v>
      </c>
      <c r="N72">
        <v>119.45455200000001</v>
      </c>
      <c r="O72">
        <v>125.409128</v>
      </c>
      <c r="P72">
        <v>127.656368</v>
      </c>
      <c r="Q72">
        <v>17.323982999999998</v>
      </c>
      <c r="R72">
        <v>33.093175000000002</v>
      </c>
      <c r="S72">
        <v>20.553809000000001</v>
      </c>
      <c r="T72">
        <v>0</v>
      </c>
      <c r="U72">
        <v>335.15559000000002</v>
      </c>
      <c r="V72">
        <v>13.73372</v>
      </c>
      <c r="W72">
        <v>30.896163999999999</v>
      </c>
      <c r="X72">
        <v>135.821305</v>
      </c>
      <c r="Y72">
        <v>0</v>
      </c>
      <c r="Z72">
        <v>0</v>
      </c>
      <c r="AA72">
        <v>26.934418000000001</v>
      </c>
      <c r="AB72">
        <v>46.579236000000002</v>
      </c>
      <c r="AC72">
        <v>33.451934999999999</v>
      </c>
      <c r="AD72">
        <v>41.812106</v>
      </c>
      <c r="AE72">
        <v>56.832056999999999</v>
      </c>
      <c r="AF72">
        <v>39.857821000000001</v>
      </c>
      <c r="AG72">
        <v>46.915278000000001</v>
      </c>
      <c r="AH72">
        <v>172.83594099999999</v>
      </c>
      <c r="AI72">
        <v>4.1029169999999997</v>
      </c>
      <c r="AJ72">
        <v>0</v>
      </c>
      <c r="AK72">
        <v>65.137212000000005</v>
      </c>
      <c r="AL72">
        <v>76.232922000000002</v>
      </c>
      <c r="AM72">
        <v>0</v>
      </c>
      <c r="AN72">
        <v>1.16479</v>
      </c>
      <c r="AO72">
        <v>8.1883700000000008</v>
      </c>
      <c r="AP72">
        <v>0</v>
      </c>
      <c r="AQ72">
        <v>61.220744000000003</v>
      </c>
      <c r="AR72">
        <v>29.157744000000001</v>
      </c>
      <c r="AS72">
        <v>30.693366000000001</v>
      </c>
      <c r="AT72">
        <v>14.406000000000001</v>
      </c>
      <c r="AU72">
        <v>0</v>
      </c>
      <c r="AV72">
        <v>0</v>
      </c>
      <c r="AW72">
        <v>0</v>
      </c>
      <c r="AX72">
        <v>0</v>
      </c>
      <c r="AY72">
        <v>8.0103609999999996</v>
      </c>
      <c r="AZ72">
        <v>9.8072710000000001</v>
      </c>
      <c r="BA72">
        <v>6.4783929999999996</v>
      </c>
      <c r="BB72">
        <v>2.836071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2658.0543900000002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437.51732700000002</v>
      </c>
      <c r="L73">
        <v>385.57178800000003</v>
      </c>
      <c r="M73">
        <v>93.212528000000006</v>
      </c>
      <c r="N73">
        <v>119.45455200000001</v>
      </c>
      <c r="O73">
        <v>125.409128</v>
      </c>
      <c r="P73">
        <v>127.656368</v>
      </c>
      <c r="Q73">
        <v>17.323982999999998</v>
      </c>
      <c r="R73">
        <v>33.093175000000002</v>
      </c>
      <c r="S73">
        <v>20.553809000000001</v>
      </c>
      <c r="T73">
        <v>0</v>
      </c>
      <c r="U73">
        <v>335.15559000000002</v>
      </c>
      <c r="V73">
        <v>13.73372</v>
      </c>
      <c r="W73">
        <v>30.896163999999999</v>
      </c>
      <c r="X73">
        <v>135.821305</v>
      </c>
      <c r="Y73">
        <v>0</v>
      </c>
      <c r="Z73">
        <v>0</v>
      </c>
      <c r="AA73">
        <v>26.986011000000001</v>
      </c>
      <c r="AB73">
        <v>46.579236000000002</v>
      </c>
      <c r="AC73">
        <v>33.451934999999999</v>
      </c>
      <c r="AD73">
        <v>41.812106</v>
      </c>
      <c r="AE73">
        <v>56.832056999999999</v>
      </c>
      <c r="AF73">
        <v>39.857821000000001</v>
      </c>
      <c r="AG73">
        <v>46.915278000000001</v>
      </c>
      <c r="AH73">
        <v>172.83594099999999</v>
      </c>
      <c r="AI73">
        <v>4.1029169999999997</v>
      </c>
      <c r="AJ73">
        <v>0</v>
      </c>
      <c r="AK73">
        <v>65.137212000000005</v>
      </c>
      <c r="AL73">
        <v>76.232922000000002</v>
      </c>
      <c r="AM73">
        <v>0</v>
      </c>
      <c r="AN73">
        <v>1.16479</v>
      </c>
      <c r="AO73">
        <v>8.1883700000000008</v>
      </c>
      <c r="AP73">
        <v>0</v>
      </c>
      <c r="AQ73">
        <v>61.220744000000003</v>
      </c>
      <c r="AR73">
        <v>29.157744000000001</v>
      </c>
      <c r="AS73">
        <v>30.693366000000001</v>
      </c>
      <c r="AT73">
        <v>14.406000000000001</v>
      </c>
      <c r="AU73">
        <v>0</v>
      </c>
      <c r="AV73">
        <v>0</v>
      </c>
      <c r="AW73">
        <v>0</v>
      </c>
      <c r="AX73">
        <v>0</v>
      </c>
      <c r="AY73">
        <v>8.0103609999999996</v>
      </c>
      <c r="AZ73">
        <v>9.8072710000000001</v>
      </c>
      <c r="BA73">
        <v>6.4783929999999996</v>
      </c>
      <c r="BB73">
        <v>2.836071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2658.1059830000004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437.51732700000002</v>
      </c>
      <c r="L74">
        <v>385.57178800000003</v>
      </c>
      <c r="M74">
        <v>93.212528000000006</v>
      </c>
      <c r="N74">
        <v>119.45455200000001</v>
      </c>
      <c r="O74">
        <v>125.409128</v>
      </c>
      <c r="P74">
        <v>127.656368</v>
      </c>
      <c r="Q74">
        <v>17.323982999999998</v>
      </c>
      <c r="R74">
        <v>33.093175000000002</v>
      </c>
      <c r="S74">
        <v>20.553809000000001</v>
      </c>
      <c r="T74">
        <v>0</v>
      </c>
      <c r="U74">
        <v>335.15559000000002</v>
      </c>
      <c r="V74">
        <v>13.73372</v>
      </c>
      <c r="W74">
        <v>30.896163999999999</v>
      </c>
      <c r="X74">
        <v>135.821305</v>
      </c>
      <c r="Y74">
        <v>0</v>
      </c>
      <c r="Z74">
        <v>0</v>
      </c>
      <c r="AA74">
        <v>26.986011000000001</v>
      </c>
      <c r="AB74">
        <v>46.579236000000002</v>
      </c>
      <c r="AC74">
        <v>33.451934999999999</v>
      </c>
      <c r="AD74">
        <v>41.812106</v>
      </c>
      <c r="AE74">
        <v>56.832056999999999</v>
      </c>
      <c r="AF74">
        <v>39.857821000000001</v>
      </c>
      <c r="AG74">
        <v>46.915278000000001</v>
      </c>
      <c r="AH74">
        <v>172.83594099999999</v>
      </c>
      <c r="AI74">
        <v>7.3266369999999998</v>
      </c>
      <c r="AJ74">
        <v>0</v>
      </c>
      <c r="AK74">
        <v>65.137212000000005</v>
      </c>
      <c r="AL74">
        <v>76.232922000000002</v>
      </c>
      <c r="AM74">
        <v>0</v>
      </c>
      <c r="AN74">
        <v>1.16479</v>
      </c>
      <c r="AO74">
        <v>8.0471920000000008</v>
      </c>
      <c r="AP74">
        <v>0</v>
      </c>
      <c r="AQ74">
        <v>61.220744000000003</v>
      </c>
      <c r="AR74">
        <v>29.157744000000001</v>
      </c>
      <c r="AS74">
        <v>30.693366000000001</v>
      </c>
      <c r="AT74">
        <v>14.406000000000001</v>
      </c>
      <c r="AU74">
        <v>0</v>
      </c>
      <c r="AV74">
        <v>0</v>
      </c>
      <c r="AW74">
        <v>0</v>
      </c>
      <c r="AX74">
        <v>0</v>
      </c>
      <c r="AY74">
        <v>8.0103609999999996</v>
      </c>
      <c r="AZ74">
        <v>9.8072710000000001</v>
      </c>
      <c r="BA74">
        <v>6.4783929999999996</v>
      </c>
      <c r="BB74">
        <v>2.836071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2661.1885250000005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454.731921</v>
      </c>
      <c r="L75">
        <v>385.57178800000003</v>
      </c>
      <c r="M75">
        <v>93.212528000000006</v>
      </c>
      <c r="N75">
        <v>119.45455200000001</v>
      </c>
      <c r="O75">
        <v>125.409128</v>
      </c>
      <c r="P75">
        <v>127.656368</v>
      </c>
      <c r="Q75">
        <v>18.971357000000001</v>
      </c>
      <c r="R75">
        <v>41.308436999999998</v>
      </c>
      <c r="S75">
        <v>25.919083000000001</v>
      </c>
      <c r="T75">
        <v>0</v>
      </c>
      <c r="U75">
        <v>335.15559000000002</v>
      </c>
      <c r="V75">
        <v>13.73372</v>
      </c>
      <c r="W75">
        <v>30.896163999999999</v>
      </c>
      <c r="X75">
        <v>135.821305</v>
      </c>
      <c r="Y75">
        <v>0</v>
      </c>
      <c r="Z75">
        <v>0</v>
      </c>
      <c r="AA75">
        <v>26.986011000000001</v>
      </c>
      <c r="AB75">
        <v>46.579236000000002</v>
      </c>
      <c r="AC75">
        <v>33.451934999999999</v>
      </c>
      <c r="AD75">
        <v>41.812106</v>
      </c>
      <c r="AE75">
        <v>56.832056999999999</v>
      </c>
      <c r="AF75">
        <v>39.857821000000001</v>
      </c>
      <c r="AG75">
        <v>46.915278000000001</v>
      </c>
      <c r="AH75">
        <v>172.83594099999999</v>
      </c>
      <c r="AI75">
        <v>11.722619</v>
      </c>
      <c r="AJ75">
        <v>0</v>
      </c>
      <c r="AK75">
        <v>65.137212000000005</v>
      </c>
      <c r="AL75">
        <v>76.232922000000002</v>
      </c>
      <c r="AM75">
        <v>0</v>
      </c>
      <c r="AN75">
        <v>1.16479</v>
      </c>
      <c r="AO75">
        <v>7.9060129999999997</v>
      </c>
      <c r="AP75">
        <v>0</v>
      </c>
      <c r="AQ75">
        <v>61.220744000000003</v>
      </c>
      <c r="AR75">
        <v>29.157744000000001</v>
      </c>
      <c r="AS75">
        <v>30.693366000000001</v>
      </c>
      <c r="AT75">
        <v>14.406000000000001</v>
      </c>
      <c r="AU75">
        <v>0</v>
      </c>
      <c r="AV75">
        <v>0</v>
      </c>
      <c r="AW75">
        <v>0</v>
      </c>
      <c r="AX75">
        <v>0</v>
      </c>
      <c r="AY75">
        <v>8.0103609999999996</v>
      </c>
      <c r="AZ75">
        <v>9.8072710000000001</v>
      </c>
      <c r="BA75">
        <v>6.4783929999999996</v>
      </c>
      <c r="BB75">
        <v>2.836071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2697.8858319999999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543.64978399999995</v>
      </c>
      <c r="L76">
        <v>385.57178800000003</v>
      </c>
      <c r="M76">
        <v>93.212528000000006</v>
      </c>
      <c r="N76">
        <v>119.45455200000001</v>
      </c>
      <c r="O76">
        <v>125.409128</v>
      </c>
      <c r="P76">
        <v>127.656368</v>
      </c>
      <c r="Q76">
        <v>18.971357000000001</v>
      </c>
      <c r="R76">
        <v>41.308436999999998</v>
      </c>
      <c r="S76">
        <v>25.919083000000001</v>
      </c>
      <c r="T76">
        <v>0</v>
      </c>
      <c r="U76">
        <v>335.15559000000002</v>
      </c>
      <c r="V76">
        <v>13.73372</v>
      </c>
      <c r="W76">
        <v>30.896163999999999</v>
      </c>
      <c r="X76">
        <v>135.821305</v>
      </c>
      <c r="Y76">
        <v>0</v>
      </c>
      <c r="Z76">
        <v>0</v>
      </c>
      <c r="AA76">
        <v>26.986011000000001</v>
      </c>
      <c r="AB76">
        <v>46.579236000000002</v>
      </c>
      <c r="AC76">
        <v>33.451934999999999</v>
      </c>
      <c r="AD76">
        <v>41.812106</v>
      </c>
      <c r="AE76">
        <v>56.832056999999999</v>
      </c>
      <c r="AF76">
        <v>39.857821000000001</v>
      </c>
      <c r="AG76">
        <v>46.915278000000001</v>
      </c>
      <c r="AH76">
        <v>172.83594099999999</v>
      </c>
      <c r="AI76">
        <v>75.282662000000002</v>
      </c>
      <c r="AJ76">
        <v>0</v>
      </c>
      <c r="AK76">
        <v>65.137212000000005</v>
      </c>
      <c r="AL76">
        <v>76.232922000000002</v>
      </c>
      <c r="AM76">
        <v>0</v>
      </c>
      <c r="AN76">
        <v>1.16479</v>
      </c>
      <c r="AO76">
        <v>7.6236550000000003</v>
      </c>
      <c r="AP76">
        <v>0</v>
      </c>
      <c r="AQ76">
        <v>61.220744000000003</v>
      </c>
      <c r="AR76">
        <v>29.157744000000001</v>
      </c>
      <c r="AS76">
        <v>30.693366000000001</v>
      </c>
      <c r="AT76">
        <v>14.406000000000001</v>
      </c>
      <c r="AU76">
        <v>0</v>
      </c>
      <c r="AV76">
        <v>0</v>
      </c>
      <c r="AW76">
        <v>0</v>
      </c>
      <c r="AX76">
        <v>0</v>
      </c>
      <c r="AY76">
        <v>8.0103609999999996</v>
      </c>
      <c r="AZ76">
        <v>9.8072710000000001</v>
      </c>
      <c r="BA76">
        <v>6.4783929999999996</v>
      </c>
      <c r="BB76">
        <v>2.836071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2850.0813799999996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627.60392100000001</v>
      </c>
      <c r="L77">
        <v>385.57178800000003</v>
      </c>
      <c r="M77">
        <v>93.212528000000006</v>
      </c>
      <c r="N77">
        <v>119.45455200000001</v>
      </c>
      <c r="O77">
        <v>125.409128</v>
      </c>
      <c r="P77">
        <v>127.656368</v>
      </c>
      <c r="Q77">
        <v>18.971357000000001</v>
      </c>
      <c r="R77">
        <v>41.308436999999998</v>
      </c>
      <c r="S77">
        <v>25.919083000000001</v>
      </c>
      <c r="T77">
        <v>0</v>
      </c>
      <c r="U77">
        <v>335.15559000000002</v>
      </c>
      <c r="V77">
        <v>13.73372</v>
      </c>
      <c r="W77">
        <v>30.896163999999999</v>
      </c>
      <c r="X77">
        <v>135.821305</v>
      </c>
      <c r="Y77">
        <v>0</v>
      </c>
      <c r="Z77">
        <v>0</v>
      </c>
      <c r="AA77">
        <v>26.986011000000001</v>
      </c>
      <c r="AB77">
        <v>46.579236000000002</v>
      </c>
      <c r="AC77">
        <v>33.451934999999999</v>
      </c>
      <c r="AD77">
        <v>41.812106</v>
      </c>
      <c r="AE77">
        <v>56.832056999999999</v>
      </c>
      <c r="AF77">
        <v>39.857821000000001</v>
      </c>
      <c r="AG77">
        <v>46.915278000000001</v>
      </c>
      <c r="AH77">
        <v>172.83594099999999</v>
      </c>
      <c r="AI77">
        <v>75.282662000000002</v>
      </c>
      <c r="AJ77">
        <v>0</v>
      </c>
      <c r="AK77">
        <v>65.137212000000005</v>
      </c>
      <c r="AL77">
        <v>76.232922000000002</v>
      </c>
      <c r="AM77">
        <v>0</v>
      </c>
      <c r="AN77">
        <v>1.16479</v>
      </c>
      <c r="AO77">
        <v>7.3412980000000001</v>
      </c>
      <c r="AP77">
        <v>0</v>
      </c>
      <c r="AQ77">
        <v>61.220744000000003</v>
      </c>
      <c r="AR77">
        <v>29.157744000000001</v>
      </c>
      <c r="AS77">
        <v>30.693366000000001</v>
      </c>
      <c r="AT77">
        <v>14.406000000000001</v>
      </c>
      <c r="AU77">
        <v>0</v>
      </c>
      <c r="AV77">
        <v>0</v>
      </c>
      <c r="AW77">
        <v>0</v>
      </c>
      <c r="AX77">
        <v>0</v>
      </c>
      <c r="AY77">
        <v>8.0103609999999996</v>
      </c>
      <c r="AZ77">
        <v>9.8072710000000001</v>
      </c>
      <c r="BA77">
        <v>6.4783929999999996</v>
      </c>
      <c r="BB77">
        <v>2.836071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2933.7531600000002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658.38166699999999</v>
      </c>
      <c r="L78">
        <v>385.57178800000003</v>
      </c>
      <c r="M78">
        <v>93.212528000000006</v>
      </c>
      <c r="N78">
        <v>119.45455200000001</v>
      </c>
      <c r="O78">
        <v>125.409128</v>
      </c>
      <c r="P78">
        <v>127.656368</v>
      </c>
      <c r="Q78">
        <v>18.971357000000001</v>
      </c>
      <c r="R78">
        <v>40.749099999999999</v>
      </c>
      <c r="S78">
        <v>25.919083000000001</v>
      </c>
      <c r="T78">
        <v>0</v>
      </c>
      <c r="U78">
        <v>335.15559000000002</v>
      </c>
      <c r="V78">
        <v>13.73372</v>
      </c>
      <c r="W78">
        <v>30.896163999999999</v>
      </c>
      <c r="X78">
        <v>135.821305</v>
      </c>
      <c r="Y78">
        <v>0</v>
      </c>
      <c r="Z78">
        <v>6.2625760000000001</v>
      </c>
      <c r="AA78">
        <v>26.986011000000001</v>
      </c>
      <c r="AB78">
        <v>48.087873999999999</v>
      </c>
      <c r="AC78">
        <v>33.451934999999999</v>
      </c>
      <c r="AD78">
        <v>41.812106</v>
      </c>
      <c r="AE78">
        <v>56.832056999999999</v>
      </c>
      <c r="AF78">
        <v>43.755031000000002</v>
      </c>
      <c r="AG78">
        <v>46.915278000000001</v>
      </c>
      <c r="AH78">
        <v>174.81579500000001</v>
      </c>
      <c r="AI78">
        <v>75.282662000000002</v>
      </c>
      <c r="AJ78">
        <v>0</v>
      </c>
      <c r="AK78">
        <v>65.137212000000005</v>
      </c>
      <c r="AL78">
        <v>76.232922000000002</v>
      </c>
      <c r="AM78">
        <v>18.092663000000002</v>
      </c>
      <c r="AN78">
        <v>1.16479</v>
      </c>
      <c r="AO78">
        <v>7.3412980000000001</v>
      </c>
      <c r="AP78">
        <v>0</v>
      </c>
      <c r="AQ78">
        <v>61.220744000000003</v>
      </c>
      <c r="AR78">
        <v>29.157744000000001</v>
      </c>
      <c r="AS78">
        <v>37.906306999999998</v>
      </c>
      <c r="AT78">
        <v>14.406000000000001</v>
      </c>
      <c r="AU78">
        <v>0</v>
      </c>
      <c r="AV78">
        <v>0</v>
      </c>
      <c r="AW78">
        <v>0</v>
      </c>
      <c r="AX78">
        <v>0</v>
      </c>
      <c r="AY78">
        <v>8.1560039999999994</v>
      </c>
      <c r="AZ78">
        <v>9.8072710000000001</v>
      </c>
      <c r="BA78">
        <v>6.6484880000000004</v>
      </c>
      <c r="BB78">
        <v>2.836071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3003.2411890000003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661.15467599999999</v>
      </c>
      <c r="L79">
        <v>405.71137599999997</v>
      </c>
      <c r="M79">
        <v>93.212528000000006</v>
      </c>
      <c r="N79">
        <v>119.45455200000001</v>
      </c>
      <c r="O79">
        <v>125.409128</v>
      </c>
      <c r="P79">
        <v>127.656368</v>
      </c>
      <c r="Q79">
        <v>17.217728999999999</v>
      </c>
      <c r="R79">
        <v>41.382964000000001</v>
      </c>
      <c r="S79">
        <v>26.544476</v>
      </c>
      <c r="T79">
        <v>0</v>
      </c>
      <c r="U79">
        <v>335.15559000000002</v>
      </c>
      <c r="V79">
        <v>13.73372</v>
      </c>
      <c r="W79">
        <v>30.896163999999999</v>
      </c>
      <c r="X79">
        <v>135.821305</v>
      </c>
      <c r="Y79">
        <v>0</v>
      </c>
      <c r="Z79">
        <v>6.2625760000000001</v>
      </c>
      <c r="AA79">
        <v>26.986011000000001</v>
      </c>
      <c r="AB79">
        <v>48.087873999999999</v>
      </c>
      <c r="AC79">
        <v>33.451934999999999</v>
      </c>
      <c r="AD79">
        <v>41.812106</v>
      </c>
      <c r="AE79">
        <v>56.832056999999999</v>
      </c>
      <c r="AF79">
        <v>43.755031000000002</v>
      </c>
      <c r="AG79">
        <v>46.915278000000001</v>
      </c>
      <c r="AH79">
        <v>174.81579500000001</v>
      </c>
      <c r="AI79">
        <v>75.282662000000002</v>
      </c>
      <c r="AJ79">
        <v>0</v>
      </c>
      <c r="AK79">
        <v>65.137212000000005</v>
      </c>
      <c r="AL79">
        <v>76.232922000000002</v>
      </c>
      <c r="AM79">
        <v>18.092663000000002</v>
      </c>
      <c r="AN79">
        <v>1.16479</v>
      </c>
      <c r="AO79">
        <v>7.3412980000000001</v>
      </c>
      <c r="AP79">
        <v>0</v>
      </c>
      <c r="AQ79">
        <v>61.220744000000003</v>
      </c>
      <c r="AR79">
        <v>29.157744000000001</v>
      </c>
      <c r="AS79">
        <v>37.906306999999998</v>
      </c>
      <c r="AT79">
        <v>14.406000000000001</v>
      </c>
      <c r="AU79">
        <v>0</v>
      </c>
      <c r="AV79">
        <v>0</v>
      </c>
      <c r="AW79">
        <v>0</v>
      </c>
      <c r="AX79">
        <v>0</v>
      </c>
      <c r="AY79">
        <v>8.1560039999999994</v>
      </c>
      <c r="AZ79">
        <v>9.8072710000000001</v>
      </c>
      <c r="BA79">
        <v>6.6484880000000004</v>
      </c>
      <c r="BB79">
        <v>5.1421219999999996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3027.9654660000001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661.15467599999999</v>
      </c>
      <c r="L80">
        <v>405.71137599999997</v>
      </c>
      <c r="M80">
        <v>93.212528000000006</v>
      </c>
      <c r="N80">
        <v>119.45455200000001</v>
      </c>
      <c r="O80">
        <v>125.409128</v>
      </c>
      <c r="P80">
        <v>127.656368</v>
      </c>
      <c r="Q80">
        <v>17.217728999999999</v>
      </c>
      <c r="R80">
        <v>41.382964000000001</v>
      </c>
      <c r="S80">
        <v>26.544476</v>
      </c>
      <c r="T80">
        <v>0</v>
      </c>
      <c r="U80">
        <v>335.15559000000002</v>
      </c>
      <c r="V80">
        <v>13.73372</v>
      </c>
      <c r="W80">
        <v>30.896163999999999</v>
      </c>
      <c r="X80">
        <v>135.821305</v>
      </c>
      <c r="Y80">
        <v>0</v>
      </c>
      <c r="Z80">
        <v>6.2625760000000001</v>
      </c>
      <c r="AA80">
        <v>26.986011000000001</v>
      </c>
      <c r="AB80">
        <v>48.087873999999999</v>
      </c>
      <c r="AC80">
        <v>33.451934999999999</v>
      </c>
      <c r="AD80">
        <v>41.812106</v>
      </c>
      <c r="AE80">
        <v>56.832056999999999</v>
      </c>
      <c r="AF80">
        <v>43.755031000000002</v>
      </c>
      <c r="AG80">
        <v>46.915278000000001</v>
      </c>
      <c r="AH80">
        <v>174.81579500000001</v>
      </c>
      <c r="AI80">
        <v>75.282662000000002</v>
      </c>
      <c r="AJ80">
        <v>0</v>
      </c>
      <c r="AK80">
        <v>65.137212000000005</v>
      </c>
      <c r="AL80">
        <v>76.232922000000002</v>
      </c>
      <c r="AM80">
        <v>18.092663000000002</v>
      </c>
      <c r="AN80">
        <v>1.16479</v>
      </c>
      <c r="AO80">
        <v>7.3412980000000001</v>
      </c>
      <c r="AP80">
        <v>0</v>
      </c>
      <c r="AQ80">
        <v>61.220744000000003</v>
      </c>
      <c r="AR80">
        <v>29.157744000000001</v>
      </c>
      <c r="AS80">
        <v>37.906306999999998</v>
      </c>
      <c r="AT80">
        <v>14.406000000000001</v>
      </c>
      <c r="AU80">
        <v>0</v>
      </c>
      <c r="AV80">
        <v>0</v>
      </c>
      <c r="AW80">
        <v>0</v>
      </c>
      <c r="AX80">
        <v>0</v>
      </c>
      <c r="AY80">
        <v>8.1560039999999994</v>
      </c>
      <c r="AZ80">
        <v>9.8072710000000001</v>
      </c>
      <c r="BA80">
        <v>6.6484880000000004</v>
      </c>
      <c r="BB80">
        <v>5.1421219999999996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3027.9654660000001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661.15467599999999</v>
      </c>
      <c r="L81">
        <v>405.71137599999997</v>
      </c>
      <c r="M81">
        <v>93.212528000000006</v>
      </c>
      <c r="N81">
        <v>119.45455200000001</v>
      </c>
      <c r="O81">
        <v>125.409128</v>
      </c>
      <c r="P81">
        <v>127.656368</v>
      </c>
      <c r="Q81">
        <v>17.217728999999999</v>
      </c>
      <c r="R81">
        <v>41.382964000000001</v>
      </c>
      <c r="S81">
        <v>26.544476</v>
      </c>
      <c r="T81">
        <v>0</v>
      </c>
      <c r="U81">
        <v>335.15559000000002</v>
      </c>
      <c r="V81">
        <v>13.73372</v>
      </c>
      <c r="W81">
        <v>30.896163999999999</v>
      </c>
      <c r="X81">
        <v>135.821305</v>
      </c>
      <c r="Y81">
        <v>0</v>
      </c>
      <c r="Z81">
        <v>6.2625760000000001</v>
      </c>
      <c r="AA81">
        <v>26.986011000000001</v>
      </c>
      <c r="AB81">
        <v>48.087873999999999</v>
      </c>
      <c r="AC81">
        <v>33.451934999999999</v>
      </c>
      <c r="AD81">
        <v>41.812106</v>
      </c>
      <c r="AE81">
        <v>56.832056999999999</v>
      </c>
      <c r="AF81">
        <v>43.755031000000002</v>
      </c>
      <c r="AG81">
        <v>46.915278000000001</v>
      </c>
      <c r="AH81">
        <v>174.81579500000001</v>
      </c>
      <c r="AI81">
        <v>75.282662000000002</v>
      </c>
      <c r="AJ81">
        <v>0</v>
      </c>
      <c r="AK81">
        <v>65.137212000000005</v>
      </c>
      <c r="AL81">
        <v>76.232922000000002</v>
      </c>
      <c r="AM81">
        <v>18.092663000000002</v>
      </c>
      <c r="AN81">
        <v>1.16479</v>
      </c>
      <c r="AO81">
        <v>7.3412980000000001</v>
      </c>
      <c r="AP81">
        <v>0</v>
      </c>
      <c r="AQ81">
        <v>61.220744000000003</v>
      </c>
      <c r="AR81">
        <v>38.170138000000001</v>
      </c>
      <c r="AS81">
        <v>37.906306999999998</v>
      </c>
      <c r="AT81">
        <v>14.406000000000001</v>
      </c>
      <c r="AU81">
        <v>0</v>
      </c>
      <c r="AV81">
        <v>0</v>
      </c>
      <c r="AW81">
        <v>0</v>
      </c>
      <c r="AX81">
        <v>0</v>
      </c>
      <c r="AY81">
        <v>8.1560039999999994</v>
      </c>
      <c r="AZ81">
        <v>9.8072710000000001</v>
      </c>
      <c r="BA81">
        <v>6.6484880000000004</v>
      </c>
      <c r="BB81">
        <v>5.1421219999999996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3036.97786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661.15467599999999</v>
      </c>
      <c r="L82">
        <v>405.71137599999997</v>
      </c>
      <c r="M82">
        <v>93.212528000000006</v>
      </c>
      <c r="N82">
        <v>119.45455200000001</v>
      </c>
      <c r="O82">
        <v>125.409128</v>
      </c>
      <c r="P82">
        <v>127.656368</v>
      </c>
      <c r="Q82">
        <v>17.217728999999999</v>
      </c>
      <c r="R82">
        <v>41.382964000000001</v>
      </c>
      <c r="S82">
        <v>26.544476</v>
      </c>
      <c r="T82">
        <v>0</v>
      </c>
      <c r="U82">
        <v>335.15559000000002</v>
      </c>
      <c r="V82">
        <v>13.73372</v>
      </c>
      <c r="W82">
        <v>30.896163999999999</v>
      </c>
      <c r="X82">
        <v>135.821305</v>
      </c>
      <c r="Y82">
        <v>0</v>
      </c>
      <c r="Z82">
        <v>6.2625760000000001</v>
      </c>
      <c r="AA82">
        <v>26.986011000000001</v>
      </c>
      <c r="AB82">
        <v>48.087873999999999</v>
      </c>
      <c r="AC82">
        <v>33.451934999999999</v>
      </c>
      <c r="AD82">
        <v>41.812106</v>
      </c>
      <c r="AE82">
        <v>56.832056999999999</v>
      </c>
      <c r="AF82">
        <v>43.755031000000002</v>
      </c>
      <c r="AG82">
        <v>46.915278000000001</v>
      </c>
      <c r="AH82">
        <v>174.81579500000001</v>
      </c>
      <c r="AI82">
        <v>8.7919649999999994</v>
      </c>
      <c r="AJ82">
        <v>0</v>
      </c>
      <c r="AK82">
        <v>65.137212000000005</v>
      </c>
      <c r="AL82">
        <v>76.232922000000002</v>
      </c>
      <c r="AM82">
        <v>18.092663000000002</v>
      </c>
      <c r="AN82">
        <v>1.16479</v>
      </c>
      <c r="AO82">
        <v>7.3412980000000001</v>
      </c>
      <c r="AP82">
        <v>0</v>
      </c>
      <c r="AQ82">
        <v>61.220744000000003</v>
      </c>
      <c r="AR82">
        <v>38.170138000000001</v>
      </c>
      <c r="AS82">
        <v>37.906306999999998</v>
      </c>
      <c r="AT82">
        <v>14.406000000000001</v>
      </c>
      <c r="AU82">
        <v>0</v>
      </c>
      <c r="AV82">
        <v>0</v>
      </c>
      <c r="AW82">
        <v>0</v>
      </c>
      <c r="AX82">
        <v>0</v>
      </c>
      <c r="AY82">
        <v>8.1560039999999994</v>
      </c>
      <c r="AZ82">
        <v>9.8072710000000001</v>
      </c>
      <c r="BA82">
        <v>6.6484880000000004</v>
      </c>
      <c r="BB82">
        <v>5.1421219999999996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2970.4871629999998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661.15467599999999</v>
      </c>
      <c r="L83">
        <v>405.71137599999997</v>
      </c>
      <c r="M83">
        <v>93.212528000000006</v>
      </c>
      <c r="N83">
        <v>119.45455200000001</v>
      </c>
      <c r="O83">
        <v>125.409128</v>
      </c>
      <c r="P83">
        <v>127.656368</v>
      </c>
      <c r="Q83">
        <v>17.217728999999999</v>
      </c>
      <c r="R83">
        <v>41.382964000000001</v>
      </c>
      <c r="S83">
        <v>26.544476</v>
      </c>
      <c r="T83">
        <v>0</v>
      </c>
      <c r="U83">
        <v>335.15559000000002</v>
      </c>
      <c r="V83">
        <v>13.73372</v>
      </c>
      <c r="W83">
        <v>30.896163999999999</v>
      </c>
      <c r="X83">
        <v>135.821305</v>
      </c>
      <c r="Y83">
        <v>0</v>
      </c>
      <c r="Z83">
        <v>6.2625760000000001</v>
      </c>
      <c r="AA83">
        <v>26.986011000000001</v>
      </c>
      <c r="AB83">
        <v>48.087873999999999</v>
      </c>
      <c r="AC83">
        <v>33.451934999999999</v>
      </c>
      <c r="AD83">
        <v>41.812106</v>
      </c>
      <c r="AE83">
        <v>56.832056999999999</v>
      </c>
      <c r="AF83">
        <v>43.755031000000002</v>
      </c>
      <c r="AG83">
        <v>46.915278000000001</v>
      </c>
      <c r="AH83">
        <v>174.81579500000001</v>
      </c>
      <c r="AI83">
        <v>4.1029169999999997</v>
      </c>
      <c r="AJ83">
        <v>0</v>
      </c>
      <c r="AK83">
        <v>65.137212000000005</v>
      </c>
      <c r="AL83">
        <v>76.232922000000002</v>
      </c>
      <c r="AM83">
        <v>18.092663000000002</v>
      </c>
      <c r="AN83">
        <v>1.16479</v>
      </c>
      <c r="AO83">
        <v>7.3412980000000001</v>
      </c>
      <c r="AP83">
        <v>0</v>
      </c>
      <c r="AQ83">
        <v>61.220744000000003</v>
      </c>
      <c r="AR83">
        <v>38.170138000000001</v>
      </c>
      <c r="AS83">
        <v>37.906306999999998</v>
      </c>
      <c r="AT83">
        <v>14.406000000000001</v>
      </c>
      <c r="AU83">
        <v>0</v>
      </c>
      <c r="AV83">
        <v>0</v>
      </c>
      <c r="AW83">
        <v>0</v>
      </c>
      <c r="AX83">
        <v>0</v>
      </c>
      <c r="AY83">
        <v>8.1560039999999994</v>
      </c>
      <c r="AZ83">
        <v>9.8072710000000001</v>
      </c>
      <c r="BA83">
        <v>6.6484880000000004</v>
      </c>
      <c r="BB83">
        <v>5.1421219999999996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2965.7981150000001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661.15467599999999</v>
      </c>
      <c r="L84">
        <v>405.71137599999997</v>
      </c>
      <c r="M84">
        <v>93.212528000000006</v>
      </c>
      <c r="N84">
        <v>119.45455200000001</v>
      </c>
      <c r="O84">
        <v>125.409128</v>
      </c>
      <c r="P84">
        <v>127.656368</v>
      </c>
      <c r="Q84">
        <v>17.217728999999999</v>
      </c>
      <c r="R84">
        <v>41.382964000000001</v>
      </c>
      <c r="S84">
        <v>26.544476</v>
      </c>
      <c r="T84">
        <v>0</v>
      </c>
      <c r="U84">
        <v>335.15559000000002</v>
      </c>
      <c r="V84">
        <v>13.73372</v>
      </c>
      <c r="W84">
        <v>30.896163999999999</v>
      </c>
      <c r="X84">
        <v>135.821305</v>
      </c>
      <c r="Y84">
        <v>0</v>
      </c>
      <c r="Z84">
        <v>6.2625760000000001</v>
      </c>
      <c r="AA84">
        <v>26.986011000000001</v>
      </c>
      <c r="AB84">
        <v>48.087873999999999</v>
      </c>
      <c r="AC84">
        <v>33.451934999999999</v>
      </c>
      <c r="AD84">
        <v>41.812106</v>
      </c>
      <c r="AE84">
        <v>56.832056999999999</v>
      </c>
      <c r="AF84">
        <v>43.755031000000002</v>
      </c>
      <c r="AG84">
        <v>46.915278000000001</v>
      </c>
      <c r="AH84">
        <v>174.81579500000001</v>
      </c>
      <c r="AI84">
        <v>4.1029169999999997</v>
      </c>
      <c r="AJ84">
        <v>0</v>
      </c>
      <c r="AK84">
        <v>65.137212000000005</v>
      </c>
      <c r="AL84">
        <v>76.232922000000002</v>
      </c>
      <c r="AM84">
        <v>18.092663000000002</v>
      </c>
      <c r="AN84">
        <v>1.16479</v>
      </c>
      <c r="AO84">
        <v>7.4824760000000001</v>
      </c>
      <c r="AP84">
        <v>0</v>
      </c>
      <c r="AQ84">
        <v>61.220744000000003</v>
      </c>
      <c r="AR84">
        <v>38.170138000000001</v>
      </c>
      <c r="AS84">
        <v>37.906306999999998</v>
      </c>
      <c r="AT84">
        <v>14.406000000000001</v>
      </c>
      <c r="AU84">
        <v>0</v>
      </c>
      <c r="AV84">
        <v>0</v>
      </c>
      <c r="AW84">
        <v>0</v>
      </c>
      <c r="AX84">
        <v>0</v>
      </c>
      <c r="AY84">
        <v>8.1560039999999994</v>
      </c>
      <c r="AZ84">
        <v>9.8072710000000001</v>
      </c>
      <c r="BA84">
        <v>6.6484880000000004</v>
      </c>
      <c r="BB84">
        <v>5.1421219999999996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2965.9392930000004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661.15467599999999</v>
      </c>
      <c r="L85">
        <v>405.71137599999997</v>
      </c>
      <c r="M85">
        <v>93.212528000000006</v>
      </c>
      <c r="N85">
        <v>119.45455200000001</v>
      </c>
      <c r="O85">
        <v>125.409128</v>
      </c>
      <c r="P85">
        <v>127.656368</v>
      </c>
      <c r="Q85">
        <v>17.217728999999999</v>
      </c>
      <c r="R85">
        <v>41.382964000000001</v>
      </c>
      <c r="S85">
        <v>26.544476</v>
      </c>
      <c r="T85">
        <v>0</v>
      </c>
      <c r="U85">
        <v>335.15559000000002</v>
      </c>
      <c r="V85">
        <v>13.73372</v>
      </c>
      <c r="W85">
        <v>30.896163999999999</v>
      </c>
      <c r="X85">
        <v>135.821305</v>
      </c>
      <c r="Y85">
        <v>0</v>
      </c>
      <c r="Z85">
        <v>6.2625760000000001</v>
      </c>
      <c r="AA85">
        <v>26.986011000000001</v>
      </c>
      <c r="AB85">
        <v>48.087873999999999</v>
      </c>
      <c r="AC85">
        <v>33.451934999999999</v>
      </c>
      <c r="AD85">
        <v>41.812106</v>
      </c>
      <c r="AE85">
        <v>56.832056999999999</v>
      </c>
      <c r="AF85">
        <v>43.755031000000002</v>
      </c>
      <c r="AG85">
        <v>46.915278000000001</v>
      </c>
      <c r="AH85">
        <v>174.81579500000001</v>
      </c>
      <c r="AI85">
        <v>4.1029169999999997</v>
      </c>
      <c r="AJ85">
        <v>0</v>
      </c>
      <c r="AK85">
        <v>65.137212000000005</v>
      </c>
      <c r="AL85">
        <v>76.232922000000002</v>
      </c>
      <c r="AM85">
        <v>18.092663000000002</v>
      </c>
      <c r="AN85">
        <v>1.16479</v>
      </c>
      <c r="AO85">
        <v>7.6236550000000003</v>
      </c>
      <c r="AP85">
        <v>0</v>
      </c>
      <c r="AQ85">
        <v>61.220744000000003</v>
      </c>
      <c r="AR85">
        <v>39.760559999999998</v>
      </c>
      <c r="AS85">
        <v>37.906306999999998</v>
      </c>
      <c r="AT85">
        <v>14.406000000000001</v>
      </c>
      <c r="AU85">
        <v>0</v>
      </c>
      <c r="AV85">
        <v>0</v>
      </c>
      <c r="AW85">
        <v>0</v>
      </c>
      <c r="AX85">
        <v>0</v>
      </c>
      <c r="AY85">
        <v>8.1560039999999994</v>
      </c>
      <c r="AZ85">
        <v>9.8072710000000001</v>
      </c>
      <c r="BA85">
        <v>6.6484880000000004</v>
      </c>
      <c r="BB85">
        <v>5.1421219999999996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2967.6708940000003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661.15467599999999</v>
      </c>
      <c r="L86">
        <v>405.71137599999997</v>
      </c>
      <c r="M86">
        <v>93.212528000000006</v>
      </c>
      <c r="N86">
        <v>119.45455200000001</v>
      </c>
      <c r="O86">
        <v>125.409128</v>
      </c>
      <c r="P86">
        <v>127.656368</v>
      </c>
      <c r="Q86">
        <v>17.217728999999999</v>
      </c>
      <c r="R86">
        <v>41.382964000000001</v>
      </c>
      <c r="S86">
        <v>26.544476</v>
      </c>
      <c r="T86">
        <v>0</v>
      </c>
      <c r="U86">
        <v>335.15559000000002</v>
      </c>
      <c r="V86">
        <v>13.73372</v>
      </c>
      <c r="W86">
        <v>30.896163999999999</v>
      </c>
      <c r="X86">
        <v>135.821305</v>
      </c>
      <c r="Y86">
        <v>0</v>
      </c>
      <c r="Z86">
        <v>1.05644</v>
      </c>
      <c r="AA86">
        <v>26.986011000000001</v>
      </c>
      <c r="AB86">
        <v>46.579236000000002</v>
      </c>
      <c r="AC86">
        <v>33.451934999999999</v>
      </c>
      <c r="AD86">
        <v>41.812106</v>
      </c>
      <c r="AE86">
        <v>56.832056999999999</v>
      </c>
      <c r="AF86">
        <v>37.643498000000001</v>
      </c>
      <c r="AG86">
        <v>46.915278000000001</v>
      </c>
      <c r="AH86">
        <v>172.83594099999999</v>
      </c>
      <c r="AI86">
        <v>4.1029169999999997</v>
      </c>
      <c r="AJ86">
        <v>0</v>
      </c>
      <c r="AK86">
        <v>65.137212000000005</v>
      </c>
      <c r="AL86">
        <v>76.232922000000002</v>
      </c>
      <c r="AM86">
        <v>9.1377089999999992</v>
      </c>
      <c r="AN86">
        <v>1.16479</v>
      </c>
      <c r="AO86">
        <v>7.6236550000000003</v>
      </c>
      <c r="AP86">
        <v>0</v>
      </c>
      <c r="AQ86">
        <v>61.220744000000003</v>
      </c>
      <c r="AR86">
        <v>39.760559999999998</v>
      </c>
      <c r="AS86">
        <v>30.693366000000001</v>
      </c>
      <c r="AT86">
        <v>14.406000000000001</v>
      </c>
      <c r="AU86">
        <v>0</v>
      </c>
      <c r="AV86">
        <v>0</v>
      </c>
      <c r="AW86">
        <v>0</v>
      </c>
      <c r="AX86">
        <v>0</v>
      </c>
      <c r="AY86">
        <v>8.0103609999999996</v>
      </c>
      <c r="AZ86">
        <v>9.8072710000000001</v>
      </c>
      <c r="BA86">
        <v>6.4783929999999996</v>
      </c>
      <c r="BB86">
        <v>5.1421219999999996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2936.3811000000001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661.15467599999999</v>
      </c>
      <c r="L87">
        <v>405.71137599999997</v>
      </c>
      <c r="M87">
        <v>93.212528000000006</v>
      </c>
      <c r="N87">
        <v>119.45455200000001</v>
      </c>
      <c r="O87">
        <v>125.409128</v>
      </c>
      <c r="P87">
        <v>127.656368</v>
      </c>
      <c r="Q87">
        <v>17.217728999999999</v>
      </c>
      <c r="R87">
        <v>41.382964000000001</v>
      </c>
      <c r="S87">
        <v>26.544476</v>
      </c>
      <c r="T87">
        <v>0</v>
      </c>
      <c r="U87">
        <v>335.15559000000002</v>
      </c>
      <c r="V87">
        <v>13.73372</v>
      </c>
      <c r="W87">
        <v>30.896163999999999</v>
      </c>
      <c r="X87">
        <v>135.821305</v>
      </c>
      <c r="Y87">
        <v>0</v>
      </c>
      <c r="Z87">
        <v>1.05644</v>
      </c>
      <c r="AA87">
        <v>26.986011000000001</v>
      </c>
      <c r="AB87">
        <v>46.579236000000002</v>
      </c>
      <c r="AC87">
        <v>33.451934999999999</v>
      </c>
      <c r="AD87">
        <v>41.812106</v>
      </c>
      <c r="AE87">
        <v>56.832056999999999</v>
      </c>
      <c r="AF87">
        <v>37.643498000000001</v>
      </c>
      <c r="AG87">
        <v>46.915278000000001</v>
      </c>
      <c r="AH87">
        <v>172.83594099999999</v>
      </c>
      <c r="AI87">
        <v>4.1029169999999997</v>
      </c>
      <c r="AJ87">
        <v>0</v>
      </c>
      <c r="AK87">
        <v>65.137212000000005</v>
      </c>
      <c r="AL87">
        <v>76.232922000000002</v>
      </c>
      <c r="AM87">
        <v>9.1377089999999992</v>
      </c>
      <c r="AN87">
        <v>1.16479</v>
      </c>
      <c r="AO87">
        <v>7.6236550000000003</v>
      </c>
      <c r="AP87">
        <v>0</v>
      </c>
      <c r="AQ87">
        <v>61.220744000000003</v>
      </c>
      <c r="AR87">
        <v>39.760559999999998</v>
      </c>
      <c r="AS87">
        <v>32.228034000000001</v>
      </c>
      <c r="AT87">
        <v>14.406000000000001</v>
      </c>
      <c r="AU87">
        <v>0</v>
      </c>
      <c r="AV87">
        <v>0</v>
      </c>
      <c r="AW87">
        <v>0</v>
      </c>
      <c r="AX87">
        <v>0</v>
      </c>
      <c r="AY87">
        <v>8.0103609999999996</v>
      </c>
      <c r="AZ87">
        <v>9.8072710000000001</v>
      </c>
      <c r="BA87">
        <v>6.4783929999999996</v>
      </c>
      <c r="BB87">
        <v>5.1421219999999996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2937.9157680000003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661.15467599999999</v>
      </c>
      <c r="L88">
        <v>405.71137599999997</v>
      </c>
      <c r="M88">
        <v>93.212528000000006</v>
      </c>
      <c r="N88">
        <v>119.45455200000001</v>
      </c>
      <c r="O88">
        <v>125.409128</v>
      </c>
      <c r="P88">
        <v>127.656368</v>
      </c>
      <c r="Q88">
        <v>17.217728999999999</v>
      </c>
      <c r="R88">
        <v>41.382964000000001</v>
      </c>
      <c r="S88">
        <v>26.544476</v>
      </c>
      <c r="T88">
        <v>0</v>
      </c>
      <c r="U88">
        <v>335.15559000000002</v>
      </c>
      <c r="V88">
        <v>13.73372</v>
      </c>
      <c r="W88">
        <v>30.896163999999999</v>
      </c>
      <c r="X88">
        <v>135.821305</v>
      </c>
      <c r="Y88">
        <v>0</v>
      </c>
      <c r="Z88">
        <v>1.05644</v>
      </c>
      <c r="AA88">
        <v>26.986011000000001</v>
      </c>
      <c r="AB88">
        <v>46.579236000000002</v>
      </c>
      <c r="AC88">
        <v>33.451934999999999</v>
      </c>
      <c r="AD88">
        <v>41.812106</v>
      </c>
      <c r="AE88">
        <v>56.832056999999999</v>
      </c>
      <c r="AF88">
        <v>37.643498000000001</v>
      </c>
      <c r="AG88">
        <v>46.915278000000001</v>
      </c>
      <c r="AH88">
        <v>172.83594099999999</v>
      </c>
      <c r="AI88">
        <v>4.1029169999999997</v>
      </c>
      <c r="AJ88">
        <v>0</v>
      </c>
      <c r="AK88">
        <v>65.137212000000005</v>
      </c>
      <c r="AL88">
        <v>76.232922000000002</v>
      </c>
      <c r="AM88">
        <v>9.1377089999999992</v>
      </c>
      <c r="AN88">
        <v>1.16479</v>
      </c>
      <c r="AO88">
        <v>7.7648339999999996</v>
      </c>
      <c r="AP88">
        <v>0</v>
      </c>
      <c r="AQ88">
        <v>61.220744000000003</v>
      </c>
      <c r="AR88">
        <v>39.760559999999998</v>
      </c>
      <c r="AS88">
        <v>32.228034000000001</v>
      </c>
      <c r="AT88">
        <v>14.406000000000001</v>
      </c>
      <c r="AU88">
        <v>0</v>
      </c>
      <c r="AV88">
        <v>0</v>
      </c>
      <c r="AW88">
        <v>0</v>
      </c>
      <c r="AX88">
        <v>0</v>
      </c>
      <c r="AY88">
        <v>8.0103609999999996</v>
      </c>
      <c r="AZ88">
        <v>9.8072710000000001</v>
      </c>
      <c r="BA88">
        <v>6.4783929999999996</v>
      </c>
      <c r="BB88">
        <v>5.1421219999999996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2938.0569470000005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661.15467599999999</v>
      </c>
      <c r="L89">
        <v>405.71137599999997</v>
      </c>
      <c r="M89">
        <v>93.212528000000006</v>
      </c>
      <c r="N89">
        <v>119.45455200000001</v>
      </c>
      <c r="O89">
        <v>125.409128</v>
      </c>
      <c r="P89">
        <v>127.656368</v>
      </c>
      <c r="Q89">
        <v>17.217728999999999</v>
      </c>
      <c r="R89">
        <v>41.382964000000001</v>
      </c>
      <c r="S89">
        <v>26.544476</v>
      </c>
      <c r="T89">
        <v>0</v>
      </c>
      <c r="U89">
        <v>335.15559000000002</v>
      </c>
      <c r="V89">
        <v>13.73372</v>
      </c>
      <c r="W89">
        <v>30.896163999999999</v>
      </c>
      <c r="X89">
        <v>135.821305</v>
      </c>
      <c r="Y89">
        <v>0</v>
      </c>
      <c r="Z89">
        <v>1.05644</v>
      </c>
      <c r="AA89">
        <v>26.986011000000001</v>
      </c>
      <c r="AB89">
        <v>46.579236000000002</v>
      </c>
      <c r="AC89">
        <v>33.451934999999999</v>
      </c>
      <c r="AD89">
        <v>41.812106</v>
      </c>
      <c r="AE89">
        <v>56.832056999999999</v>
      </c>
      <c r="AF89">
        <v>37.643498000000001</v>
      </c>
      <c r="AG89">
        <v>46.915278000000001</v>
      </c>
      <c r="AH89">
        <v>172.83594099999999</v>
      </c>
      <c r="AI89">
        <v>4.1029169999999997</v>
      </c>
      <c r="AJ89">
        <v>0</v>
      </c>
      <c r="AK89">
        <v>65.137212000000005</v>
      </c>
      <c r="AL89">
        <v>76.232922000000002</v>
      </c>
      <c r="AM89">
        <v>9.1377089999999992</v>
      </c>
      <c r="AN89">
        <v>1.16479</v>
      </c>
      <c r="AO89">
        <v>7.9060129999999997</v>
      </c>
      <c r="AP89">
        <v>0</v>
      </c>
      <c r="AQ89">
        <v>61.220744000000003</v>
      </c>
      <c r="AR89">
        <v>39.760559999999998</v>
      </c>
      <c r="AS89">
        <v>32.228034000000001</v>
      </c>
      <c r="AT89">
        <v>14.406000000000001</v>
      </c>
      <c r="AU89">
        <v>0</v>
      </c>
      <c r="AV89">
        <v>0</v>
      </c>
      <c r="AW89">
        <v>0</v>
      </c>
      <c r="AX89">
        <v>0</v>
      </c>
      <c r="AY89">
        <v>8.0103609999999996</v>
      </c>
      <c r="AZ89">
        <v>9.8072710000000001</v>
      </c>
      <c r="BA89">
        <v>6.4783929999999996</v>
      </c>
      <c r="BB89">
        <v>5.1421219999999996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2938.1981260000002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661.15467599999999</v>
      </c>
      <c r="L90">
        <v>405.71137599999997</v>
      </c>
      <c r="M90">
        <v>93.212528000000006</v>
      </c>
      <c r="N90">
        <v>119.45455200000001</v>
      </c>
      <c r="O90">
        <v>125.409128</v>
      </c>
      <c r="P90">
        <v>127.656368</v>
      </c>
      <c r="Q90">
        <v>17.217728999999999</v>
      </c>
      <c r="R90">
        <v>41.382964000000001</v>
      </c>
      <c r="S90">
        <v>26.544476</v>
      </c>
      <c r="T90">
        <v>0</v>
      </c>
      <c r="U90">
        <v>335.15559000000002</v>
      </c>
      <c r="V90">
        <v>13.73372</v>
      </c>
      <c r="W90">
        <v>30.896163999999999</v>
      </c>
      <c r="X90">
        <v>135.821305</v>
      </c>
      <c r="Y90">
        <v>0</v>
      </c>
      <c r="Z90">
        <v>18.787728999999999</v>
      </c>
      <c r="AA90">
        <v>26.986011000000001</v>
      </c>
      <c r="AB90">
        <v>48.087873999999999</v>
      </c>
      <c r="AC90">
        <v>33.451934999999999</v>
      </c>
      <c r="AD90">
        <v>41.812106</v>
      </c>
      <c r="AE90">
        <v>56.832056999999999</v>
      </c>
      <c r="AF90">
        <v>43.755031000000002</v>
      </c>
      <c r="AG90">
        <v>46.915278000000001</v>
      </c>
      <c r="AH90">
        <v>174.81579500000001</v>
      </c>
      <c r="AI90">
        <v>4.1029169999999997</v>
      </c>
      <c r="AJ90">
        <v>0</v>
      </c>
      <c r="AK90">
        <v>65.137212000000005</v>
      </c>
      <c r="AL90">
        <v>76.232922000000002</v>
      </c>
      <c r="AM90">
        <v>18.092663000000002</v>
      </c>
      <c r="AN90">
        <v>1.16479</v>
      </c>
      <c r="AO90">
        <v>8.0471920000000008</v>
      </c>
      <c r="AP90">
        <v>0</v>
      </c>
      <c r="AQ90">
        <v>61.220744000000003</v>
      </c>
      <c r="AR90">
        <v>39.760559999999998</v>
      </c>
      <c r="AS90">
        <v>37.906306999999998</v>
      </c>
      <c r="AT90">
        <v>14.406000000000001</v>
      </c>
      <c r="AU90">
        <v>0</v>
      </c>
      <c r="AV90">
        <v>0</v>
      </c>
      <c r="AW90">
        <v>0</v>
      </c>
      <c r="AX90">
        <v>0</v>
      </c>
      <c r="AY90">
        <v>8.1560039999999994</v>
      </c>
      <c r="AZ90">
        <v>9.8072710000000001</v>
      </c>
      <c r="BA90">
        <v>6.6484880000000004</v>
      </c>
      <c r="BB90">
        <v>5.1421219999999996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2980.6195840000005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661.15467599999999</v>
      </c>
      <c r="L91">
        <v>405.71137599999997</v>
      </c>
      <c r="M91">
        <v>93.212528000000006</v>
      </c>
      <c r="N91">
        <v>119.45455200000001</v>
      </c>
      <c r="O91">
        <v>125.409128</v>
      </c>
      <c r="P91">
        <v>127.656368</v>
      </c>
      <c r="Q91">
        <v>17.217728999999999</v>
      </c>
      <c r="R91">
        <v>41.382964000000001</v>
      </c>
      <c r="S91">
        <v>26.544476</v>
      </c>
      <c r="T91">
        <v>0</v>
      </c>
      <c r="U91">
        <v>335.15559000000002</v>
      </c>
      <c r="V91">
        <v>13.73372</v>
      </c>
      <c r="W91">
        <v>30.896163999999999</v>
      </c>
      <c r="X91">
        <v>135.821305</v>
      </c>
      <c r="Y91">
        <v>0</v>
      </c>
      <c r="Z91">
        <v>18.787728999999999</v>
      </c>
      <c r="AA91">
        <v>26.986011000000001</v>
      </c>
      <c r="AB91">
        <v>48.087873999999999</v>
      </c>
      <c r="AC91">
        <v>33.451934999999999</v>
      </c>
      <c r="AD91">
        <v>41.812106</v>
      </c>
      <c r="AE91">
        <v>56.832056999999999</v>
      </c>
      <c r="AF91">
        <v>43.755031000000002</v>
      </c>
      <c r="AG91">
        <v>46.915278000000001</v>
      </c>
      <c r="AH91">
        <v>174.81579500000001</v>
      </c>
      <c r="AI91">
        <v>4.1029169999999997</v>
      </c>
      <c r="AJ91">
        <v>0</v>
      </c>
      <c r="AK91">
        <v>65.137212000000005</v>
      </c>
      <c r="AL91">
        <v>76.232922000000002</v>
      </c>
      <c r="AM91">
        <v>18.092663000000002</v>
      </c>
      <c r="AN91">
        <v>1.16479</v>
      </c>
      <c r="AO91">
        <v>8.1883700000000008</v>
      </c>
      <c r="AP91">
        <v>0</v>
      </c>
      <c r="AQ91">
        <v>61.220744000000003</v>
      </c>
      <c r="AR91">
        <v>39.760559999999998</v>
      </c>
      <c r="AS91">
        <v>37.906306999999998</v>
      </c>
      <c r="AT91">
        <v>14.406000000000001</v>
      </c>
      <c r="AU91">
        <v>0</v>
      </c>
      <c r="AV91">
        <v>0</v>
      </c>
      <c r="AW91">
        <v>0</v>
      </c>
      <c r="AX91">
        <v>0</v>
      </c>
      <c r="AY91">
        <v>8.1560039999999994</v>
      </c>
      <c r="AZ91">
        <v>9.8072710000000001</v>
      </c>
      <c r="BA91">
        <v>6.6484880000000004</v>
      </c>
      <c r="BB91">
        <v>5.1421219999999996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2980.7607620000003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661.15467599999999</v>
      </c>
      <c r="L92">
        <v>405.71137599999997</v>
      </c>
      <c r="M92">
        <v>93.212528000000006</v>
      </c>
      <c r="N92">
        <v>119.45455200000001</v>
      </c>
      <c r="O92">
        <v>125.409128</v>
      </c>
      <c r="P92">
        <v>127.656368</v>
      </c>
      <c r="Q92">
        <v>17.217728999999999</v>
      </c>
      <c r="R92">
        <v>41.382964000000001</v>
      </c>
      <c r="S92">
        <v>26.544476</v>
      </c>
      <c r="T92">
        <v>0</v>
      </c>
      <c r="U92">
        <v>335.15559000000002</v>
      </c>
      <c r="V92">
        <v>13.73372</v>
      </c>
      <c r="W92">
        <v>30.896163999999999</v>
      </c>
      <c r="X92">
        <v>135.821305</v>
      </c>
      <c r="Y92">
        <v>0</v>
      </c>
      <c r="Z92">
        <v>18.787728999999999</v>
      </c>
      <c r="AA92">
        <v>26.986011000000001</v>
      </c>
      <c r="AB92">
        <v>48.087873999999999</v>
      </c>
      <c r="AC92">
        <v>33.451934999999999</v>
      </c>
      <c r="AD92">
        <v>41.812106</v>
      </c>
      <c r="AE92">
        <v>56.832056999999999</v>
      </c>
      <c r="AF92">
        <v>43.755031000000002</v>
      </c>
      <c r="AG92">
        <v>46.915278000000001</v>
      </c>
      <c r="AH92">
        <v>174.81579500000001</v>
      </c>
      <c r="AI92">
        <v>4.1029169999999997</v>
      </c>
      <c r="AJ92">
        <v>0</v>
      </c>
      <c r="AK92">
        <v>65.137212000000005</v>
      </c>
      <c r="AL92">
        <v>76.232922000000002</v>
      </c>
      <c r="AM92">
        <v>18.092663000000002</v>
      </c>
      <c r="AN92">
        <v>1.16479</v>
      </c>
      <c r="AO92">
        <v>8.3295490000000001</v>
      </c>
      <c r="AP92">
        <v>0</v>
      </c>
      <c r="AQ92">
        <v>61.220744000000003</v>
      </c>
      <c r="AR92">
        <v>39.760559999999998</v>
      </c>
      <c r="AS92">
        <v>37.906306999999998</v>
      </c>
      <c r="AT92">
        <v>14.406000000000001</v>
      </c>
      <c r="AU92">
        <v>0</v>
      </c>
      <c r="AV92">
        <v>0</v>
      </c>
      <c r="AW92">
        <v>0</v>
      </c>
      <c r="AX92">
        <v>0</v>
      </c>
      <c r="AY92">
        <v>8.1560039999999994</v>
      </c>
      <c r="AZ92">
        <v>9.8072710000000001</v>
      </c>
      <c r="BA92">
        <v>6.6484880000000004</v>
      </c>
      <c r="BB92">
        <v>5.1421219999999996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2980.9019410000005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661.15467599999999</v>
      </c>
      <c r="L93">
        <v>405.71137599999997</v>
      </c>
      <c r="M93">
        <v>93.212528000000006</v>
      </c>
      <c r="N93">
        <v>119.45455200000001</v>
      </c>
      <c r="O93">
        <v>125.409128</v>
      </c>
      <c r="P93">
        <v>127.656368</v>
      </c>
      <c r="Q93">
        <v>17.217728999999999</v>
      </c>
      <c r="R93">
        <v>41.382964000000001</v>
      </c>
      <c r="S93">
        <v>26.544476</v>
      </c>
      <c r="T93">
        <v>0</v>
      </c>
      <c r="U93">
        <v>335.15559000000002</v>
      </c>
      <c r="V93">
        <v>13.73372</v>
      </c>
      <c r="W93">
        <v>30.896163999999999</v>
      </c>
      <c r="X93">
        <v>135.821305</v>
      </c>
      <c r="Y93">
        <v>0</v>
      </c>
      <c r="Z93">
        <v>18.787728999999999</v>
      </c>
      <c r="AA93">
        <v>26.986011000000001</v>
      </c>
      <c r="AB93">
        <v>48.087873999999999</v>
      </c>
      <c r="AC93">
        <v>33.451934999999999</v>
      </c>
      <c r="AD93">
        <v>41.812106</v>
      </c>
      <c r="AE93">
        <v>56.832056999999999</v>
      </c>
      <c r="AF93">
        <v>43.755031000000002</v>
      </c>
      <c r="AG93">
        <v>46.915278000000001</v>
      </c>
      <c r="AH93">
        <v>174.81579500000001</v>
      </c>
      <c r="AI93">
        <v>4.1029169999999997</v>
      </c>
      <c r="AJ93">
        <v>0</v>
      </c>
      <c r="AK93">
        <v>65.137212000000005</v>
      </c>
      <c r="AL93">
        <v>76.232922000000002</v>
      </c>
      <c r="AM93">
        <v>18.092663000000002</v>
      </c>
      <c r="AN93">
        <v>1.16479</v>
      </c>
      <c r="AO93">
        <v>8.7530859999999997</v>
      </c>
      <c r="AP93">
        <v>0</v>
      </c>
      <c r="AQ93">
        <v>61.220744000000003</v>
      </c>
      <c r="AR93">
        <v>39.760559999999998</v>
      </c>
      <c r="AS93">
        <v>37.906306999999998</v>
      </c>
      <c r="AT93">
        <v>14.406000000000001</v>
      </c>
      <c r="AU93">
        <v>0</v>
      </c>
      <c r="AV93">
        <v>0</v>
      </c>
      <c r="AW93">
        <v>0</v>
      </c>
      <c r="AX93">
        <v>0</v>
      </c>
      <c r="AY93">
        <v>8.1560039999999994</v>
      </c>
      <c r="AZ93">
        <v>9.8072710000000001</v>
      </c>
      <c r="BA93">
        <v>6.6484880000000004</v>
      </c>
      <c r="BB93">
        <v>5.1421219999999996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2981.3254780000007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661.15467599999999</v>
      </c>
      <c r="L94">
        <v>405.71137599999997</v>
      </c>
      <c r="M94">
        <v>93.212528000000006</v>
      </c>
      <c r="N94">
        <v>119.45455200000001</v>
      </c>
      <c r="O94">
        <v>125.409128</v>
      </c>
      <c r="P94">
        <v>127.656368</v>
      </c>
      <c r="Q94">
        <v>17.217728999999999</v>
      </c>
      <c r="R94">
        <v>41.382964000000001</v>
      </c>
      <c r="S94">
        <v>26.544476</v>
      </c>
      <c r="T94">
        <v>0</v>
      </c>
      <c r="U94">
        <v>335.15559000000002</v>
      </c>
      <c r="V94">
        <v>13.73372</v>
      </c>
      <c r="W94">
        <v>30.896163999999999</v>
      </c>
      <c r="X94">
        <v>135.821305</v>
      </c>
      <c r="Y94">
        <v>0</v>
      </c>
      <c r="Z94">
        <v>6.2625760000000001</v>
      </c>
      <c r="AA94">
        <v>26.986011000000001</v>
      </c>
      <c r="AB94">
        <v>46.579236000000002</v>
      </c>
      <c r="AC94">
        <v>33.451934999999999</v>
      </c>
      <c r="AD94">
        <v>41.812106</v>
      </c>
      <c r="AE94">
        <v>56.832056999999999</v>
      </c>
      <c r="AF94">
        <v>37.643498000000001</v>
      </c>
      <c r="AG94">
        <v>46.915278000000001</v>
      </c>
      <c r="AH94">
        <v>172.83594099999999</v>
      </c>
      <c r="AI94">
        <v>4.1029169999999997</v>
      </c>
      <c r="AJ94">
        <v>0</v>
      </c>
      <c r="AK94">
        <v>65.137212000000005</v>
      </c>
      <c r="AL94">
        <v>76.232922000000002</v>
      </c>
      <c r="AM94">
        <v>0</v>
      </c>
      <c r="AN94">
        <v>1.16479</v>
      </c>
      <c r="AO94">
        <v>8.7530859999999997</v>
      </c>
      <c r="AP94">
        <v>0</v>
      </c>
      <c r="AQ94">
        <v>61.220744000000003</v>
      </c>
      <c r="AR94">
        <v>39.760559999999998</v>
      </c>
      <c r="AS94">
        <v>32.228034000000001</v>
      </c>
      <c r="AT94">
        <v>14.406000000000001</v>
      </c>
      <c r="AU94">
        <v>0</v>
      </c>
      <c r="AV94">
        <v>0</v>
      </c>
      <c r="AW94">
        <v>0</v>
      </c>
      <c r="AX94">
        <v>0</v>
      </c>
      <c r="AY94">
        <v>8.0103609999999996</v>
      </c>
      <c r="AZ94">
        <v>9.8072710000000001</v>
      </c>
      <c r="BA94">
        <v>6.4783929999999996</v>
      </c>
      <c r="BB94">
        <v>5.1421219999999996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2935.1136260000007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661.15467599999999</v>
      </c>
      <c r="L95">
        <v>405.71137599999997</v>
      </c>
      <c r="M95">
        <v>93.212528000000006</v>
      </c>
      <c r="N95">
        <v>119.45455200000001</v>
      </c>
      <c r="O95">
        <v>125.409128</v>
      </c>
      <c r="P95">
        <v>127.656368</v>
      </c>
      <c r="Q95">
        <v>17.217728999999999</v>
      </c>
      <c r="R95">
        <v>41.382964000000001</v>
      </c>
      <c r="S95">
        <v>26.544476</v>
      </c>
      <c r="T95">
        <v>0</v>
      </c>
      <c r="U95">
        <v>335.15559000000002</v>
      </c>
      <c r="V95">
        <v>13.73372</v>
      </c>
      <c r="W95">
        <v>30.896163999999999</v>
      </c>
      <c r="X95">
        <v>135.821305</v>
      </c>
      <c r="Y95">
        <v>0</v>
      </c>
      <c r="Z95">
        <v>6.2625760000000001</v>
      </c>
      <c r="AA95">
        <v>26.986011000000001</v>
      </c>
      <c r="AB95">
        <v>46.579236000000002</v>
      </c>
      <c r="AC95">
        <v>33.451934999999999</v>
      </c>
      <c r="AD95">
        <v>41.812106</v>
      </c>
      <c r="AE95">
        <v>56.832056999999999</v>
      </c>
      <c r="AF95">
        <v>37.643498000000001</v>
      </c>
      <c r="AG95">
        <v>46.915278000000001</v>
      </c>
      <c r="AH95">
        <v>172.83594099999999</v>
      </c>
      <c r="AI95">
        <v>0</v>
      </c>
      <c r="AJ95">
        <v>0</v>
      </c>
      <c r="AK95">
        <v>65.137212000000005</v>
      </c>
      <c r="AL95">
        <v>76.232922000000002</v>
      </c>
      <c r="AM95">
        <v>0</v>
      </c>
      <c r="AN95">
        <v>1.16479</v>
      </c>
      <c r="AO95">
        <v>8.8942639999999997</v>
      </c>
      <c r="AP95">
        <v>0</v>
      </c>
      <c r="AQ95">
        <v>61.220744000000003</v>
      </c>
      <c r="AR95">
        <v>39.760559999999998</v>
      </c>
      <c r="AS95">
        <v>32.228034000000001</v>
      </c>
      <c r="AT95">
        <v>14.406000000000001</v>
      </c>
      <c r="AU95">
        <v>0</v>
      </c>
      <c r="AV95">
        <v>0</v>
      </c>
      <c r="AW95">
        <v>0</v>
      </c>
      <c r="AX95">
        <v>0</v>
      </c>
      <c r="AY95">
        <v>8.0103609999999996</v>
      </c>
      <c r="AZ95">
        <v>9.8072710000000001</v>
      </c>
      <c r="BA95">
        <v>6.4783929999999996</v>
      </c>
      <c r="BB95">
        <v>5.1421219999999996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2931.1518870000004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661.15467599999999</v>
      </c>
      <c r="L96">
        <v>405.71137599999997</v>
      </c>
      <c r="M96">
        <v>93.212528000000006</v>
      </c>
      <c r="N96">
        <v>119.45455200000001</v>
      </c>
      <c r="O96">
        <v>125.409128</v>
      </c>
      <c r="P96">
        <v>127.656368</v>
      </c>
      <c r="Q96">
        <v>17.217728999999999</v>
      </c>
      <c r="R96">
        <v>41.382964000000001</v>
      </c>
      <c r="S96">
        <v>26.544476</v>
      </c>
      <c r="T96">
        <v>0</v>
      </c>
      <c r="U96">
        <v>335.15559000000002</v>
      </c>
      <c r="V96">
        <v>13.73372</v>
      </c>
      <c r="W96">
        <v>30.896163999999999</v>
      </c>
      <c r="X96">
        <v>135.821305</v>
      </c>
      <c r="Y96">
        <v>0</v>
      </c>
      <c r="Z96">
        <v>6.2625760000000001</v>
      </c>
      <c r="AA96">
        <v>26.986011000000001</v>
      </c>
      <c r="AB96">
        <v>46.579236000000002</v>
      </c>
      <c r="AC96">
        <v>33.451934999999999</v>
      </c>
      <c r="AD96">
        <v>41.812106</v>
      </c>
      <c r="AE96">
        <v>56.832056999999999</v>
      </c>
      <c r="AF96">
        <v>37.643498000000001</v>
      </c>
      <c r="AG96">
        <v>46.915278000000001</v>
      </c>
      <c r="AH96">
        <v>172.83594099999999</v>
      </c>
      <c r="AI96">
        <v>0</v>
      </c>
      <c r="AJ96">
        <v>0</v>
      </c>
      <c r="AK96">
        <v>65.137212000000005</v>
      </c>
      <c r="AL96">
        <v>76.232922000000002</v>
      </c>
      <c r="AM96">
        <v>0</v>
      </c>
      <c r="AN96">
        <v>1.16479</v>
      </c>
      <c r="AO96">
        <v>9.0354430000000008</v>
      </c>
      <c r="AP96">
        <v>0</v>
      </c>
      <c r="AQ96">
        <v>61.220744000000003</v>
      </c>
      <c r="AR96">
        <v>39.760559999999998</v>
      </c>
      <c r="AS96">
        <v>32.228034000000001</v>
      </c>
      <c r="AT96">
        <v>14.406000000000001</v>
      </c>
      <c r="AU96">
        <v>0</v>
      </c>
      <c r="AV96">
        <v>0</v>
      </c>
      <c r="AW96">
        <v>0</v>
      </c>
      <c r="AX96">
        <v>0</v>
      </c>
      <c r="AY96">
        <v>8.0103609999999996</v>
      </c>
      <c r="AZ96">
        <v>9.8072710000000001</v>
      </c>
      <c r="BA96">
        <v>6.4783929999999996</v>
      </c>
      <c r="BB96">
        <v>5.1421219999999996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2931.2930660000006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661.15467599999999</v>
      </c>
      <c r="L97">
        <v>405.71137599999997</v>
      </c>
      <c r="M97">
        <v>93.212528000000006</v>
      </c>
      <c r="N97">
        <v>119.45455200000001</v>
      </c>
      <c r="O97">
        <v>125.409128</v>
      </c>
      <c r="P97">
        <v>127.656368</v>
      </c>
      <c r="Q97">
        <v>17.217728999999999</v>
      </c>
      <c r="R97">
        <v>41.382964000000001</v>
      </c>
      <c r="S97">
        <v>26.544476</v>
      </c>
      <c r="T97">
        <v>0</v>
      </c>
      <c r="U97">
        <v>335.15559000000002</v>
      </c>
      <c r="V97">
        <v>13.73372</v>
      </c>
      <c r="W97">
        <v>30.896163999999999</v>
      </c>
      <c r="X97">
        <v>135.821305</v>
      </c>
      <c r="Y97">
        <v>0</v>
      </c>
      <c r="Z97">
        <v>6.2625760000000001</v>
      </c>
      <c r="AA97">
        <v>26.986011000000001</v>
      </c>
      <c r="AB97">
        <v>46.579236000000002</v>
      </c>
      <c r="AC97">
        <v>33.451934999999999</v>
      </c>
      <c r="AD97">
        <v>41.812106</v>
      </c>
      <c r="AE97">
        <v>56.832056999999999</v>
      </c>
      <c r="AF97">
        <v>37.643498000000001</v>
      </c>
      <c r="AG97">
        <v>46.915278000000001</v>
      </c>
      <c r="AH97">
        <v>172.83594099999999</v>
      </c>
      <c r="AI97">
        <v>0</v>
      </c>
      <c r="AJ97">
        <v>0</v>
      </c>
      <c r="AK97">
        <v>65.137212000000005</v>
      </c>
      <c r="AL97">
        <v>76.232922000000002</v>
      </c>
      <c r="AM97">
        <v>0</v>
      </c>
      <c r="AN97">
        <v>1.16479</v>
      </c>
      <c r="AO97">
        <v>23.294502000000001</v>
      </c>
      <c r="AP97">
        <v>0</v>
      </c>
      <c r="AQ97">
        <v>61.220744000000003</v>
      </c>
      <c r="AR97">
        <v>39.760559999999998</v>
      </c>
      <c r="AS97">
        <v>32.228034000000001</v>
      </c>
      <c r="AT97">
        <v>14.406000000000001</v>
      </c>
      <c r="AU97">
        <v>0</v>
      </c>
      <c r="AV97">
        <v>0</v>
      </c>
      <c r="AW97">
        <v>0</v>
      </c>
      <c r="AX97">
        <v>0</v>
      </c>
      <c r="AY97">
        <v>8.0103609999999996</v>
      </c>
      <c r="AZ97">
        <v>9.8072710000000001</v>
      </c>
      <c r="BA97">
        <v>6.4783929999999996</v>
      </c>
      <c r="BB97">
        <v>5.1421219999999996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2945.5521250000006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661.15467599999999</v>
      </c>
      <c r="L98">
        <v>405.71137599999997</v>
      </c>
      <c r="M98">
        <v>93.212528000000006</v>
      </c>
      <c r="N98">
        <v>119.45455200000001</v>
      </c>
      <c r="O98">
        <v>125.409128</v>
      </c>
      <c r="P98">
        <v>127.656368</v>
      </c>
      <c r="Q98">
        <v>17.217728999999999</v>
      </c>
      <c r="R98">
        <v>41.382964000000001</v>
      </c>
      <c r="S98">
        <v>26.544476</v>
      </c>
      <c r="T98">
        <v>0</v>
      </c>
      <c r="U98">
        <v>335.15559000000002</v>
      </c>
      <c r="V98">
        <v>13.73372</v>
      </c>
      <c r="W98">
        <v>30.896163999999999</v>
      </c>
      <c r="X98">
        <v>135.821305</v>
      </c>
      <c r="Y98">
        <v>0</v>
      </c>
      <c r="Z98">
        <v>6.2625760000000001</v>
      </c>
      <c r="AA98">
        <v>26.986011000000001</v>
      </c>
      <c r="AB98">
        <v>46.579236000000002</v>
      </c>
      <c r="AC98">
        <v>33.451934999999999</v>
      </c>
      <c r="AD98">
        <v>41.812106</v>
      </c>
      <c r="AE98">
        <v>56.832056999999999</v>
      </c>
      <c r="AF98">
        <v>37.643498000000001</v>
      </c>
      <c r="AG98">
        <v>46.915278000000001</v>
      </c>
      <c r="AH98">
        <v>172.83594099999999</v>
      </c>
      <c r="AI98">
        <v>0</v>
      </c>
      <c r="AJ98">
        <v>0</v>
      </c>
      <c r="AK98">
        <v>65.137212000000005</v>
      </c>
      <c r="AL98">
        <v>76.232922000000002</v>
      </c>
      <c r="AM98">
        <v>0</v>
      </c>
      <c r="AN98">
        <v>1.16479</v>
      </c>
      <c r="AO98">
        <v>23.294502000000001</v>
      </c>
      <c r="AP98">
        <v>0</v>
      </c>
      <c r="AQ98">
        <v>61.220744000000003</v>
      </c>
      <c r="AR98">
        <v>39.760559999999998</v>
      </c>
      <c r="AS98">
        <v>32.228034000000001</v>
      </c>
      <c r="AT98">
        <v>14.406000000000001</v>
      </c>
      <c r="AU98">
        <v>0</v>
      </c>
      <c r="AV98">
        <v>0</v>
      </c>
      <c r="AW98">
        <v>0</v>
      </c>
      <c r="AX98">
        <v>0</v>
      </c>
      <c r="AY98">
        <v>8.0103609999999996</v>
      </c>
      <c r="AZ98">
        <v>9.8072710000000001</v>
      </c>
      <c r="BA98">
        <v>6.4783929999999996</v>
      </c>
      <c r="BB98">
        <v>5.1421219999999996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2945.5521250000006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12.495396426249993</v>
      </c>
      <c r="L99">
        <f t="shared" si="2"/>
        <v>6.6489581309999979</v>
      </c>
      <c r="M99">
        <f t="shared" si="2"/>
        <v>2.237100672</v>
      </c>
      <c r="N99">
        <f t="shared" si="2"/>
        <v>2.8669092479999962</v>
      </c>
      <c r="O99">
        <f t="shared" si="2"/>
        <v>3.009819071999996</v>
      </c>
      <c r="P99">
        <f t="shared" si="2"/>
        <v>3.0637959569999977</v>
      </c>
      <c r="Q99">
        <f t="shared" si="2"/>
        <v>0.39980147999999993</v>
      </c>
      <c r="R99">
        <f t="shared" si="2"/>
        <v>0.87976885274999961</v>
      </c>
      <c r="S99">
        <f t="shared" si="2"/>
        <v>0.55691681050000019</v>
      </c>
      <c r="T99">
        <f t="shared" si="2"/>
        <v>0</v>
      </c>
      <c r="U99">
        <f t="shared" si="2"/>
        <v>8.0319352857499844</v>
      </c>
      <c r="V99">
        <f t="shared" si="2"/>
        <v>0.30887576724999932</v>
      </c>
      <c r="W99">
        <f t="shared" si="2"/>
        <v>0.71506207199999883</v>
      </c>
      <c r="X99">
        <f t="shared" si="2"/>
        <v>3.0814898054999977</v>
      </c>
      <c r="Y99">
        <f t="shared" si="2"/>
        <v>0</v>
      </c>
      <c r="Z99">
        <f t="shared" si="2"/>
        <v>0.1278736075000001</v>
      </c>
      <c r="AA99">
        <f t="shared" si="2"/>
        <v>0.64685622600000037</v>
      </c>
      <c r="AB99">
        <f t="shared" si="2"/>
        <v>1.1224275779999995</v>
      </c>
      <c r="AC99">
        <f t="shared" si="2"/>
        <v>0.80284644000000094</v>
      </c>
      <c r="AD99">
        <f t="shared" si="2"/>
        <v>1.0034905439999988</v>
      </c>
      <c r="AE99">
        <f t="shared" si="2"/>
        <v>1.3639693679999987</v>
      </c>
      <c r="AF99">
        <f t="shared" si="2"/>
        <v>0.85424167574999965</v>
      </c>
      <c r="AG99">
        <f t="shared" si="2"/>
        <v>1.1259666719999999</v>
      </c>
      <c r="AH99">
        <f t="shared" si="2"/>
        <v>4.1540021459999972</v>
      </c>
      <c r="AI99">
        <f t="shared" si="2"/>
        <v>0.32919020524999998</v>
      </c>
      <c r="AJ99">
        <f t="shared" si="2"/>
        <v>0</v>
      </c>
      <c r="AK99">
        <f t="shared" si="2"/>
        <v>1.5632930879999978</v>
      </c>
      <c r="AL99">
        <f t="shared" si="2"/>
        <v>1.7935772995000012</v>
      </c>
      <c r="AM99">
        <f t="shared" si="2"/>
        <v>6.341569800000002E-2</v>
      </c>
      <c r="AN99">
        <f t="shared" si="2"/>
        <v>2.7954959999999938E-2</v>
      </c>
      <c r="AO99">
        <f t="shared" si="2"/>
        <v>0.20788359399999995</v>
      </c>
      <c r="AP99">
        <f t="shared" si="2"/>
        <v>0.13883624275000017</v>
      </c>
      <c r="AQ99">
        <f t="shared" si="2"/>
        <v>1.469297856000003</v>
      </c>
      <c r="AR99">
        <f t="shared" si="2"/>
        <v>0.84928556500000141</v>
      </c>
      <c r="AS99">
        <f t="shared" si="2"/>
        <v>0.76084864300000132</v>
      </c>
      <c r="AT99">
        <f t="shared" si="2"/>
        <v>0.33844976199999927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0.19268559299999999</v>
      </c>
      <c r="AZ99">
        <f t="shared" si="2"/>
        <v>0.21378051200000028</v>
      </c>
      <c r="BA99">
        <f t="shared" si="2"/>
        <v>0.15599171699999995</v>
      </c>
      <c r="BB99">
        <f t="shared" si="2"/>
        <v>0.1128159757499998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63.714810548500012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S3" activePane="bottomRight" state="frozen"/>
      <selection sqref="A1:D35"/>
      <selection pane="topRight" sqref="A1:D35"/>
      <selection pane="bottomLeft" sqref="A1:D35"/>
      <selection pane="bottomRight" activeCell="AA3" sqref="AA3:AA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45491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260.75</v>
      </c>
      <c r="C3" s="34">
        <v>0</v>
      </c>
      <c r="D3" s="93">
        <f>R3+S3+T3</f>
        <v>0</v>
      </c>
      <c r="E3" s="34">
        <v>15.54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114.81</v>
      </c>
      <c r="N3">
        <v>271.55</v>
      </c>
      <c r="O3">
        <v>100.05</v>
      </c>
      <c r="P3">
        <v>9.27</v>
      </c>
      <c r="Q3">
        <v>42.01</v>
      </c>
      <c r="R3" s="93">
        <v>0</v>
      </c>
      <c r="S3" s="93">
        <v>0</v>
      </c>
      <c r="T3" s="93">
        <v>0</v>
      </c>
      <c r="U3">
        <v>9.5500000000000007</v>
      </c>
      <c r="V3">
        <v>0</v>
      </c>
      <c r="W3">
        <v>4.4400000000000004</v>
      </c>
      <c r="X3">
        <v>22.5</v>
      </c>
      <c r="Y3">
        <v>7.5</v>
      </c>
      <c r="Z3">
        <v>7.5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8.34</v>
      </c>
      <c r="AH3">
        <v>18.329999999999998</v>
      </c>
      <c r="AI3">
        <v>18.329999999999998</v>
      </c>
      <c r="AJ3">
        <v>31.29</v>
      </c>
      <c r="AK3">
        <v>0</v>
      </c>
      <c r="AL3">
        <v>0</v>
      </c>
    </row>
    <row r="4" spans="1:38">
      <c r="A4" t="s">
        <v>46</v>
      </c>
      <c r="B4" s="34">
        <v>260.75</v>
      </c>
      <c r="C4" s="34">
        <v>0</v>
      </c>
      <c r="D4" s="93">
        <f t="shared" ref="D4:D67" si="0">R4+S4+T4</f>
        <v>0</v>
      </c>
      <c r="E4" s="34">
        <v>15.54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114.81</v>
      </c>
      <c r="N4">
        <v>271.55</v>
      </c>
      <c r="O4">
        <v>100.05</v>
      </c>
      <c r="P4">
        <v>9.27</v>
      </c>
      <c r="Q4">
        <v>42.01</v>
      </c>
      <c r="R4" s="93">
        <v>0</v>
      </c>
      <c r="S4" s="93">
        <v>0</v>
      </c>
      <c r="T4" s="93">
        <v>0</v>
      </c>
      <c r="U4">
        <v>9.5500000000000007</v>
      </c>
      <c r="V4">
        <v>0</v>
      </c>
      <c r="W4">
        <v>4.4400000000000004</v>
      </c>
      <c r="X4">
        <v>22.5</v>
      </c>
      <c r="Y4">
        <v>7.5</v>
      </c>
      <c r="Z4">
        <v>7.5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8.34</v>
      </c>
      <c r="AH4">
        <v>18.670000000000002</v>
      </c>
      <c r="AI4">
        <v>18.670000000000002</v>
      </c>
      <c r="AJ4">
        <v>31.29</v>
      </c>
      <c r="AK4">
        <v>0</v>
      </c>
      <c r="AL4">
        <v>0</v>
      </c>
    </row>
    <row r="5" spans="1:38">
      <c r="A5" t="s">
        <v>47</v>
      </c>
      <c r="B5" s="34">
        <v>260.75</v>
      </c>
      <c r="C5" s="34">
        <v>0</v>
      </c>
      <c r="D5" s="93">
        <f t="shared" si="0"/>
        <v>0</v>
      </c>
      <c r="E5" s="34">
        <v>15.54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114.81</v>
      </c>
      <c r="N5">
        <v>271.55</v>
      </c>
      <c r="O5">
        <v>100.05</v>
      </c>
      <c r="P5">
        <v>9.27</v>
      </c>
      <c r="Q5">
        <v>42.01</v>
      </c>
      <c r="R5" s="93">
        <v>0</v>
      </c>
      <c r="S5" s="93">
        <v>0</v>
      </c>
      <c r="T5" s="93">
        <v>0</v>
      </c>
      <c r="U5">
        <v>9.5500000000000007</v>
      </c>
      <c r="V5">
        <v>0</v>
      </c>
      <c r="W5">
        <v>4.4400000000000004</v>
      </c>
      <c r="X5">
        <v>22.5</v>
      </c>
      <c r="Y5">
        <v>7.5</v>
      </c>
      <c r="Z5">
        <v>7.5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8.34</v>
      </c>
      <c r="AH5">
        <v>19</v>
      </c>
      <c r="AI5">
        <v>19</v>
      </c>
      <c r="AJ5">
        <v>31.29</v>
      </c>
      <c r="AK5">
        <v>0</v>
      </c>
      <c r="AL5">
        <v>0</v>
      </c>
    </row>
    <row r="6" spans="1:38">
      <c r="A6" t="s">
        <v>48</v>
      </c>
      <c r="B6" s="34">
        <v>260.75</v>
      </c>
      <c r="C6" s="34">
        <v>0</v>
      </c>
      <c r="D6" s="93">
        <f t="shared" si="0"/>
        <v>0</v>
      </c>
      <c r="E6" s="34">
        <v>15.54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114.81</v>
      </c>
      <c r="N6">
        <v>271.55</v>
      </c>
      <c r="O6">
        <v>100.05</v>
      </c>
      <c r="P6">
        <v>9.27</v>
      </c>
      <c r="Q6">
        <v>42.01</v>
      </c>
      <c r="R6" s="93">
        <v>0</v>
      </c>
      <c r="S6" s="93">
        <v>0</v>
      </c>
      <c r="T6" s="93">
        <v>0</v>
      </c>
      <c r="U6">
        <v>9.5500000000000007</v>
      </c>
      <c r="V6">
        <v>0</v>
      </c>
      <c r="W6">
        <v>4.4400000000000004</v>
      </c>
      <c r="X6">
        <v>23</v>
      </c>
      <c r="Y6">
        <v>7.66</v>
      </c>
      <c r="Z6">
        <v>7.67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8.34</v>
      </c>
      <c r="AH6">
        <v>19</v>
      </c>
      <c r="AI6">
        <v>19</v>
      </c>
      <c r="AJ6">
        <v>31.29</v>
      </c>
      <c r="AK6">
        <v>0</v>
      </c>
      <c r="AL6">
        <v>0</v>
      </c>
    </row>
    <row r="7" spans="1:38">
      <c r="A7" t="s">
        <v>49</v>
      </c>
      <c r="B7" s="34">
        <v>260.75</v>
      </c>
      <c r="C7" s="34">
        <v>0</v>
      </c>
      <c r="D7" s="93">
        <f t="shared" si="0"/>
        <v>0</v>
      </c>
      <c r="E7" s="34">
        <v>15.54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114.81</v>
      </c>
      <c r="N7">
        <v>271.55</v>
      </c>
      <c r="O7">
        <v>100.05</v>
      </c>
      <c r="P7">
        <v>8.8800000000000008</v>
      </c>
      <c r="Q7">
        <v>42.01</v>
      </c>
      <c r="R7" s="93">
        <v>0</v>
      </c>
      <c r="S7" s="93">
        <v>0</v>
      </c>
      <c r="T7" s="93">
        <v>0</v>
      </c>
      <c r="U7">
        <v>9.16</v>
      </c>
      <c r="V7">
        <v>0</v>
      </c>
      <c r="W7">
        <v>4.29</v>
      </c>
      <c r="X7">
        <v>24</v>
      </c>
      <c r="Y7">
        <v>8</v>
      </c>
      <c r="Z7">
        <v>8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8.34</v>
      </c>
      <c r="AH7">
        <v>19.329999999999998</v>
      </c>
      <c r="AI7">
        <v>19.329999999999998</v>
      </c>
      <c r="AJ7">
        <v>31.29</v>
      </c>
      <c r="AK7">
        <v>0</v>
      </c>
      <c r="AL7">
        <v>0</v>
      </c>
    </row>
    <row r="8" spans="1:38">
      <c r="A8" t="s">
        <v>50</v>
      </c>
      <c r="B8" s="34">
        <v>260.75</v>
      </c>
      <c r="C8" s="34">
        <v>0</v>
      </c>
      <c r="D8" s="93">
        <f t="shared" si="0"/>
        <v>0</v>
      </c>
      <c r="E8" s="34">
        <v>15.54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114.81</v>
      </c>
      <c r="N8">
        <v>271.55</v>
      </c>
      <c r="O8">
        <v>100.05</v>
      </c>
      <c r="P8">
        <v>8.8800000000000008</v>
      </c>
      <c r="Q8">
        <v>42.01</v>
      </c>
      <c r="R8" s="93">
        <v>0</v>
      </c>
      <c r="S8" s="93">
        <v>0</v>
      </c>
      <c r="T8" s="93">
        <v>0</v>
      </c>
      <c r="U8">
        <v>9.16</v>
      </c>
      <c r="V8">
        <v>0</v>
      </c>
      <c r="W8">
        <v>4.29</v>
      </c>
      <c r="X8">
        <v>25</v>
      </c>
      <c r="Y8">
        <v>8.34</v>
      </c>
      <c r="Z8">
        <v>8.33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8.34</v>
      </c>
      <c r="AH8">
        <v>19</v>
      </c>
      <c r="AI8">
        <v>19</v>
      </c>
      <c r="AJ8">
        <v>31.29</v>
      </c>
      <c r="AK8">
        <v>0</v>
      </c>
      <c r="AL8">
        <v>0</v>
      </c>
    </row>
    <row r="9" spans="1:38">
      <c r="A9" t="s">
        <v>51</v>
      </c>
      <c r="B9" s="34">
        <v>260.75</v>
      </c>
      <c r="C9" s="34">
        <v>0</v>
      </c>
      <c r="D9" s="93">
        <f t="shared" si="0"/>
        <v>0</v>
      </c>
      <c r="E9" s="34">
        <v>15.54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114.81</v>
      </c>
      <c r="N9">
        <v>271.55</v>
      </c>
      <c r="O9">
        <v>100.05</v>
      </c>
      <c r="P9">
        <v>8.8800000000000008</v>
      </c>
      <c r="Q9">
        <v>42.01</v>
      </c>
      <c r="R9" s="93">
        <v>0</v>
      </c>
      <c r="S9" s="93">
        <v>0</v>
      </c>
      <c r="T9" s="93">
        <v>0</v>
      </c>
      <c r="U9">
        <v>9.16</v>
      </c>
      <c r="V9">
        <v>0</v>
      </c>
      <c r="W9">
        <v>4.29</v>
      </c>
      <c r="X9">
        <v>26</v>
      </c>
      <c r="Y9">
        <v>8.66</v>
      </c>
      <c r="Z9">
        <v>8.67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7.34</v>
      </c>
      <c r="AH9">
        <v>18.670000000000002</v>
      </c>
      <c r="AI9">
        <v>18.670000000000002</v>
      </c>
      <c r="AJ9">
        <v>31.28</v>
      </c>
      <c r="AK9">
        <v>0</v>
      </c>
      <c r="AL9">
        <v>0</v>
      </c>
    </row>
    <row r="10" spans="1:38">
      <c r="A10" t="s">
        <v>52</v>
      </c>
      <c r="B10" s="34">
        <v>260.75</v>
      </c>
      <c r="C10" s="34">
        <v>0</v>
      </c>
      <c r="D10" s="93">
        <f t="shared" si="0"/>
        <v>0</v>
      </c>
      <c r="E10" s="34">
        <v>15.54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114.81</v>
      </c>
      <c r="N10">
        <v>271.55</v>
      </c>
      <c r="O10">
        <v>100.05</v>
      </c>
      <c r="P10">
        <v>8.8800000000000008</v>
      </c>
      <c r="Q10">
        <v>42.01</v>
      </c>
      <c r="R10" s="93">
        <v>0</v>
      </c>
      <c r="S10" s="93">
        <v>0</v>
      </c>
      <c r="T10" s="93">
        <v>0</v>
      </c>
      <c r="U10">
        <v>9.16</v>
      </c>
      <c r="V10">
        <v>0</v>
      </c>
      <c r="W10">
        <v>4.29</v>
      </c>
      <c r="X10">
        <v>27.5</v>
      </c>
      <c r="Y10">
        <v>9.16</v>
      </c>
      <c r="Z10">
        <v>9.17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7.34</v>
      </c>
      <c r="AH10">
        <v>18.329999999999998</v>
      </c>
      <c r="AI10">
        <v>18.329999999999998</v>
      </c>
      <c r="AJ10">
        <v>31.28</v>
      </c>
      <c r="AK10">
        <v>0</v>
      </c>
      <c r="AL10">
        <v>0</v>
      </c>
    </row>
    <row r="11" spans="1:38">
      <c r="A11" t="s">
        <v>53</v>
      </c>
      <c r="B11" s="34">
        <v>260.75</v>
      </c>
      <c r="C11" s="34">
        <v>0</v>
      </c>
      <c r="D11" s="93">
        <f t="shared" si="0"/>
        <v>0</v>
      </c>
      <c r="E11" s="34">
        <v>15.54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114.81</v>
      </c>
      <c r="N11">
        <v>271.55</v>
      </c>
      <c r="O11">
        <v>100.05</v>
      </c>
      <c r="P11">
        <v>8.5</v>
      </c>
      <c r="Q11">
        <v>42.01</v>
      </c>
      <c r="R11" s="93">
        <v>0</v>
      </c>
      <c r="S11" s="93">
        <v>0</v>
      </c>
      <c r="T11" s="93">
        <v>0</v>
      </c>
      <c r="U11">
        <v>8.4</v>
      </c>
      <c r="V11">
        <v>0</v>
      </c>
      <c r="W11">
        <v>4.16</v>
      </c>
      <c r="X11">
        <v>22.5</v>
      </c>
      <c r="Y11">
        <v>7.5</v>
      </c>
      <c r="Z11">
        <v>7.5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7.34</v>
      </c>
      <c r="AH11">
        <v>18.329999999999998</v>
      </c>
      <c r="AI11">
        <v>18.329999999999998</v>
      </c>
      <c r="AJ11">
        <v>31.28</v>
      </c>
      <c r="AK11">
        <v>0</v>
      </c>
      <c r="AL11">
        <v>0</v>
      </c>
    </row>
    <row r="12" spans="1:38">
      <c r="A12" t="s">
        <v>54</v>
      </c>
      <c r="B12" s="34">
        <v>260.75</v>
      </c>
      <c r="C12" s="34">
        <v>0</v>
      </c>
      <c r="D12" s="93">
        <f t="shared" si="0"/>
        <v>0</v>
      </c>
      <c r="E12" s="34">
        <v>15.54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114.81</v>
      </c>
      <c r="N12">
        <v>271.55</v>
      </c>
      <c r="O12">
        <v>100.05</v>
      </c>
      <c r="P12">
        <v>8.5</v>
      </c>
      <c r="Q12">
        <v>42.01</v>
      </c>
      <c r="R12" s="93">
        <v>0</v>
      </c>
      <c r="S12" s="93">
        <v>0</v>
      </c>
      <c r="T12" s="93">
        <v>0</v>
      </c>
      <c r="U12">
        <v>8.4</v>
      </c>
      <c r="V12">
        <v>0</v>
      </c>
      <c r="W12">
        <v>4.16</v>
      </c>
      <c r="X12">
        <v>22.5</v>
      </c>
      <c r="Y12">
        <v>7.5</v>
      </c>
      <c r="Z12">
        <v>7.5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7.34</v>
      </c>
      <c r="AH12">
        <v>18.329999999999998</v>
      </c>
      <c r="AI12">
        <v>18.329999999999998</v>
      </c>
      <c r="AJ12">
        <v>31.28</v>
      </c>
      <c r="AK12">
        <v>0</v>
      </c>
      <c r="AL12">
        <v>0</v>
      </c>
    </row>
    <row r="13" spans="1:38">
      <c r="A13" t="s">
        <v>55</v>
      </c>
      <c r="B13" s="34">
        <v>260.75</v>
      </c>
      <c r="C13" s="34">
        <v>0</v>
      </c>
      <c r="D13" s="93">
        <f t="shared" si="0"/>
        <v>0</v>
      </c>
      <c r="E13" s="34">
        <v>15.54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114.81</v>
      </c>
      <c r="N13">
        <v>271.55</v>
      </c>
      <c r="O13">
        <v>100.05</v>
      </c>
      <c r="P13">
        <v>8.5</v>
      </c>
      <c r="Q13">
        <v>42.02</v>
      </c>
      <c r="R13" s="93">
        <v>0</v>
      </c>
      <c r="S13" s="93">
        <v>0</v>
      </c>
      <c r="T13" s="93">
        <v>0</v>
      </c>
      <c r="U13">
        <v>8.4</v>
      </c>
      <c r="V13">
        <v>0</v>
      </c>
      <c r="W13">
        <v>4.16</v>
      </c>
      <c r="X13">
        <v>22.5</v>
      </c>
      <c r="Y13">
        <v>7.5</v>
      </c>
      <c r="Z13">
        <v>7.5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7.34</v>
      </c>
      <c r="AH13">
        <v>18</v>
      </c>
      <c r="AI13">
        <v>18</v>
      </c>
      <c r="AJ13">
        <v>31.28</v>
      </c>
      <c r="AK13">
        <v>0</v>
      </c>
      <c r="AL13">
        <v>0</v>
      </c>
    </row>
    <row r="14" spans="1:38">
      <c r="A14" t="s">
        <v>56</v>
      </c>
      <c r="B14" s="34">
        <v>260.75</v>
      </c>
      <c r="C14" s="34">
        <v>0</v>
      </c>
      <c r="D14" s="93">
        <f t="shared" si="0"/>
        <v>0</v>
      </c>
      <c r="E14" s="34">
        <v>15.54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114.81</v>
      </c>
      <c r="N14">
        <v>271.55</v>
      </c>
      <c r="O14">
        <v>100.05</v>
      </c>
      <c r="P14">
        <v>8.5</v>
      </c>
      <c r="Q14">
        <v>42.02</v>
      </c>
      <c r="R14" s="93">
        <v>0</v>
      </c>
      <c r="S14" s="93">
        <v>0</v>
      </c>
      <c r="T14" s="93">
        <v>0</v>
      </c>
      <c r="U14">
        <v>8.4</v>
      </c>
      <c r="V14">
        <v>0</v>
      </c>
      <c r="W14">
        <v>4.16</v>
      </c>
      <c r="X14">
        <v>22.5</v>
      </c>
      <c r="Y14">
        <v>7.5</v>
      </c>
      <c r="Z14">
        <v>7.5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7.34</v>
      </c>
      <c r="AH14">
        <v>17.670000000000002</v>
      </c>
      <c r="AI14">
        <v>17.670000000000002</v>
      </c>
      <c r="AJ14">
        <v>31.28</v>
      </c>
      <c r="AK14">
        <v>0</v>
      </c>
      <c r="AL14">
        <v>0</v>
      </c>
    </row>
    <row r="15" spans="1:38">
      <c r="A15" t="s">
        <v>57</v>
      </c>
      <c r="B15" s="34">
        <v>260.75</v>
      </c>
      <c r="C15" s="34">
        <v>0</v>
      </c>
      <c r="D15" s="93">
        <f t="shared" si="0"/>
        <v>0</v>
      </c>
      <c r="E15" s="34">
        <v>15.54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114.81</v>
      </c>
      <c r="N15">
        <v>271.55</v>
      </c>
      <c r="O15">
        <v>100.05</v>
      </c>
      <c r="P15">
        <v>7.57</v>
      </c>
      <c r="Q15">
        <v>42.02</v>
      </c>
      <c r="R15" s="93">
        <v>0</v>
      </c>
      <c r="S15" s="93">
        <v>0</v>
      </c>
      <c r="T15" s="93">
        <v>0</v>
      </c>
      <c r="U15">
        <v>8.25</v>
      </c>
      <c r="V15">
        <v>0</v>
      </c>
      <c r="W15">
        <v>4.01</v>
      </c>
      <c r="X15">
        <v>22.5</v>
      </c>
      <c r="Y15">
        <v>7.5</v>
      </c>
      <c r="Z15">
        <v>7.5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7.34</v>
      </c>
      <c r="AH15">
        <v>17.329999999999998</v>
      </c>
      <c r="AI15">
        <v>17.329999999999998</v>
      </c>
      <c r="AJ15">
        <v>31.28</v>
      </c>
      <c r="AK15">
        <v>0</v>
      </c>
      <c r="AL15">
        <v>0</v>
      </c>
    </row>
    <row r="16" spans="1:38">
      <c r="A16" t="s">
        <v>58</v>
      </c>
      <c r="B16" s="34">
        <v>260.75</v>
      </c>
      <c r="C16" s="34">
        <v>0</v>
      </c>
      <c r="D16" s="93">
        <f t="shared" si="0"/>
        <v>0</v>
      </c>
      <c r="E16" s="34">
        <v>15.54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114.81</v>
      </c>
      <c r="N16">
        <v>271.55</v>
      </c>
      <c r="O16">
        <v>100.05</v>
      </c>
      <c r="P16">
        <v>7.57</v>
      </c>
      <c r="Q16">
        <v>42.02</v>
      </c>
      <c r="R16" s="93">
        <v>0</v>
      </c>
      <c r="S16" s="93">
        <v>0</v>
      </c>
      <c r="T16" s="93">
        <v>0</v>
      </c>
      <c r="U16">
        <v>8.25</v>
      </c>
      <c r="V16">
        <v>0</v>
      </c>
      <c r="W16">
        <v>4.01</v>
      </c>
      <c r="X16">
        <v>22.5</v>
      </c>
      <c r="Y16">
        <v>7.5</v>
      </c>
      <c r="Z16">
        <v>7.5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7.34</v>
      </c>
      <c r="AH16">
        <v>17</v>
      </c>
      <c r="AI16">
        <v>17</v>
      </c>
      <c r="AJ16">
        <v>31.28</v>
      </c>
      <c r="AK16">
        <v>0</v>
      </c>
      <c r="AL16">
        <v>0</v>
      </c>
    </row>
    <row r="17" spans="1:38">
      <c r="A17" t="s">
        <v>59</v>
      </c>
      <c r="B17" s="34">
        <v>260.75</v>
      </c>
      <c r="C17" s="34">
        <v>0</v>
      </c>
      <c r="D17" s="93">
        <f t="shared" si="0"/>
        <v>0</v>
      </c>
      <c r="E17" s="34">
        <v>15.54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114.81</v>
      </c>
      <c r="N17">
        <v>271.55</v>
      </c>
      <c r="O17">
        <v>100.05</v>
      </c>
      <c r="P17">
        <v>7.57</v>
      </c>
      <c r="Q17">
        <v>42.02</v>
      </c>
      <c r="R17" s="93">
        <v>0</v>
      </c>
      <c r="S17" s="93">
        <v>0</v>
      </c>
      <c r="T17" s="93">
        <v>0</v>
      </c>
      <c r="U17">
        <v>8.25</v>
      </c>
      <c r="V17">
        <v>0</v>
      </c>
      <c r="W17">
        <v>4.01</v>
      </c>
      <c r="X17">
        <v>22.5</v>
      </c>
      <c r="Y17">
        <v>7.5</v>
      </c>
      <c r="Z17">
        <v>7.5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7.34</v>
      </c>
      <c r="AH17">
        <v>16.670000000000002</v>
      </c>
      <c r="AI17">
        <v>16.670000000000002</v>
      </c>
      <c r="AJ17">
        <v>31.28</v>
      </c>
      <c r="AK17">
        <v>0</v>
      </c>
      <c r="AL17">
        <v>0</v>
      </c>
    </row>
    <row r="18" spans="1:38">
      <c r="A18" t="s">
        <v>60</v>
      </c>
      <c r="B18" s="34">
        <v>260.75</v>
      </c>
      <c r="C18" s="34">
        <v>0</v>
      </c>
      <c r="D18" s="93">
        <f t="shared" si="0"/>
        <v>0</v>
      </c>
      <c r="E18" s="34">
        <v>15.54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114.81</v>
      </c>
      <c r="N18">
        <v>271.55</v>
      </c>
      <c r="O18">
        <v>100.05</v>
      </c>
      <c r="P18">
        <v>7.57</v>
      </c>
      <c r="Q18">
        <v>42.02</v>
      </c>
      <c r="R18" s="93">
        <v>0</v>
      </c>
      <c r="S18" s="93">
        <v>0</v>
      </c>
      <c r="T18" s="93">
        <v>0</v>
      </c>
      <c r="U18">
        <v>8.25</v>
      </c>
      <c r="V18">
        <v>0</v>
      </c>
      <c r="W18">
        <v>4.01</v>
      </c>
      <c r="X18">
        <v>22.5</v>
      </c>
      <c r="Y18">
        <v>7.5</v>
      </c>
      <c r="Z18">
        <v>7.5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7.34</v>
      </c>
      <c r="AH18">
        <v>16.329999999999998</v>
      </c>
      <c r="AI18">
        <v>16.329999999999998</v>
      </c>
      <c r="AJ18">
        <v>31.28</v>
      </c>
      <c r="AK18">
        <v>0</v>
      </c>
      <c r="AL18">
        <v>0</v>
      </c>
    </row>
    <row r="19" spans="1:38">
      <c r="A19" t="s">
        <v>61</v>
      </c>
      <c r="B19" s="34">
        <v>260.75</v>
      </c>
      <c r="C19" s="34">
        <v>0</v>
      </c>
      <c r="D19" s="93">
        <f t="shared" si="0"/>
        <v>0</v>
      </c>
      <c r="E19" s="34">
        <v>15.54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114.81</v>
      </c>
      <c r="N19">
        <v>271.55</v>
      </c>
      <c r="O19">
        <v>100.05</v>
      </c>
      <c r="P19">
        <v>7.34</v>
      </c>
      <c r="Q19">
        <v>43.02</v>
      </c>
      <c r="R19" s="93">
        <v>0</v>
      </c>
      <c r="S19" s="93">
        <v>0</v>
      </c>
      <c r="T19" s="93">
        <v>0</v>
      </c>
      <c r="U19">
        <v>8.02</v>
      </c>
      <c r="V19">
        <v>0</v>
      </c>
      <c r="W19">
        <v>3.88</v>
      </c>
      <c r="X19">
        <v>22.5</v>
      </c>
      <c r="Y19">
        <v>7.5</v>
      </c>
      <c r="Z19">
        <v>7.5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7.34</v>
      </c>
      <c r="AH19">
        <v>16</v>
      </c>
      <c r="AI19">
        <v>16</v>
      </c>
      <c r="AJ19">
        <v>31.28</v>
      </c>
      <c r="AK19">
        <v>0</v>
      </c>
      <c r="AL19">
        <v>0</v>
      </c>
    </row>
    <row r="20" spans="1:38">
      <c r="A20" t="s">
        <v>62</v>
      </c>
      <c r="B20" s="34">
        <v>260.75</v>
      </c>
      <c r="C20" s="34">
        <v>0</v>
      </c>
      <c r="D20" s="93">
        <f t="shared" si="0"/>
        <v>0</v>
      </c>
      <c r="E20" s="34">
        <v>15.54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114.81</v>
      </c>
      <c r="N20">
        <v>271.55</v>
      </c>
      <c r="O20">
        <v>100.05</v>
      </c>
      <c r="P20">
        <v>7.34</v>
      </c>
      <c r="Q20">
        <v>43.02</v>
      </c>
      <c r="R20" s="93">
        <v>0</v>
      </c>
      <c r="S20" s="93">
        <v>0</v>
      </c>
      <c r="T20" s="93">
        <v>0</v>
      </c>
      <c r="U20">
        <v>8.02</v>
      </c>
      <c r="V20">
        <v>0</v>
      </c>
      <c r="W20">
        <v>3.88</v>
      </c>
      <c r="X20">
        <v>22.5</v>
      </c>
      <c r="Y20">
        <v>7.5</v>
      </c>
      <c r="Z20">
        <v>7.5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7.34</v>
      </c>
      <c r="AH20">
        <v>15.67</v>
      </c>
      <c r="AI20">
        <v>15.67</v>
      </c>
      <c r="AJ20">
        <v>31.28</v>
      </c>
      <c r="AK20">
        <v>0</v>
      </c>
      <c r="AL20">
        <v>0</v>
      </c>
    </row>
    <row r="21" spans="1:38">
      <c r="A21" t="s">
        <v>63</v>
      </c>
      <c r="B21" s="34">
        <v>260.75</v>
      </c>
      <c r="C21" s="34">
        <v>0</v>
      </c>
      <c r="D21" s="93">
        <f t="shared" si="0"/>
        <v>0</v>
      </c>
      <c r="E21" s="34">
        <v>15.54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114.81</v>
      </c>
      <c r="N21">
        <v>271.55</v>
      </c>
      <c r="O21">
        <v>100.05</v>
      </c>
      <c r="P21">
        <v>7.34</v>
      </c>
      <c r="Q21">
        <v>43.02</v>
      </c>
      <c r="R21" s="93">
        <v>0</v>
      </c>
      <c r="S21" s="93">
        <v>0</v>
      </c>
      <c r="T21" s="93">
        <v>0</v>
      </c>
      <c r="U21">
        <v>8.02</v>
      </c>
      <c r="V21">
        <v>0</v>
      </c>
      <c r="W21">
        <v>3.88</v>
      </c>
      <c r="X21">
        <v>22.5</v>
      </c>
      <c r="Y21">
        <v>7.5</v>
      </c>
      <c r="Z21">
        <v>7.5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7.34</v>
      </c>
      <c r="AH21">
        <v>15.33</v>
      </c>
      <c r="AI21">
        <v>15.33</v>
      </c>
      <c r="AJ21">
        <v>31.28</v>
      </c>
      <c r="AK21">
        <v>0</v>
      </c>
      <c r="AL21">
        <v>0</v>
      </c>
    </row>
    <row r="22" spans="1:38">
      <c r="A22" t="s">
        <v>64</v>
      </c>
      <c r="B22" s="34">
        <v>260.75</v>
      </c>
      <c r="C22" s="34">
        <v>0</v>
      </c>
      <c r="D22" s="93">
        <f t="shared" si="0"/>
        <v>0</v>
      </c>
      <c r="E22" s="34">
        <v>15.54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84.69</v>
      </c>
      <c r="N22">
        <v>271.55</v>
      </c>
      <c r="O22">
        <v>100.05</v>
      </c>
      <c r="P22">
        <v>7.34</v>
      </c>
      <c r="Q22">
        <v>43.02</v>
      </c>
      <c r="R22" s="93">
        <v>0</v>
      </c>
      <c r="S22" s="93">
        <v>0</v>
      </c>
      <c r="T22" s="93">
        <v>0</v>
      </c>
      <c r="U22">
        <v>8.02</v>
      </c>
      <c r="V22">
        <v>0</v>
      </c>
      <c r="W22">
        <v>3.88</v>
      </c>
      <c r="X22">
        <v>22.5</v>
      </c>
      <c r="Y22">
        <v>7.5</v>
      </c>
      <c r="Z22">
        <v>7.5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7.34</v>
      </c>
      <c r="AH22">
        <v>15</v>
      </c>
      <c r="AI22">
        <v>15</v>
      </c>
      <c r="AJ22">
        <v>31.28</v>
      </c>
      <c r="AK22">
        <v>0</v>
      </c>
      <c r="AL22">
        <v>0</v>
      </c>
    </row>
    <row r="23" spans="1:38">
      <c r="A23" t="s">
        <v>65</v>
      </c>
      <c r="B23" s="34">
        <v>260.75</v>
      </c>
      <c r="C23" s="34">
        <v>0</v>
      </c>
      <c r="D23" s="93">
        <f t="shared" si="0"/>
        <v>0</v>
      </c>
      <c r="E23" s="34">
        <v>15.54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65.87</v>
      </c>
      <c r="N23">
        <v>271.55</v>
      </c>
      <c r="O23">
        <v>100.05</v>
      </c>
      <c r="P23">
        <v>6.95</v>
      </c>
      <c r="Q23">
        <v>42.02</v>
      </c>
      <c r="R23" s="93">
        <v>0</v>
      </c>
      <c r="S23" s="93">
        <v>0</v>
      </c>
      <c r="T23" s="93">
        <v>0</v>
      </c>
      <c r="U23">
        <v>8.02</v>
      </c>
      <c r="V23">
        <v>0</v>
      </c>
      <c r="W23">
        <v>3.7</v>
      </c>
      <c r="X23">
        <v>22.5</v>
      </c>
      <c r="Y23">
        <v>7.5</v>
      </c>
      <c r="Z23">
        <v>7.5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7.34</v>
      </c>
      <c r="AH23">
        <v>15</v>
      </c>
      <c r="AI23">
        <v>15</v>
      </c>
      <c r="AJ23">
        <v>31.28</v>
      </c>
      <c r="AK23">
        <v>0</v>
      </c>
      <c r="AL23">
        <v>0</v>
      </c>
    </row>
    <row r="24" spans="1:38">
      <c r="A24" t="s">
        <v>66</v>
      </c>
      <c r="B24" s="34">
        <v>260.75</v>
      </c>
      <c r="C24" s="34">
        <v>0</v>
      </c>
      <c r="D24" s="93">
        <f t="shared" si="0"/>
        <v>0</v>
      </c>
      <c r="E24" s="34">
        <v>15.54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65.87</v>
      </c>
      <c r="N24">
        <v>271.55</v>
      </c>
      <c r="O24">
        <v>100.05</v>
      </c>
      <c r="P24">
        <v>6.95</v>
      </c>
      <c r="Q24">
        <v>41.02</v>
      </c>
      <c r="R24" s="93">
        <v>0</v>
      </c>
      <c r="S24" s="93">
        <v>0</v>
      </c>
      <c r="T24" s="93">
        <v>0</v>
      </c>
      <c r="U24">
        <v>8.02</v>
      </c>
      <c r="V24">
        <v>0</v>
      </c>
      <c r="W24">
        <v>3.7</v>
      </c>
      <c r="X24">
        <v>22.5</v>
      </c>
      <c r="Y24">
        <v>7.5</v>
      </c>
      <c r="Z24">
        <v>7.5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7.34</v>
      </c>
      <c r="AH24">
        <v>15</v>
      </c>
      <c r="AI24">
        <v>15</v>
      </c>
      <c r="AJ24">
        <v>31.28</v>
      </c>
      <c r="AK24">
        <v>0</v>
      </c>
      <c r="AL24">
        <v>0</v>
      </c>
    </row>
    <row r="25" spans="1:38">
      <c r="A25" t="s">
        <v>67</v>
      </c>
      <c r="B25" s="34">
        <v>260.75</v>
      </c>
      <c r="C25" s="34">
        <v>0</v>
      </c>
      <c r="D25" s="93">
        <f t="shared" si="0"/>
        <v>0</v>
      </c>
      <c r="E25" s="34">
        <v>15.54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65.87</v>
      </c>
      <c r="N25">
        <v>271.55</v>
      </c>
      <c r="O25">
        <v>100.05</v>
      </c>
      <c r="P25">
        <v>6.95</v>
      </c>
      <c r="Q25">
        <v>40.020000000000003</v>
      </c>
      <c r="R25" s="93">
        <v>0</v>
      </c>
      <c r="S25" s="93">
        <v>0</v>
      </c>
      <c r="T25" s="93">
        <v>0</v>
      </c>
      <c r="U25">
        <v>8.02</v>
      </c>
      <c r="V25">
        <v>0</v>
      </c>
      <c r="W25">
        <v>3.7</v>
      </c>
      <c r="X25">
        <v>22.5</v>
      </c>
      <c r="Y25">
        <v>7.5</v>
      </c>
      <c r="Z25">
        <v>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7.34</v>
      </c>
      <c r="AH25">
        <v>15</v>
      </c>
      <c r="AI25">
        <v>15</v>
      </c>
      <c r="AJ25">
        <v>31.28</v>
      </c>
      <c r="AK25">
        <v>0</v>
      </c>
      <c r="AL25">
        <v>0</v>
      </c>
    </row>
    <row r="26" spans="1:38">
      <c r="A26" t="s">
        <v>68</v>
      </c>
      <c r="B26" s="34">
        <v>260.75</v>
      </c>
      <c r="C26" s="34">
        <v>0</v>
      </c>
      <c r="D26" s="93">
        <f t="shared" si="0"/>
        <v>0</v>
      </c>
      <c r="E26" s="34">
        <v>15.54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65.87</v>
      </c>
      <c r="N26">
        <v>271.55</v>
      </c>
      <c r="O26">
        <v>100.05</v>
      </c>
      <c r="P26">
        <v>6.95</v>
      </c>
      <c r="Q26">
        <v>39.020000000000003</v>
      </c>
      <c r="R26" s="93">
        <v>0</v>
      </c>
      <c r="S26" s="93">
        <v>0</v>
      </c>
      <c r="T26" s="93">
        <v>0</v>
      </c>
      <c r="U26">
        <v>8.02</v>
      </c>
      <c r="V26">
        <v>1.0436780000000001</v>
      </c>
      <c r="W26">
        <v>3.7</v>
      </c>
      <c r="X26">
        <v>22.5</v>
      </c>
      <c r="Y26">
        <v>7.5</v>
      </c>
      <c r="Z26">
        <v>7.5</v>
      </c>
      <c r="AA26">
        <v>1.47</v>
      </c>
      <c r="AB26">
        <v>0.28999999999999998</v>
      </c>
      <c r="AC26">
        <v>0</v>
      </c>
      <c r="AD26">
        <v>0.2</v>
      </c>
      <c r="AE26">
        <v>0</v>
      </c>
      <c r="AF26">
        <v>0</v>
      </c>
      <c r="AG26">
        <v>7.34</v>
      </c>
      <c r="AH26">
        <v>15</v>
      </c>
      <c r="AI26">
        <v>15</v>
      </c>
      <c r="AJ26">
        <v>31.28</v>
      </c>
      <c r="AK26">
        <v>0</v>
      </c>
      <c r="AL26">
        <v>0</v>
      </c>
    </row>
    <row r="27" spans="1:38">
      <c r="A27" t="s">
        <v>69</v>
      </c>
      <c r="B27" s="34">
        <v>260.75</v>
      </c>
      <c r="C27" s="34">
        <v>0</v>
      </c>
      <c r="D27" s="93">
        <f t="shared" si="0"/>
        <v>16.47</v>
      </c>
      <c r="E27" s="34">
        <v>15.54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65.87</v>
      </c>
      <c r="N27">
        <v>271.55</v>
      </c>
      <c r="O27">
        <v>100.05</v>
      </c>
      <c r="P27">
        <v>6.8</v>
      </c>
      <c r="Q27">
        <v>38.020000000000003</v>
      </c>
      <c r="R27" s="93">
        <v>10.220000000000001</v>
      </c>
      <c r="S27" s="93">
        <v>0</v>
      </c>
      <c r="T27" s="93">
        <v>6.25</v>
      </c>
      <c r="U27">
        <v>8.02</v>
      </c>
      <c r="V27">
        <v>2.672596</v>
      </c>
      <c r="W27">
        <v>3.7</v>
      </c>
      <c r="X27">
        <v>22.5</v>
      </c>
      <c r="Y27">
        <v>7.5</v>
      </c>
      <c r="Z27">
        <v>7.5</v>
      </c>
      <c r="AA27">
        <v>6.04</v>
      </c>
      <c r="AB27">
        <v>1.21</v>
      </c>
      <c r="AC27">
        <v>0.82</v>
      </c>
      <c r="AD27">
        <v>1</v>
      </c>
      <c r="AE27">
        <v>1</v>
      </c>
      <c r="AF27">
        <v>0</v>
      </c>
      <c r="AG27">
        <v>7.34</v>
      </c>
      <c r="AH27">
        <v>15</v>
      </c>
      <c r="AI27">
        <v>15</v>
      </c>
      <c r="AJ27">
        <v>31.28</v>
      </c>
      <c r="AK27">
        <v>1</v>
      </c>
      <c r="AL27">
        <v>1</v>
      </c>
    </row>
    <row r="28" spans="1:38">
      <c r="A28" t="s">
        <v>70</v>
      </c>
      <c r="B28" s="34">
        <v>260.75</v>
      </c>
      <c r="C28" s="34">
        <v>0</v>
      </c>
      <c r="D28" s="93">
        <f t="shared" si="0"/>
        <v>26.15</v>
      </c>
      <c r="E28" s="34">
        <v>15.54</v>
      </c>
      <c r="F28" s="34"/>
      <c r="G28" s="34"/>
      <c r="H28" s="34"/>
      <c r="I28" s="34"/>
      <c r="J28" s="37">
        <v>0.19</v>
      </c>
      <c r="K28" s="37">
        <v>0.19</v>
      </c>
      <c r="L28" s="37">
        <v>0.19</v>
      </c>
      <c r="M28">
        <v>65.87</v>
      </c>
      <c r="N28">
        <v>271.55</v>
      </c>
      <c r="O28">
        <v>100.05</v>
      </c>
      <c r="P28">
        <v>6.8</v>
      </c>
      <c r="Q28">
        <v>38.020000000000003</v>
      </c>
      <c r="R28" s="93">
        <v>16.059999999999999</v>
      </c>
      <c r="S28" s="93">
        <v>1</v>
      </c>
      <c r="T28" s="93">
        <v>9.09</v>
      </c>
      <c r="U28">
        <v>8.02</v>
      </c>
      <c r="V28">
        <v>6.0182180000000001</v>
      </c>
      <c r="W28">
        <v>3.7</v>
      </c>
      <c r="X28">
        <v>22.5</v>
      </c>
      <c r="Y28">
        <v>7.5</v>
      </c>
      <c r="Z28">
        <v>7.5</v>
      </c>
      <c r="AA28">
        <v>10.62</v>
      </c>
      <c r="AB28">
        <v>2.12</v>
      </c>
      <c r="AC28">
        <v>2.92</v>
      </c>
      <c r="AD28">
        <v>2</v>
      </c>
      <c r="AE28">
        <v>2</v>
      </c>
      <c r="AF28">
        <v>1</v>
      </c>
      <c r="AG28">
        <v>7.34</v>
      </c>
      <c r="AH28">
        <v>15</v>
      </c>
      <c r="AI28">
        <v>15</v>
      </c>
      <c r="AJ28">
        <v>31.28</v>
      </c>
      <c r="AK28">
        <v>4</v>
      </c>
      <c r="AL28">
        <v>1</v>
      </c>
    </row>
    <row r="29" spans="1:38">
      <c r="A29" t="s">
        <v>71</v>
      </c>
      <c r="B29" s="34">
        <v>260.75</v>
      </c>
      <c r="C29" s="34">
        <v>0</v>
      </c>
      <c r="D29" s="93">
        <f t="shared" si="0"/>
        <v>44.47</v>
      </c>
      <c r="E29" s="34">
        <v>15.54</v>
      </c>
      <c r="F29" s="34"/>
      <c r="G29" s="34"/>
      <c r="H29" s="34"/>
      <c r="I29" s="34"/>
      <c r="J29" s="37">
        <v>0.56999999999999995</v>
      </c>
      <c r="K29" s="37">
        <v>0.56999999999999995</v>
      </c>
      <c r="L29" s="37">
        <v>0.59</v>
      </c>
      <c r="M29">
        <v>65.87</v>
      </c>
      <c r="N29">
        <v>271.55</v>
      </c>
      <c r="O29">
        <v>100.05</v>
      </c>
      <c r="P29">
        <v>6.8</v>
      </c>
      <c r="Q29">
        <v>38.020000000000003</v>
      </c>
      <c r="R29" s="93">
        <v>26.37</v>
      </c>
      <c r="S29" s="93">
        <v>5</v>
      </c>
      <c r="T29" s="93">
        <v>13.1</v>
      </c>
      <c r="U29">
        <v>8.02</v>
      </c>
      <c r="V29">
        <v>10.475796000000001</v>
      </c>
      <c r="W29">
        <v>3.7</v>
      </c>
      <c r="X29">
        <v>22.5</v>
      </c>
      <c r="Y29">
        <v>7.5</v>
      </c>
      <c r="Z29">
        <v>7.5</v>
      </c>
      <c r="AA29">
        <v>15.19</v>
      </c>
      <c r="AB29">
        <v>3.04</v>
      </c>
      <c r="AC29">
        <v>4.9400000000000004</v>
      </c>
      <c r="AD29">
        <v>5</v>
      </c>
      <c r="AE29">
        <v>5</v>
      </c>
      <c r="AF29">
        <v>3</v>
      </c>
      <c r="AG29">
        <v>7.34</v>
      </c>
      <c r="AH29">
        <v>15</v>
      </c>
      <c r="AI29">
        <v>15</v>
      </c>
      <c r="AJ29">
        <v>31.28</v>
      </c>
      <c r="AK29">
        <v>7</v>
      </c>
      <c r="AL29">
        <v>3</v>
      </c>
    </row>
    <row r="30" spans="1:38">
      <c r="A30" t="s">
        <v>72</v>
      </c>
      <c r="B30" s="34">
        <v>260.75</v>
      </c>
      <c r="C30" s="34">
        <v>0</v>
      </c>
      <c r="D30" s="93">
        <f t="shared" si="0"/>
        <v>67.03</v>
      </c>
      <c r="E30" s="34">
        <v>15.54</v>
      </c>
      <c r="F30" s="34"/>
      <c r="G30" s="34"/>
      <c r="H30" s="34"/>
      <c r="I30" s="34"/>
      <c r="J30" s="37">
        <v>0.91</v>
      </c>
      <c r="K30" s="37">
        <v>0.91</v>
      </c>
      <c r="L30" s="37">
        <v>0.93</v>
      </c>
      <c r="M30">
        <v>65.87</v>
      </c>
      <c r="N30">
        <v>271.55</v>
      </c>
      <c r="O30">
        <v>100.05</v>
      </c>
      <c r="P30">
        <v>6.8</v>
      </c>
      <c r="Q30">
        <v>39.020000000000003</v>
      </c>
      <c r="R30" s="93">
        <v>33</v>
      </c>
      <c r="S30" s="93">
        <v>12</v>
      </c>
      <c r="T30" s="93">
        <v>22.03</v>
      </c>
      <c r="U30">
        <v>8.02</v>
      </c>
      <c r="V30">
        <v>15.967298</v>
      </c>
      <c r="W30">
        <v>3.7</v>
      </c>
      <c r="X30">
        <v>22.5</v>
      </c>
      <c r="Y30">
        <v>7.5</v>
      </c>
      <c r="Z30">
        <v>7.5</v>
      </c>
      <c r="AA30">
        <v>19.77</v>
      </c>
      <c r="AB30">
        <v>3.95</v>
      </c>
      <c r="AC30">
        <v>7.94</v>
      </c>
      <c r="AD30">
        <v>6</v>
      </c>
      <c r="AE30">
        <v>8</v>
      </c>
      <c r="AF30">
        <v>4</v>
      </c>
      <c r="AG30">
        <v>7.34</v>
      </c>
      <c r="AH30">
        <v>15</v>
      </c>
      <c r="AI30">
        <v>15</v>
      </c>
      <c r="AJ30">
        <v>31.28</v>
      </c>
      <c r="AK30">
        <v>14</v>
      </c>
      <c r="AL30">
        <v>6</v>
      </c>
    </row>
    <row r="31" spans="1:38">
      <c r="A31" t="s">
        <v>73</v>
      </c>
      <c r="B31" s="34">
        <v>229.4</v>
      </c>
      <c r="C31" s="34">
        <v>0</v>
      </c>
      <c r="D31" s="93">
        <f t="shared" si="0"/>
        <v>86</v>
      </c>
      <c r="E31" s="34">
        <v>15.54</v>
      </c>
      <c r="F31" s="34"/>
      <c r="G31" s="34"/>
      <c r="H31" s="34"/>
      <c r="I31" s="34"/>
      <c r="J31" s="37">
        <v>1.32</v>
      </c>
      <c r="K31" s="37">
        <v>1.32</v>
      </c>
      <c r="L31" s="37">
        <v>1.36</v>
      </c>
      <c r="M31">
        <v>65.87</v>
      </c>
      <c r="N31">
        <v>271.55</v>
      </c>
      <c r="O31">
        <v>100.05</v>
      </c>
      <c r="P31">
        <v>6.8</v>
      </c>
      <c r="Q31">
        <v>40.020000000000003</v>
      </c>
      <c r="R31" s="93">
        <v>33</v>
      </c>
      <c r="S31" s="93">
        <v>20</v>
      </c>
      <c r="T31" s="93">
        <v>33</v>
      </c>
      <c r="U31">
        <v>7.87</v>
      </c>
      <c r="V31">
        <v>22.287890000000001</v>
      </c>
      <c r="W31">
        <v>3.51</v>
      </c>
      <c r="X31">
        <v>22.5</v>
      </c>
      <c r="Y31">
        <v>7.5</v>
      </c>
      <c r="Z31">
        <v>7.5</v>
      </c>
      <c r="AA31">
        <v>31.39</v>
      </c>
      <c r="AB31">
        <v>6.28</v>
      </c>
      <c r="AC31">
        <v>11</v>
      </c>
      <c r="AD31">
        <v>7</v>
      </c>
      <c r="AE31">
        <v>11</v>
      </c>
      <c r="AF31">
        <v>5</v>
      </c>
      <c r="AG31">
        <v>7.34</v>
      </c>
      <c r="AH31">
        <v>15</v>
      </c>
      <c r="AI31">
        <v>15</v>
      </c>
      <c r="AJ31">
        <v>31.28</v>
      </c>
      <c r="AK31">
        <v>21</v>
      </c>
      <c r="AL31">
        <v>9</v>
      </c>
    </row>
    <row r="32" spans="1:38">
      <c r="A32" t="s">
        <v>74</v>
      </c>
      <c r="B32" s="34">
        <v>200.59</v>
      </c>
      <c r="C32" s="34">
        <v>0</v>
      </c>
      <c r="D32" s="93">
        <f t="shared" si="0"/>
        <v>96</v>
      </c>
      <c r="E32" s="34">
        <v>11.76</v>
      </c>
      <c r="F32" s="34"/>
      <c r="G32" s="34"/>
      <c r="H32" s="34"/>
      <c r="I32" s="34"/>
      <c r="J32" s="37">
        <v>1.81</v>
      </c>
      <c r="K32" s="37">
        <v>1.81</v>
      </c>
      <c r="L32" s="37">
        <v>1.86</v>
      </c>
      <c r="M32">
        <v>65.87</v>
      </c>
      <c r="N32">
        <v>271.55</v>
      </c>
      <c r="O32">
        <v>100.05</v>
      </c>
      <c r="P32">
        <v>6.8</v>
      </c>
      <c r="Q32">
        <v>41.02</v>
      </c>
      <c r="R32" s="93">
        <v>33</v>
      </c>
      <c r="S32" s="93">
        <v>30</v>
      </c>
      <c r="T32" s="93">
        <v>33</v>
      </c>
      <c r="U32">
        <v>7.87</v>
      </c>
      <c r="V32">
        <v>29.105936</v>
      </c>
      <c r="W32">
        <v>3.51</v>
      </c>
      <c r="X32">
        <v>22.5</v>
      </c>
      <c r="Y32">
        <v>7.5</v>
      </c>
      <c r="Z32">
        <v>7.5</v>
      </c>
      <c r="AA32">
        <v>43.01</v>
      </c>
      <c r="AB32">
        <v>8.6</v>
      </c>
      <c r="AC32">
        <v>14</v>
      </c>
      <c r="AD32">
        <v>10.5</v>
      </c>
      <c r="AE32">
        <v>16</v>
      </c>
      <c r="AF32">
        <v>8</v>
      </c>
      <c r="AG32">
        <v>7.34</v>
      </c>
      <c r="AH32">
        <v>15</v>
      </c>
      <c r="AI32">
        <v>15</v>
      </c>
      <c r="AJ32">
        <v>31.28</v>
      </c>
      <c r="AK32">
        <v>28</v>
      </c>
      <c r="AL32">
        <v>12</v>
      </c>
    </row>
    <row r="33" spans="1:38">
      <c r="A33" t="s">
        <v>75</v>
      </c>
      <c r="B33" s="34">
        <v>144.94</v>
      </c>
      <c r="C33" s="34">
        <v>0</v>
      </c>
      <c r="D33" s="93">
        <f t="shared" si="0"/>
        <v>98</v>
      </c>
      <c r="E33" s="34">
        <v>3.84</v>
      </c>
      <c r="F33" s="34"/>
      <c r="G33" s="34"/>
      <c r="H33" s="34"/>
      <c r="I33" s="34"/>
      <c r="J33" s="37">
        <v>2.38</v>
      </c>
      <c r="K33" s="37">
        <v>2.38</v>
      </c>
      <c r="L33" s="37">
        <v>2.44</v>
      </c>
      <c r="M33">
        <v>70.010000000000005</v>
      </c>
      <c r="N33">
        <v>271.55</v>
      </c>
      <c r="O33">
        <v>100.05</v>
      </c>
      <c r="P33">
        <v>6.8</v>
      </c>
      <c r="Q33">
        <v>42.02</v>
      </c>
      <c r="R33" s="93">
        <v>32.659999999999997</v>
      </c>
      <c r="S33" s="93">
        <v>32.67</v>
      </c>
      <c r="T33" s="93">
        <v>32.67</v>
      </c>
      <c r="U33">
        <v>7.87</v>
      </c>
      <c r="V33">
        <v>36.050784</v>
      </c>
      <c r="W33">
        <v>3.51</v>
      </c>
      <c r="X33">
        <v>22.5</v>
      </c>
      <c r="Y33">
        <v>7.5</v>
      </c>
      <c r="Z33">
        <v>7.5</v>
      </c>
      <c r="AA33">
        <v>54.63</v>
      </c>
      <c r="AB33">
        <v>10.93</v>
      </c>
      <c r="AC33">
        <v>18</v>
      </c>
      <c r="AD33">
        <v>14.5</v>
      </c>
      <c r="AE33">
        <v>20</v>
      </c>
      <c r="AF33">
        <v>10</v>
      </c>
      <c r="AG33">
        <v>7.34</v>
      </c>
      <c r="AH33">
        <v>15</v>
      </c>
      <c r="AI33">
        <v>15</v>
      </c>
      <c r="AJ33">
        <v>31.28</v>
      </c>
      <c r="AK33">
        <v>39</v>
      </c>
      <c r="AL33">
        <v>16</v>
      </c>
    </row>
    <row r="34" spans="1:38">
      <c r="A34" t="s">
        <v>76</v>
      </c>
      <c r="B34" s="34">
        <v>144.94</v>
      </c>
      <c r="C34" s="34">
        <v>0</v>
      </c>
      <c r="D34" s="93">
        <f t="shared" si="0"/>
        <v>99</v>
      </c>
      <c r="E34" s="34">
        <v>3.84</v>
      </c>
      <c r="F34" s="34"/>
      <c r="G34" s="34"/>
      <c r="H34" s="34"/>
      <c r="I34" s="34"/>
      <c r="J34" s="37">
        <v>3.27</v>
      </c>
      <c r="K34" s="37">
        <v>3.27</v>
      </c>
      <c r="L34" s="37">
        <v>3.35</v>
      </c>
      <c r="M34">
        <v>70.010000000000005</v>
      </c>
      <c r="N34">
        <v>271.55</v>
      </c>
      <c r="O34">
        <v>100.05</v>
      </c>
      <c r="P34">
        <v>6.8</v>
      </c>
      <c r="Q34">
        <v>42.02</v>
      </c>
      <c r="R34" s="93">
        <v>33</v>
      </c>
      <c r="S34" s="93">
        <v>33</v>
      </c>
      <c r="T34" s="93">
        <v>33</v>
      </c>
      <c r="U34">
        <v>7.87</v>
      </c>
      <c r="V34">
        <v>42.927354000000001</v>
      </c>
      <c r="W34">
        <v>3.51</v>
      </c>
      <c r="X34">
        <v>22.5</v>
      </c>
      <c r="Y34">
        <v>7.5</v>
      </c>
      <c r="Z34">
        <v>7.5</v>
      </c>
      <c r="AA34">
        <v>66.25</v>
      </c>
      <c r="AB34">
        <v>13.25</v>
      </c>
      <c r="AC34">
        <v>21</v>
      </c>
      <c r="AD34">
        <v>17.5</v>
      </c>
      <c r="AE34">
        <v>27</v>
      </c>
      <c r="AF34">
        <v>13</v>
      </c>
      <c r="AG34">
        <v>7.34</v>
      </c>
      <c r="AH34">
        <v>15</v>
      </c>
      <c r="AI34">
        <v>15</v>
      </c>
      <c r="AJ34">
        <v>31.28</v>
      </c>
      <c r="AK34">
        <v>49</v>
      </c>
      <c r="AL34">
        <v>21</v>
      </c>
    </row>
    <row r="35" spans="1:38">
      <c r="A35" t="s">
        <v>77</v>
      </c>
      <c r="B35" s="34">
        <v>144.94</v>
      </c>
      <c r="C35" s="34">
        <v>0</v>
      </c>
      <c r="D35" s="93">
        <f t="shared" si="0"/>
        <v>99</v>
      </c>
      <c r="E35" s="34">
        <v>3.84</v>
      </c>
      <c r="F35" s="34"/>
      <c r="G35" s="34"/>
      <c r="H35" s="34"/>
      <c r="I35" s="34"/>
      <c r="J35" s="37">
        <v>4.1900000000000004</v>
      </c>
      <c r="K35" s="37">
        <v>4.1900000000000004</v>
      </c>
      <c r="L35" s="37">
        <v>4.3</v>
      </c>
      <c r="M35">
        <v>70.010000000000005</v>
      </c>
      <c r="N35">
        <v>230.5</v>
      </c>
      <c r="O35">
        <v>100.05</v>
      </c>
      <c r="P35">
        <v>6.49</v>
      </c>
      <c r="Q35">
        <v>42.02</v>
      </c>
      <c r="R35" s="93">
        <v>33</v>
      </c>
      <c r="S35" s="93">
        <v>33</v>
      </c>
      <c r="T35" s="93">
        <v>33</v>
      </c>
      <c r="U35">
        <v>7.64</v>
      </c>
      <c r="V35">
        <v>49.959988000000003</v>
      </c>
      <c r="W35">
        <v>3.51</v>
      </c>
      <c r="X35">
        <v>22.5</v>
      </c>
      <c r="Y35">
        <v>7.5</v>
      </c>
      <c r="Z35">
        <v>7.5</v>
      </c>
      <c r="AA35">
        <v>81.58</v>
      </c>
      <c r="AB35">
        <v>16.309999999999999</v>
      </c>
      <c r="AC35">
        <v>24</v>
      </c>
      <c r="AD35">
        <v>20</v>
      </c>
      <c r="AE35">
        <v>27</v>
      </c>
      <c r="AF35">
        <v>13</v>
      </c>
      <c r="AG35">
        <v>7.34</v>
      </c>
      <c r="AH35">
        <v>15</v>
      </c>
      <c r="AI35">
        <v>15</v>
      </c>
      <c r="AJ35">
        <v>31.28</v>
      </c>
      <c r="AK35">
        <v>56</v>
      </c>
      <c r="AL35">
        <v>24</v>
      </c>
    </row>
    <row r="36" spans="1:38">
      <c r="A36" t="s">
        <v>78</v>
      </c>
      <c r="B36" s="34">
        <v>144.94</v>
      </c>
      <c r="C36" s="34">
        <v>0</v>
      </c>
      <c r="D36" s="93">
        <f t="shared" si="0"/>
        <v>99</v>
      </c>
      <c r="E36" s="34">
        <v>3.84</v>
      </c>
      <c r="F36" s="34"/>
      <c r="G36" s="34"/>
      <c r="H36" s="34"/>
      <c r="I36" s="34"/>
      <c r="J36" s="37">
        <v>5.1100000000000003</v>
      </c>
      <c r="K36" s="37">
        <v>5.1100000000000003</v>
      </c>
      <c r="L36" s="37">
        <v>5.24</v>
      </c>
      <c r="M36">
        <v>70.010000000000005</v>
      </c>
      <c r="N36">
        <v>192.08</v>
      </c>
      <c r="O36">
        <v>100.05</v>
      </c>
      <c r="P36">
        <v>6.49</v>
      </c>
      <c r="Q36">
        <v>42.02</v>
      </c>
      <c r="R36" s="93">
        <v>33</v>
      </c>
      <c r="S36" s="93">
        <v>33</v>
      </c>
      <c r="T36" s="93">
        <v>33</v>
      </c>
      <c r="U36">
        <v>7.64</v>
      </c>
      <c r="V36">
        <v>57.187702000000002</v>
      </c>
      <c r="W36">
        <v>3.51</v>
      </c>
      <c r="X36">
        <v>22.5</v>
      </c>
      <c r="Y36">
        <v>7.5</v>
      </c>
      <c r="Z36">
        <v>7.5</v>
      </c>
      <c r="AA36">
        <v>95.58</v>
      </c>
      <c r="AB36">
        <v>19.11</v>
      </c>
      <c r="AC36">
        <v>30</v>
      </c>
      <c r="AD36">
        <v>23</v>
      </c>
      <c r="AE36">
        <v>34</v>
      </c>
      <c r="AF36">
        <v>16</v>
      </c>
      <c r="AG36">
        <v>7.34</v>
      </c>
      <c r="AH36">
        <v>15</v>
      </c>
      <c r="AI36">
        <v>15</v>
      </c>
      <c r="AJ36">
        <v>31.28</v>
      </c>
      <c r="AK36">
        <v>70</v>
      </c>
      <c r="AL36">
        <v>30</v>
      </c>
    </row>
    <row r="37" spans="1:38">
      <c r="A37" t="s">
        <v>79</v>
      </c>
      <c r="B37" s="34">
        <v>144.94</v>
      </c>
      <c r="C37" s="34">
        <v>0</v>
      </c>
      <c r="D37" s="93">
        <f t="shared" si="0"/>
        <v>99</v>
      </c>
      <c r="E37" s="34">
        <v>3.84</v>
      </c>
      <c r="F37" s="34"/>
      <c r="G37" s="34"/>
      <c r="H37" s="34"/>
      <c r="I37" s="34"/>
      <c r="J37" s="37">
        <v>6.05</v>
      </c>
      <c r="K37" s="37">
        <v>6.05</v>
      </c>
      <c r="L37" s="37">
        <v>6.21</v>
      </c>
      <c r="M37">
        <v>70.010000000000005</v>
      </c>
      <c r="N37">
        <v>149.35</v>
      </c>
      <c r="O37">
        <v>100.05</v>
      </c>
      <c r="P37">
        <v>6.49</v>
      </c>
      <c r="Q37">
        <v>42.02</v>
      </c>
      <c r="R37" s="93">
        <v>33</v>
      </c>
      <c r="S37" s="93">
        <v>33</v>
      </c>
      <c r="T37" s="93">
        <v>33</v>
      </c>
      <c r="U37">
        <v>7.64</v>
      </c>
      <c r="V37">
        <v>57.158439999999999</v>
      </c>
      <c r="W37">
        <v>3.51</v>
      </c>
      <c r="X37">
        <v>22.5</v>
      </c>
      <c r="Y37">
        <v>7.5</v>
      </c>
      <c r="Z37">
        <v>7.5</v>
      </c>
      <c r="AA37">
        <v>110.42</v>
      </c>
      <c r="AB37">
        <v>22.08</v>
      </c>
      <c r="AC37">
        <v>37</v>
      </c>
      <c r="AD37">
        <v>25.5</v>
      </c>
      <c r="AE37">
        <v>41</v>
      </c>
      <c r="AF37">
        <v>19</v>
      </c>
      <c r="AG37">
        <v>7.34</v>
      </c>
      <c r="AH37">
        <v>15</v>
      </c>
      <c r="AI37">
        <v>15</v>
      </c>
      <c r="AJ37">
        <v>31.28</v>
      </c>
      <c r="AK37">
        <v>84</v>
      </c>
      <c r="AL37">
        <v>36</v>
      </c>
    </row>
    <row r="38" spans="1:38">
      <c r="A38" t="s">
        <v>80</v>
      </c>
      <c r="B38" s="34">
        <v>144.94</v>
      </c>
      <c r="C38" s="34">
        <v>0</v>
      </c>
      <c r="D38" s="93">
        <f t="shared" si="0"/>
        <v>99</v>
      </c>
      <c r="E38" s="34">
        <v>3.84</v>
      </c>
      <c r="F38" s="34"/>
      <c r="G38" s="34"/>
      <c r="H38" s="34"/>
      <c r="I38" s="34"/>
      <c r="J38" s="37">
        <v>6.94</v>
      </c>
      <c r="K38" s="37">
        <v>6.94</v>
      </c>
      <c r="L38" s="37">
        <v>7.11</v>
      </c>
      <c r="M38">
        <v>70.010000000000005</v>
      </c>
      <c r="N38">
        <v>149.35</v>
      </c>
      <c r="O38">
        <v>100.05</v>
      </c>
      <c r="P38">
        <v>6.49</v>
      </c>
      <c r="Q38">
        <v>42.02</v>
      </c>
      <c r="R38" s="93">
        <v>33</v>
      </c>
      <c r="S38" s="93">
        <v>33</v>
      </c>
      <c r="T38" s="93">
        <v>33</v>
      </c>
      <c r="U38">
        <v>7.64</v>
      </c>
      <c r="V38">
        <v>55.792879999999997</v>
      </c>
      <c r="W38">
        <v>3.51</v>
      </c>
      <c r="X38">
        <v>22.5</v>
      </c>
      <c r="Y38">
        <v>7.5</v>
      </c>
      <c r="Z38">
        <v>7.5</v>
      </c>
      <c r="AA38">
        <v>126.53</v>
      </c>
      <c r="AB38">
        <v>25.3</v>
      </c>
      <c r="AC38">
        <v>43</v>
      </c>
      <c r="AD38">
        <v>28</v>
      </c>
      <c r="AE38">
        <v>47</v>
      </c>
      <c r="AF38">
        <v>23</v>
      </c>
      <c r="AG38">
        <v>7.34</v>
      </c>
      <c r="AH38">
        <v>15</v>
      </c>
      <c r="AI38">
        <v>15</v>
      </c>
      <c r="AJ38">
        <v>31.28</v>
      </c>
      <c r="AK38">
        <v>98</v>
      </c>
      <c r="AL38">
        <v>42</v>
      </c>
    </row>
    <row r="39" spans="1:38">
      <c r="A39" t="s">
        <v>81</v>
      </c>
      <c r="B39" s="34">
        <v>144.94</v>
      </c>
      <c r="C39" s="34">
        <v>0</v>
      </c>
      <c r="D39" s="93">
        <f t="shared" si="0"/>
        <v>99</v>
      </c>
      <c r="E39" s="34">
        <v>3.84</v>
      </c>
      <c r="F39" s="34"/>
      <c r="G39" s="34"/>
      <c r="H39" s="34"/>
      <c r="I39" s="34"/>
      <c r="J39" s="37">
        <v>7.75</v>
      </c>
      <c r="K39" s="37">
        <v>7.75</v>
      </c>
      <c r="L39" s="37">
        <v>7.94</v>
      </c>
      <c r="M39">
        <v>70.010000000000005</v>
      </c>
      <c r="N39">
        <v>192.08</v>
      </c>
      <c r="O39">
        <v>100.05</v>
      </c>
      <c r="P39">
        <v>6.49</v>
      </c>
      <c r="Q39">
        <v>42.02</v>
      </c>
      <c r="R39" s="93">
        <v>33</v>
      </c>
      <c r="S39" s="93">
        <v>33</v>
      </c>
      <c r="T39" s="93">
        <v>33</v>
      </c>
      <c r="U39">
        <v>7.64</v>
      </c>
      <c r="V39">
        <v>49.686875999999998</v>
      </c>
      <c r="W39">
        <v>3.32</v>
      </c>
      <c r="X39">
        <v>22.5</v>
      </c>
      <c r="Y39">
        <v>7.5</v>
      </c>
      <c r="Z39">
        <v>7.5</v>
      </c>
      <c r="AA39">
        <v>141.44</v>
      </c>
      <c r="AB39">
        <v>28.29</v>
      </c>
      <c r="AC39">
        <v>50</v>
      </c>
      <c r="AD39">
        <v>30</v>
      </c>
      <c r="AE39">
        <v>54</v>
      </c>
      <c r="AF39">
        <v>26</v>
      </c>
      <c r="AG39">
        <v>7.34</v>
      </c>
      <c r="AH39">
        <v>15</v>
      </c>
      <c r="AI39">
        <v>15</v>
      </c>
      <c r="AJ39">
        <v>31.28</v>
      </c>
      <c r="AK39">
        <v>112</v>
      </c>
      <c r="AL39">
        <v>48</v>
      </c>
    </row>
    <row r="40" spans="1:38">
      <c r="A40" t="s">
        <v>82</v>
      </c>
      <c r="B40" s="34">
        <v>144.94</v>
      </c>
      <c r="C40" s="34">
        <v>0</v>
      </c>
      <c r="D40" s="93">
        <f t="shared" si="0"/>
        <v>99</v>
      </c>
      <c r="E40" s="34">
        <v>3.84</v>
      </c>
      <c r="F40" s="34"/>
      <c r="G40" s="34"/>
      <c r="H40" s="34"/>
      <c r="I40" s="34"/>
      <c r="J40" s="37">
        <v>8.5</v>
      </c>
      <c r="K40" s="37">
        <v>8.5</v>
      </c>
      <c r="L40" s="37">
        <v>8.7100000000000009</v>
      </c>
      <c r="M40">
        <v>70.010000000000005</v>
      </c>
      <c r="N40">
        <v>230.5</v>
      </c>
      <c r="O40">
        <v>100.05</v>
      </c>
      <c r="P40">
        <v>6.49</v>
      </c>
      <c r="Q40">
        <v>42.02</v>
      </c>
      <c r="R40" s="93">
        <v>33</v>
      </c>
      <c r="S40" s="93">
        <v>33</v>
      </c>
      <c r="T40" s="93">
        <v>33</v>
      </c>
      <c r="U40">
        <v>7.64</v>
      </c>
      <c r="V40">
        <v>45.834046000000001</v>
      </c>
      <c r="W40">
        <v>3.32</v>
      </c>
      <c r="X40">
        <v>22.5</v>
      </c>
      <c r="Y40">
        <v>7.5</v>
      </c>
      <c r="Z40">
        <v>7.5</v>
      </c>
      <c r="AA40">
        <v>155.53</v>
      </c>
      <c r="AB40">
        <v>31.1</v>
      </c>
      <c r="AC40">
        <v>56</v>
      </c>
      <c r="AD40">
        <v>32</v>
      </c>
      <c r="AE40">
        <v>60</v>
      </c>
      <c r="AF40">
        <v>29</v>
      </c>
      <c r="AG40">
        <v>7.34</v>
      </c>
      <c r="AH40">
        <v>15</v>
      </c>
      <c r="AI40">
        <v>15</v>
      </c>
      <c r="AJ40">
        <v>31.28</v>
      </c>
      <c r="AK40">
        <v>123</v>
      </c>
      <c r="AL40">
        <v>52</v>
      </c>
    </row>
    <row r="41" spans="1:38">
      <c r="A41" t="s">
        <v>83</v>
      </c>
      <c r="B41" s="34">
        <v>173.76</v>
      </c>
      <c r="C41" s="34">
        <v>0</v>
      </c>
      <c r="D41" s="93">
        <f t="shared" si="0"/>
        <v>99</v>
      </c>
      <c r="E41" s="34">
        <v>3.84</v>
      </c>
      <c r="F41" s="34"/>
      <c r="G41" s="34"/>
      <c r="H41" s="34"/>
      <c r="I41" s="34"/>
      <c r="J41" s="37">
        <v>9.1999999999999993</v>
      </c>
      <c r="K41" s="37">
        <v>9.1999999999999993</v>
      </c>
      <c r="L41" s="37">
        <v>9.43</v>
      </c>
      <c r="M41">
        <v>70.010000000000005</v>
      </c>
      <c r="N41">
        <v>271.55</v>
      </c>
      <c r="O41">
        <v>100.05</v>
      </c>
      <c r="P41">
        <v>6.49</v>
      </c>
      <c r="Q41">
        <v>42.02</v>
      </c>
      <c r="R41" s="93">
        <v>33</v>
      </c>
      <c r="S41" s="93">
        <v>33</v>
      </c>
      <c r="T41" s="93">
        <v>33</v>
      </c>
      <c r="U41">
        <v>7.64</v>
      </c>
      <c r="V41">
        <v>56.504922000000001</v>
      </c>
      <c r="W41">
        <v>3.32</v>
      </c>
      <c r="X41">
        <v>22.5</v>
      </c>
      <c r="Y41">
        <v>7.5</v>
      </c>
      <c r="Z41">
        <v>7.5</v>
      </c>
      <c r="AA41">
        <v>169.23</v>
      </c>
      <c r="AB41">
        <v>33.85</v>
      </c>
      <c r="AC41">
        <v>60</v>
      </c>
      <c r="AD41">
        <v>38.5</v>
      </c>
      <c r="AE41">
        <v>66</v>
      </c>
      <c r="AF41">
        <v>31</v>
      </c>
      <c r="AG41">
        <v>7.34</v>
      </c>
      <c r="AH41">
        <v>15</v>
      </c>
      <c r="AI41">
        <v>15</v>
      </c>
      <c r="AJ41">
        <v>31.28</v>
      </c>
      <c r="AK41">
        <v>133</v>
      </c>
      <c r="AL41">
        <v>57</v>
      </c>
    </row>
    <row r="42" spans="1:38">
      <c r="A42" t="s">
        <v>84</v>
      </c>
      <c r="B42" s="34">
        <v>200.59</v>
      </c>
      <c r="C42" s="34">
        <v>0</v>
      </c>
      <c r="D42" s="93">
        <f t="shared" si="0"/>
        <v>99</v>
      </c>
      <c r="E42" s="34">
        <v>3.84</v>
      </c>
      <c r="F42" s="34"/>
      <c r="G42" s="34"/>
      <c r="H42" s="34"/>
      <c r="I42" s="34"/>
      <c r="J42" s="37">
        <v>11.6</v>
      </c>
      <c r="K42" s="37">
        <v>11.6</v>
      </c>
      <c r="L42" s="37">
        <v>11.9</v>
      </c>
      <c r="M42">
        <v>70.010000000000005</v>
      </c>
      <c r="N42">
        <v>271.55</v>
      </c>
      <c r="O42">
        <v>100.05</v>
      </c>
      <c r="P42">
        <v>6.49</v>
      </c>
      <c r="Q42">
        <v>42.02</v>
      </c>
      <c r="R42" s="93">
        <v>33</v>
      </c>
      <c r="S42" s="93">
        <v>33</v>
      </c>
      <c r="T42" s="93">
        <v>33</v>
      </c>
      <c r="U42">
        <v>7.64</v>
      </c>
      <c r="V42">
        <v>67.722021999999996</v>
      </c>
      <c r="W42">
        <v>3.32</v>
      </c>
      <c r="X42">
        <v>22.5</v>
      </c>
      <c r="Y42">
        <v>7.5</v>
      </c>
      <c r="Z42">
        <v>7.5</v>
      </c>
      <c r="AA42">
        <v>182.23</v>
      </c>
      <c r="AB42">
        <v>36.44</v>
      </c>
      <c r="AC42">
        <v>65</v>
      </c>
      <c r="AD42">
        <v>39.5</v>
      </c>
      <c r="AE42">
        <v>70</v>
      </c>
      <c r="AF42">
        <v>34</v>
      </c>
      <c r="AG42">
        <v>7.34</v>
      </c>
      <c r="AH42">
        <v>15</v>
      </c>
      <c r="AI42">
        <v>15</v>
      </c>
      <c r="AJ42">
        <v>31.29</v>
      </c>
      <c r="AK42">
        <v>144</v>
      </c>
      <c r="AL42">
        <v>61</v>
      </c>
    </row>
    <row r="43" spans="1:38">
      <c r="A43" t="s">
        <v>85</v>
      </c>
      <c r="B43" s="34">
        <v>152.57</v>
      </c>
      <c r="C43" s="34">
        <v>0</v>
      </c>
      <c r="D43" s="93">
        <f t="shared" si="0"/>
        <v>99</v>
      </c>
      <c r="E43" s="34">
        <v>3.84</v>
      </c>
      <c r="F43" s="34"/>
      <c r="G43" s="34"/>
      <c r="H43" s="34"/>
      <c r="I43" s="34"/>
      <c r="J43" s="37">
        <v>12.9</v>
      </c>
      <c r="K43" s="37">
        <v>12.9</v>
      </c>
      <c r="L43" s="37">
        <v>13.23</v>
      </c>
      <c r="M43">
        <v>70.010000000000005</v>
      </c>
      <c r="N43">
        <v>271.55</v>
      </c>
      <c r="O43">
        <v>52.82</v>
      </c>
      <c r="P43">
        <v>6.49</v>
      </c>
      <c r="Q43">
        <v>42.02</v>
      </c>
      <c r="R43" s="93">
        <v>33</v>
      </c>
      <c r="S43" s="93">
        <v>33</v>
      </c>
      <c r="T43" s="93">
        <v>33</v>
      </c>
      <c r="U43">
        <v>7.26</v>
      </c>
      <c r="V43">
        <v>78.685518000000002</v>
      </c>
      <c r="W43">
        <v>3.32</v>
      </c>
      <c r="X43">
        <v>22.5</v>
      </c>
      <c r="Y43">
        <v>7.5</v>
      </c>
      <c r="Z43">
        <v>7.5</v>
      </c>
      <c r="AA43">
        <v>194.76</v>
      </c>
      <c r="AB43">
        <v>38.950000000000003</v>
      </c>
      <c r="AC43">
        <v>70</v>
      </c>
      <c r="AD43">
        <v>39.5</v>
      </c>
      <c r="AE43">
        <v>75</v>
      </c>
      <c r="AF43">
        <v>36</v>
      </c>
      <c r="AG43">
        <v>7.34</v>
      </c>
      <c r="AH43">
        <v>15</v>
      </c>
      <c r="AI43">
        <v>15</v>
      </c>
      <c r="AJ43">
        <v>31.29</v>
      </c>
      <c r="AK43">
        <v>151</v>
      </c>
      <c r="AL43">
        <v>64</v>
      </c>
    </row>
    <row r="44" spans="1:38">
      <c r="A44" t="s">
        <v>86</v>
      </c>
      <c r="B44" s="34">
        <v>139.26</v>
      </c>
      <c r="C44" s="34">
        <v>0</v>
      </c>
      <c r="D44" s="93">
        <f t="shared" si="0"/>
        <v>99</v>
      </c>
      <c r="E44" s="34">
        <v>3.84</v>
      </c>
      <c r="F44" s="34"/>
      <c r="G44" s="34"/>
      <c r="H44" s="34"/>
      <c r="I44" s="34"/>
      <c r="J44" s="37">
        <v>13.65</v>
      </c>
      <c r="K44" s="37">
        <v>13.65</v>
      </c>
      <c r="L44" s="37">
        <v>13.99</v>
      </c>
      <c r="M44">
        <v>70.010000000000005</v>
      </c>
      <c r="N44">
        <v>271.55</v>
      </c>
      <c r="O44">
        <v>52.82</v>
      </c>
      <c r="P44">
        <v>6.49</v>
      </c>
      <c r="Q44">
        <v>42.02</v>
      </c>
      <c r="R44" s="93">
        <v>33</v>
      </c>
      <c r="S44" s="93">
        <v>33</v>
      </c>
      <c r="T44" s="93">
        <v>33</v>
      </c>
      <c r="U44">
        <v>7.26</v>
      </c>
      <c r="V44">
        <v>88.624843999999996</v>
      </c>
      <c r="W44">
        <v>3.32</v>
      </c>
      <c r="X44">
        <v>22.5</v>
      </c>
      <c r="Y44">
        <v>7.5</v>
      </c>
      <c r="Z44">
        <v>7.5</v>
      </c>
      <c r="AA44">
        <v>205.33</v>
      </c>
      <c r="AB44">
        <v>41.06</v>
      </c>
      <c r="AC44">
        <v>74</v>
      </c>
      <c r="AD44">
        <v>41.5</v>
      </c>
      <c r="AE44">
        <v>78</v>
      </c>
      <c r="AF44">
        <v>37</v>
      </c>
      <c r="AG44">
        <v>7.34</v>
      </c>
      <c r="AH44">
        <v>15</v>
      </c>
      <c r="AI44">
        <v>15</v>
      </c>
      <c r="AJ44">
        <v>31.29</v>
      </c>
      <c r="AK44">
        <v>158</v>
      </c>
      <c r="AL44">
        <v>67</v>
      </c>
    </row>
    <row r="45" spans="1:38">
      <c r="A45" t="s">
        <v>87</v>
      </c>
      <c r="B45" s="34">
        <v>139.26</v>
      </c>
      <c r="C45" s="34">
        <v>0</v>
      </c>
      <c r="D45" s="93">
        <f t="shared" si="0"/>
        <v>99</v>
      </c>
      <c r="E45" s="34">
        <v>3.84</v>
      </c>
      <c r="F45" s="34"/>
      <c r="G45" s="34"/>
      <c r="H45" s="34"/>
      <c r="I45" s="34"/>
      <c r="J45" s="37">
        <v>14.45</v>
      </c>
      <c r="K45" s="37">
        <v>14.45</v>
      </c>
      <c r="L45" s="37">
        <v>14.81</v>
      </c>
      <c r="M45">
        <v>70.010000000000005</v>
      </c>
      <c r="N45">
        <v>271.55</v>
      </c>
      <c r="O45">
        <v>52.82</v>
      </c>
      <c r="P45">
        <v>6.49</v>
      </c>
      <c r="Q45">
        <v>42.02</v>
      </c>
      <c r="R45" s="93">
        <v>33</v>
      </c>
      <c r="S45" s="93">
        <v>33</v>
      </c>
      <c r="T45" s="93">
        <v>33</v>
      </c>
      <c r="U45">
        <v>7.26</v>
      </c>
      <c r="V45">
        <v>73.691469999999995</v>
      </c>
      <c r="W45">
        <v>3.32</v>
      </c>
      <c r="X45">
        <v>22.5</v>
      </c>
      <c r="Y45">
        <v>7.5</v>
      </c>
      <c r="Z45">
        <v>7.5</v>
      </c>
      <c r="AA45">
        <v>216.03</v>
      </c>
      <c r="AB45">
        <v>43.2</v>
      </c>
      <c r="AC45">
        <v>79</v>
      </c>
      <c r="AD45">
        <v>41.5</v>
      </c>
      <c r="AE45">
        <v>81</v>
      </c>
      <c r="AF45">
        <v>39</v>
      </c>
      <c r="AG45">
        <v>6.66</v>
      </c>
      <c r="AH45">
        <v>13.33</v>
      </c>
      <c r="AI45">
        <v>13.33</v>
      </c>
      <c r="AJ45">
        <v>31.29</v>
      </c>
      <c r="AK45">
        <v>165</v>
      </c>
      <c r="AL45">
        <v>70</v>
      </c>
    </row>
    <row r="46" spans="1:38">
      <c r="A46" t="s">
        <v>88</v>
      </c>
      <c r="B46" s="34">
        <v>139.26</v>
      </c>
      <c r="C46" s="34">
        <v>0</v>
      </c>
      <c r="D46" s="93">
        <f t="shared" si="0"/>
        <v>99</v>
      </c>
      <c r="E46" s="34">
        <v>3.84</v>
      </c>
      <c r="F46" s="34"/>
      <c r="G46" s="34"/>
      <c r="H46" s="34"/>
      <c r="I46" s="34"/>
      <c r="J46" s="37">
        <v>14.95</v>
      </c>
      <c r="K46" s="37">
        <v>14.95</v>
      </c>
      <c r="L46" s="37">
        <v>15.32</v>
      </c>
      <c r="M46">
        <v>70.010000000000005</v>
      </c>
      <c r="N46">
        <v>271.55</v>
      </c>
      <c r="O46">
        <v>52.82</v>
      </c>
      <c r="P46">
        <v>6.49</v>
      </c>
      <c r="Q46">
        <v>42.02</v>
      </c>
      <c r="R46" s="93">
        <v>33</v>
      </c>
      <c r="S46" s="93">
        <v>33</v>
      </c>
      <c r="T46" s="93">
        <v>33</v>
      </c>
      <c r="U46">
        <v>7.26</v>
      </c>
      <c r="V46">
        <v>67.302599999999998</v>
      </c>
      <c r="W46">
        <v>3.32</v>
      </c>
      <c r="X46">
        <v>22.5</v>
      </c>
      <c r="Y46">
        <v>7.5</v>
      </c>
      <c r="Z46">
        <v>7.5</v>
      </c>
      <c r="AA46">
        <v>225.28</v>
      </c>
      <c r="AB46">
        <v>45.06</v>
      </c>
      <c r="AC46">
        <v>82</v>
      </c>
      <c r="AD46">
        <v>43</v>
      </c>
      <c r="AE46">
        <v>85</v>
      </c>
      <c r="AF46">
        <v>40</v>
      </c>
      <c r="AG46">
        <v>6.66</v>
      </c>
      <c r="AH46">
        <v>13.33</v>
      </c>
      <c r="AI46">
        <v>13.33</v>
      </c>
      <c r="AJ46">
        <v>31.29</v>
      </c>
      <c r="AK46">
        <v>172</v>
      </c>
      <c r="AL46">
        <v>73</v>
      </c>
    </row>
    <row r="47" spans="1:38">
      <c r="A47" t="s">
        <v>89</v>
      </c>
      <c r="B47" s="34">
        <v>166.1</v>
      </c>
      <c r="C47" s="34">
        <v>0</v>
      </c>
      <c r="D47" s="93">
        <f t="shared" si="0"/>
        <v>99</v>
      </c>
      <c r="E47" s="34">
        <v>3.84</v>
      </c>
      <c r="F47" s="34"/>
      <c r="G47" s="34"/>
      <c r="H47" s="34"/>
      <c r="I47" s="34"/>
      <c r="J47" s="37">
        <v>14.95</v>
      </c>
      <c r="K47" s="37">
        <v>14.95</v>
      </c>
      <c r="L47" s="37">
        <v>15.32</v>
      </c>
      <c r="M47">
        <v>70.010000000000005</v>
      </c>
      <c r="N47">
        <v>271.55</v>
      </c>
      <c r="O47">
        <v>52.82</v>
      </c>
      <c r="P47">
        <v>6.49</v>
      </c>
      <c r="Q47">
        <v>42.02</v>
      </c>
      <c r="R47" s="93">
        <v>33</v>
      </c>
      <c r="S47" s="93">
        <v>33</v>
      </c>
      <c r="T47" s="93">
        <v>33</v>
      </c>
      <c r="U47">
        <v>7.26</v>
      </c>
      <c r="V47">
        <v>60.318736000000001</v>
      </c>
      <c r="W47">
        <v>3.14</v>
      </c>
      <c r="X47">
        <v>21</v>
      </c>
      <c r="Y47">
        <v>7</v>
      </c>
      <c r="Z47">
        <v>7</v>
      </c>
      <c r="AA47">
        <v>229.17</v>
      </c>
      <c r="AB47">
        <v>45.83</v>
      </c>
      <c r="AC47">
        <v>82</v>
      </c>
      <c r="AD47">
        <v>42.5</v>
      </c>
      <c r="AE47">
        <v>88</v>
      </c>
      <c r="AF47">
        <v>42</v>
      </c>
      <c r="AG47">
        <v>6.66</v>
      </c>
      <c r="AH47">
        <v>13.33</v>
      </c>
      <c r="AI47">
        <v>13.33</v>
      </c>
      <c r="AJ47">
        <v>31.29</v>
      </c>
      <c r="AK47">
        <v>175</v>
      </c>
      <c r="AL47">
        <v>75</v>
      </c>
    </row>
    <row r="48" spans="1:38">
      <c r="A48" t="s">
        <v>90</v>
      </c>
      <c r="B48" s="34">
        <v>166.1</v>
      </c>
      <c r="C48" s="34">
        <v>0</v>
      </c>
      <c r="D48" s="93">
        <f t="shared" si="0"/>
        <v>99</v>
      </c>
      <c r="E48" s="34">
        <v>3.84</v>
      </c>
      <c r="F48" s="34"/>
      <c r="G48" s="34"/>
      <c r="H48" s="34"/>
      <c r="I48" s="34"/>
      <c r="J48" s="37">
        <v>14.95</v>
      </c>
      <c r="K48" s="37">
        <v>14.95</v>
      </c>
      <c r="L48" s="37">
        <v>15.32</v>
      </c>
      <c r="M48">
        <v>70.010000000000005</v>
      </c>
      <c r="N48">
        <v>271.55</v>
      </c>
      <c r="O48">
        <v>52.82</v>
      </c>
      <c r="P48">
        <v>6.49</v>
      </c>
      <c r="Q48">
        <v>42.02</v>
      </c>
      <c r="R48" s="93">
        <v>33</v>
      </c>
      <c r="S48" s="93">
        <v>33</v>
      </c>
      <c r="T48" s="93">
        <v>33</v>
      </c>
      <c r="U48">
        <v>7.26</v>
      </c>
      <c r="V48">
        <v>52.749631999999998</v>
      </c>
      <c r="W48">
        <v>3.14</v>
      </c>
      <c r="X48">
        <v>21</v>
      </c>
      <c r="Y48">
        <v>7</v>
      </c>
      <c r="Z48">
        <v>7</v>
      </c>
      <c r="AA48">
        <v>229.17</v>
      </c>
      <c r="AB48">
        <v>45.83</v>
      </c>
      <c r="AC48">
        <v>83</v>
      </c>
      <c r="AD48">
        <v>43</v>
      </c>
      <c r="AE48">
        <v>89</v>
      </c>
      <c r="AF48">
        <v>43</v>
      </c>
      <c r="AG48">
        <v>6.66</v>
      </c>
      <c r="AH48">
        <v>13.33</v>
      </c>
      <c r="AI48">
        <v>13.33</v>
      </c>
      <c r="AJ48">
        <v>31.29</v>
      </c>
      <c r="AK48">
        <v>179</v>
      </c>
      <c r="AL48">
        <v>76</v>
      </c>
    </row>
    <row r="49" spans="1:38">
      <c r="A49" t="s">
        <v>91</v>
      </c>
      <c r="B49" s="34">
        <v>166.1</v>
      </c>
      <c r="C49" s="34">
        <v>0</v>
      </c>
      <c r="D49" s="93">
        <f t="shared" si="0"/>
        <v>99</v>
      </c>
      <c r="E49" s="34">
        <v>3.84</v>
      </c>
      <c r="F49" s="34"/>
      <c r="G49" s="34"/>
      <c r="H49" s="34"/>
      <c r="I49" s="34"/>
      <c r="J49" s="37">
        <v>14.95</v>
      </c>
      <c r="K49" s="37">
        <v>14.95</v>
      </c>
      <c r="L49" s="37">
        <v>15.32</v>
      </c>
      <c r="M49">
        <v>70.010000000000005</v>
      </c>
      <c r="N49">
        <v>271.55</v>
      </c>
      <c r="O49">
        <v>52.82</v>
      </c>
      <c r="P49">
        <v>6.49</v>
      </c>
      <c r="Q49">
        <v>42.02</v>
      </c>
      <c r="R49" s="93">
        <v>33</v>
      </c>
      <c r="S49" s="93">
        <v>33</v>
      </c>
      <c r="T49" s="93">
        <v>33</v>
      </c>
      <c r="U49">
        <v>7.26</v>
      </c>
      <c r="V49">
        <v>64.230090000000004</v>
      </c>
      <c r="W49">
        <v>3.14</v>
      </c>
      <c r="X49">
        <v>21</v>
      </c>
      <c r="Y49">
        <v>7</v>
      </c>
      <c r="Z49">
        <v>7</v>
      </c>
      <c r="AA49">
        <v>229.17</v>
      </c>
      <c r="AB49">
        <v>45.83</v>
      </c>
      <c r="AC49">
        <v>86</v>
      </c>
      <c r="AD49">
        <v>45</v>
      </c>
      <c r="AE49">
        <v>90</v>
      </c>
      <c r="AF49">
        <v>43</v>
      </c>
      <c r="AG49">
        <v>6.66</v>
      </c>
      <c r="AH49">
        <v>13.33</v>
      </c>
      <c r="AI49">
        <v>13.33</v>
      </c>
      <c r="AJ49">
        <v>31.29</v>
      </c>
      <c r="AK49">
        <v>182</v>
      </c>
      <c r="AL49">
        <v>78</v>
      </c>
    </row>
    <row r="50" spans="1:38">
      <c r="A50" t="s">
        <v>92</v>
      </c>
      <c r="B50" s="34">
        <v>166.1</v>
      </c>
      <c r="C50" s="34">
        <v>0</v>
      </c>
      <c r="D50" s="93">
        <f t="shared" si="0"/>
        <v>99</v>
      </c>
      <c r="E50" s="34">
        <v>3.84</v>
      </c>
      <c r="F50" s="34"/>
      <c r="G50" s="34"/>
      <c r="H50" s="34"/>
      <c r="I50" s="34"/>
      <c r="J50" s="37">
        <v>14.95</v>
      </c>
      <c r="K50" s="37">
        <v>14.95</v>
      </c>
      <c r="L50" s="37">
        <v>15.32</v>
      </c>
      <c r="M50">
        <v>70.010000000000005</v>
      </c>
      <c r="N50">
        <v>271.55</v>
      </c>
      <c r="O50">
        <v>52.82</v>
      </c>
      <c r="P50">
        <v>6.49</v>
      </c>
      <c r="Q50">
        <v>42.02</v>
      </c>
      <c r="R50" s="93">
        <v>33</v>
      </c>
      <c r="S50" s="93">
        <v>33</v>
      </c>
      <c r="T50" s="93">
        <v>33</v>
      </c>
      <c r="U50">
        <v>7.26</v>
      </c>
      <c r="V50">
        <v>76.266525999999999</v>
      </c>
      <c r="W50">
        <v>3.14</v>
      </c>
      <c r="X50">
        <v>21</v>
      </c>
      <c r="Y50">
        <v>7</v>
      </c>
      <c r="Z50">
        <v>7</v>
      </c>
      <c r="AA50">
        <v>229.17</v>
      </c>
      <c r="AB50">
        <v>45.83</v>
      </c>
      <c r="AC50">
        <v>87</v>
      </c>
      <c r="AD50">
        <v>45</v>
      </c>
      <c r="AE50">
        <v>90</v>
      </c>
      <c r="AF50">
        <v>43</v>
      </c>
      <c r="AG50">
        <v>6.66</v>
      </c>
      <c r="AH50">
        <v>13.33</v>
      </c>
      <c r="AI50">
        <v>13.33</v>
      </c>
      <c r="AJ50">
        <v>31.29</v>
      </c>
      <c r="AK50">
        <v>186</v>
      </c>
      <c r="AL50">
        <v>79</v>
      </c>
    </row>
    <row r="51" spans="1:38">
      <c r="A51" t="s">
        <v>93</v>
      </c>
      <c r="B51" s="34">
        <v>166.1</v>
      </c>
      <c r="C51" s="34">
        <v>0</v>
      </c>
      <c r="D51" s="93">
        <f t="shared" si="0"/>
        <v>99</v>
      </c>
      <c r="E51" s="34">
        <v>7.63</v>
      </c>
      <c r="F51" s="34"/>
      <c r="G51" s="34"/>
      <c r="H51" s="34"/>
      <c r="I51" s="34"/>
      <c r="J51" s="37">
        <v>14.95</v>
      </c>
      <c r="K51" s="37">
        <v>14.95</v>
      </c>
      <c r="L51" s="37">
        <v>15.32</v>
      </c>
      <c r="M51">
        <v>70.010000000000005</v>
      </c>
      <c r="N51">
        <v>271.55</v>
      </c>
      <c r="O51">
        <v>52.82</v>
      </c>
      <c r="P51">
        <v>6.8</v>
      </c>
      <c r="Q51">
        <v>42.02</v>
      </c>
      <c r="R51" s="93">
        <v>33</v>
      </c>
      <c r="S51" s="93">
        <v>33</v>
      </c>
      <c r="T51" s="93">
        <v>33</v>
      </c>
      <c r="U51">
        <v>7.26</v>
      </c>
      <c r="V51">
        <v>77.280941999999996</v>
      </c>
      <c r="W51">
        <v>3.14</v>
      </c>
      <c r="X51">
        <v>21</v>
      </c>
      <c r="Y51">
        <v>7</v>
      </c>
      <c r="Z51">
        <v>7</v>
      </c>
      <c r="AA51">
        <v>229.17</v>
      </c>
      <c r="AB51">
        <v>45.83</v>
      </c>
      <c r="AC51">
        <v>86</v>
      </c>
      <c r="AD51">
        <v>45.5</v>
      </c>
      <c r="AE51">
        <v>90</v>
      </c>
      <c r="AF51">
        <v>43</v>
      </c>
      <c r="AG51">
        <v>6.66</v>
      </c>
      <c r="AH51">
        <v>13.33</v>
      </c>
      <c r="AI51">
        <v>13.33</v>
      </c>
      <c r="AJ51">
        <v>31.29</v>
      </c>
      <c r="AK51">
        <v>186</v>
      </c>
      <c r="AL51">
        <v>79</v>
      </c>
    </row>
    <row r="52" spans="1:38">
      <c r="A52" t="s">
        <v>94</v>
      </c>
      <c r="B52" s="34">
        <v>166.1</v>
      </c>
      <c r="C52" s="34">
        <v>0</v>
      </c>
      <c r="D52" s="93">
        <f t="shared" si="0"/>
        <v>99</v>
      </c>
      <c r="E52" s="34">
        <v>7.63</v>
      </c>
      <c r="F52" s="34"/>
      <c r="G52" s="34"/>
      <c r="H52" s="34"/>
      <c r="I52" s="34"/>
      <c r="J52" s="37">
        <v>14.95</v>
      </c>
      <c r="K52" s="37">
        <v>14.95</v>
      </c>
      <c r="L52" s="37">
        <v>15.32</v>
      </c>
      <c r="M52">
        <v>70.010000000000005</v>
      </c>
      <c r="N52">
        <v>271.55</v>
      </c>
      <c r="O52">
        <v>52.82</v>
      </c>
      <c r="P52">
        <v>6.8</v>
      </c>
      <c r="Q52">
        <v>42.02</v>
      </c>
      <c r="R52" s="93">
        <v>33</v>
      </c>
      <c r="S52" s="93">
        <v>33</v>
      </c>
      <c r="T52" s="93">
        <v>33</v>
      </c>
      <c r="U52">
        <v>7.26</v>
      </c>
      <c r="V52">
        <v>86.12782</v>
      </c>
      <c r="W52">
        <v>3.14</v>
      </c>
      <c r="X52">
        <v>21</v>
      </c>
      <c r="Y52">
        <v>7</v>
      </c>
      <c r="Z52">
        <v>7</v>
      </c>
      <c r="AA52">
        <v>229.17</v>
      </c>
      <c r="AB52">
        <v>45.83</v>
      </c>
      <c r="AC52">
        <v>86</v>
      </c>
      <c r="AD52">
        <v>45.5</v>
      </c>
      <c r="AE52">
        <v>90</v>
      </c>
      <c r="AF52">
        <v>43</v>
      </c>
      <c r="AG52">
        <v>6.66</v>
      </c>
      <c r="AH52">
        <v>13.33</v>
      </c>
      <c r="AI52">
        <v>13.33</v>
      </c>
      <c r="AJ52">
        <v>31.29</v>
      </c>
      <c r="AK52">
        <v>186</v>
      </c>
      <c r="AL52">
        <v>79</v>
      </c>
    </row>
    <row r="53" spans="1:38">
      <c r="A53" t="s">
        <v>95</v>
      </c>
      <c r="B53" s="34">
        <v>214.12</v>
      </c>
      <c r="C53" s="34">
        <v>0</v>
      </c>
      <c r="D53" s="93">
        <f t="shared" si="0"/>
        <v>99</v>
      </c>
      <c r="E53" s="34">
        <v>7.63</v>
      </c>
      <c r="F53" s="34"/>
      <c r="G53" s="34"/>
      <c r="H53" s="34"/>
      <c r="I53" s="34"/>
      <c r="J53" s="37">
        <v>14.95</v>
      </c>
      <c r="K53" s="37">
        <v>14.95</v>
      </c>
      <c r="L53" s="37">
        <v>15.32</v>
      </c>
      <c r="M53">
        <v>70.010000000000005</v>
      </c>
      <c r="N53">
        <v>271.55</v>
      </c>
      <c r="O53">
        <v>67.23</v>
      </c>
      <c r="P53">
        <v>6.8</v>
      </c>
      <c r="Q53">
        <v>42.02</v>
      </c>
      <c r="R53" s="93">
        <v>33</v>
      </c>
      <c r="S53" s="93">
        <v>33</v>
      </c>
      <c r="T53" s="93">
        <v>33</v>
      </c>
      <c r="U53">
        <v>7.26</v>
      </c>
      <c r="V53">
        <v>85.903478000000007</v>
      </c>
      <c r="W53">
        <v>3.14</v>
      </c>
      <c r="X53">
        <v>21</v>
      </c>
      <c r="Y53">
        <v>7</v>
      </c>
      <c r="Z53">
        <v>7</v>
      </c>
      <c r="AA53">
        <v>229.17</v>
      </c>
      <c r="AB53">
        <v>45.83</v>
      </c>
      <c r="AC53">
        <v>85</v>
      </c>
      <c r="AD53">
        <v>43.5</v>
      </c>
      <c r="AE53">
        <v>90</v>
      </c>
      <c r="AF53">
        <v>43</v>
      </c>
      <c r="AG53">
        <v>6.66</v>
      </c>
      <c r="AH53">
        <v>13.33</v>
      </c>
      <c r="AI53">
        <v>13.33</v>
      </c>
      <c r="AJ53">
        <v>31.29</v>
      </c>
      <c r="AK53">
        <v>186</v>
      </c>
      <c r="AL53">
        <v>79</v>
      </c>
    </row>
    <row r="54" spans="1:38">
      <c r="A54" t="s">
        <v>96</v>
      </c>
      <c r="B54" s="34">
        <v>260.75</v>
      </c>
      <c r="C54" s="34">
        <v>0</v>
      </c>
      <c r="D54" s="93">
        <f t="shared" si="0"/>
        <v>99</v>
      </c>
      <c r="E54" s="34">
        <v>7.63</v>
      </c>
      <c r="F54" s="34"/>
      <c r="G54" s="34"/>
      <c r="H54" s="34"/>
      <c r="I54" s="34"/>
      <c r="J54" s="37">
        <v>14.95</v>
      </c>
      <c r="K54" s="37">
        <v>14.95</v>
      </c>
      <c r="L54" s="37">
        <v>15.32</v>
      </c>
      <c r="M54">
        <v>70.010000000000005</v>
      </c>
      <c r="N54">
        <v>271.55</v>
      </c>
      <c r="O54">
        <v>65.31</v>
      </c>
      <c r="P54">
        <v>6.8</v>
      </c>
      <c r="Q54">
        <v>42.02</v>
      </c>
      <c r="R54" s="93">
        <v>33</v>
      </c>
      <c r="S54" s="93">
        <v>33</v>
      </c>
      <c r="T54" s="93">
        <v>33</v>
      </c>
      <c r="U54">
        <v>7.26</v>
      </c>
      <c r="V54">
        <v>85.269468000000003</v>
      </c>
      <c r="W54">
        <v>3.14</v>
      </c>
      <c r="X54">
        <v>21</v>
      </c>
      <c r="Y54">
        <v>7</v>
      </c>
      <c r="Z54">
        <v>7</v>
      </c>
      <c r="AA54">
        <v>229.17</v>
      </c>
      <c r="AB54">
        <v>45.83</v>
      </c>
      <c r="AC54">
        <v>85</v>
      </c>
      <c r="AD54">
        <v>44</v>
      </c>
      <c r="AE54">
        <v>90</v>
      </c>
      <c r="AF54">
        <v>43</v>
      </c>
      <c r="AG54">
        <v>6.66</v>
      </c>
      <c r="AH54">
        <v>13.33</v>
      </c>
      <c r="AI54">
        <v>13.33</v>
      </c>
      <c r="AJ54">
        <v>31.29</v>
      </c>
      <c r="AK54">
        <v>182</v>
      </c>
      <c r="AL54">
        <v>78</v>
      </c>
    </row>
    <row r="55" spans="1:38">
      <c r="A55" t="s">
        <v>97</v>
      </c>
      <c r="B55" s="34">
        <v>260.75</v>
      </c>
      <c r="C55" s="34">
        <v>0</v>
      </c>
      <c r="D55" s="93">
        <f t="shared" si="0"/>
        <v>99</v>
      </c>
      <c r="E55" s="34">
        <v>7.63</v>
      </c>
      <c r="F55" s="34"/>
      <c r="G55" s="34"/>
      <c r="H55" s="34"/>
      <c r="I55" s="34"/>
      <c r="J55" s="37">
        <v>14.95</v>
      </c>
      <c r="K55" s="37">
        <v>14.95</v>
      </c>
      <c r="L55" s="37">
        <v>15.32</v>
      </c>
      <c r="M55">
        <v>70.010000000000005</v>
      </c>
      <c r="N55">
        <v>271.55</v>
      </c>
      <c r="O55">
        <v>60.51</v>
      </c>
      <c r="P55">
        <v>6.95</v>
      </c>
      <c r="Q55">
        <v>42.02</v>
      </c>
      <c r="R55" s="93">
        <v>33</v>
      </c>
      <c r="S55" s="93">
        <v>33</v>
      </c>
      <c r="T55" s="93">
        <v>33</v>
      </c>
      <c r="U55">
        <v>7.64</v>
      </c>
      <c r="V55">
        <v>83.845383999999996</v>
      </c>
      <c r="W55">
        <v>3.24</v>
      </c>
      <c r="X55">
        <v>21</v>
      </c>
      <c r="Y55">
        <v>7</v>
      </c>
      <c r="Z55">
        <v>7</v>
      </c>
      <c r="AA55">
        <v>229.17</v>
      </c>
      <c r="AB55">
        <v>45.83</v>
      </c>
      <c r="AC55">
        <v>86</v>
      </c>
      <c r="AD55">
        <v>44</v>
      </c>
      <c r="AE55">
        <v>90</v>
      </c>
      <c r="AF55">
        <v>43</v>
      </c>
      <c r="AG55">
        <v>6.66</v>
      </c>
      <c r="AH55">
        <v>13.33</v>
      </c>
      <c r="AI55">
        <v>13.33</v>
      </c>
      <c r="AJ55">
        <v>31.29</v>
      </c>
      <c r="AK55">
        <v>186</v>
      </c>
      <c r="AL55">
        <v>79</v>
      </c>
    </row>
    <row r="56" spans="1:38">
      <c r="A56" t="s">
        <v>98</v>
      </c>
      <c r="B56" s="34">
        <v>260.75</v>
      </c>
      <c r="C56" s="34">
        <v>0</v>
      </c>
      <c r="D56" s="93">
        <f t="shared" si="0"/>
        <v>99</v>
      </c>
      <c r="E56" s="34">
        <v>7.63</v>
      </c>
      <c r="F56" s="34"/>
      <c r="G56" s="34"/>
      <c r="H56" s="34"/>
      <c r="I56" s="34"/>
      <c r="J56" s="37">
        <v>14.95</v>
      </c>
      <c r="K56" s="37">
        <v>14.95</v>
      </c>
      <c r="L56" s="37">
        <v>15.32</v>
      </c>
      <c r="M56">
        <v>70.010000000000005</v>
      </c>
      <c r="N56">
        <v>271.55</v>
      </c>
      <c r="O56">
        <v>65.31</v>
      </c>
      <c r="P56">
        <v>6.95</v>
      </c>
      <c r="Q56">
        <v>42.02</v>
      </c>
      <c r="R56" s="93">
        <v>33</v>
      </c>
      <c r="S56" s="93">
        <v>33</v>
      </c>
      <c r="T56" s="93">
        <v>33</v>
      </c>
      <c r="U56">
        <v>7.64</v>
      </c>
      <c r="V56">
        <v>81.572702000000007</v>
      </c>
      <c r="W56">
        <v>3.24</v>
      </c>
      <c r="X56">
        <v>21</v>
      </c>
      <c r="Y56">
        <v>7</v>
      </c>
      <c r="Z56">
        <v>7</v>
      </c>
      <c r="AA56">
        <v>229.17</v>
      </c>
      <c r="AB56">
        <v>45.83</v>
      </c>
      <c r="AC56">
        <v>86</v>
      </c>
      <c r="AD56">
        <v>44</v>
      </c>
      <c r="AE56">
        <v>90</v>
      </c>
      <c r="AF56">
        <v>43</v>
      </c>
      <c r="AG56">
        <v>6.66</v>
      </c>
      <c r="AH56">
        <v>13.33</v>
      </c>
      <c r="AI56">
        <v>13.33</v>
      </c>
      <c r="AJ56">
        <v>31.29</v>
      </c>
      <c r="AK56">
        <v>186</v>
      </c>
      <c r="AL56">
        <v>79</v>
      </c>
    </row>
    <row r="57" spans="1:38">
      <c r="A57" t="s">
        <v>99</v>
      </c>
      <c r="B57" s="34">
        <v>260.75</v>
      </c>
      <c r="C57" s="34">
        <v>0</v>
      </c>
      <c r="D57" s="93">
        <f t="shared" si="0"/>
        <v>99</v>
      </c>
      <c r="E57" s="34">
        <v>15.54</v>
      </c>
      <c r="F57" s="34"/>
      <c r="G57" s="34"/>
      <c r="H57" s="34"/>
      <c r="I57" s="34"/>
      <c r="J57" s="37">
        <v>14.95</v>
      </c>
      <c r="K57" s="37">
        <v>14.95</v>
      </c>
      <c r="L57" s="37">
        <v>15.32</v>
      </c>
      <c r="M57">
        <v>65.87</v>
      </c>
      <c r="N57">
        <v>271.55</v>
      </c>
      <c r="O57">
        <v>72.03</v>
      </c>
      <c r="P57">
        <v>6.95</v>
      </c>
      <c r="Q57">
        <v>42.02</v>
      </c>
      <c r="R57" s="93">
        <v>33</v>
      </c>
      <c r="S57" s="93">
        <v>33</v>
      </c>
      <c r="T57" s="93">
        <v>33</v>
      </c>
      <c r="U57">
        <v>7.64</v>
      </c>
      <c r="V57">
        <v>76.529883999999996</v>
      </c>
      <c r="W57">
        <v>3.24</v>
      </c>
      <c r="X57">
        <v>21</v>
      </c>
      <c r="Y57">
        <v>7</v>
      </c>
      <c r="Z57">
        <v>7</v>
      </c>
      <c r="AA57">
        <v>229.17</v>
      </c>
      <c r="AB57">
        <v>45.83</v>
      </c>
      <c r="AC57">
        <v>86</v>
      </c>
      <c r="AD57">
        <v>43.5</v>
      </c>
      <c r="AE57">
        <v>89</v>
      </c>
      <c r="AF57">
        <v>43</v>
      </c>
      <c r="AG57">
        <v>6.66</v>
      </c>
      <c r="AH57">
        <v>13.33</v>
      </c>
      <c r="AI57">
        <v>13.33</v>
      </c>
      <c r="AJ57">
        <v>31.29</v>
      </c>
      <c r="AK57">
        <v>179</v>
      </c>
      <c r="AL57">
        <v>76</v>
      </c>
    </row>
    <row r="58" spans="1:38">
      <c r="A58" t="s">
        <v>100</v>
      </c>
      <c r="B58" s="34">
        <v>260.75</v>
      </c>
      <c r="C58" s="34">
        <v>0</v>
      </c>
      <c r="D58" s="93">
        <f t="shared" si="0"/>
        <v>99</v>
      </c>
      <c r="E58" s="34">
        <v>15.54</v>
      </c>
      <c r="F58" s="34"/>
      <c r="G58" s="34"/>
      <c r="H58" s="34"/>
      <c r="I58" s="34"/>
      <c r="J58" s="37">
        <v>14.95</v>
      </c>
      <c r="K58" s="37">
        <v>14.95</v>
      </c>
      <c r="L58" s="37">
        <v>15.32</v>
      </c>
      <c r="M58">
        <v>65.87</v>
      </c>
      <c r="N58">
        <v>271.55</v>
      </c>
      <c r="O58">
        <v>100.05</v>
      </c>
      <c r="P58">
        <v>6.95</v>
      </c>
      <c r="Q58">
        <v>42.02</v>
      </c>
      <c r="R58" s="93">
        <v>33</v>
      </c>
      <c r="S58" s="93">
        <v>33</v>
      </c>
      <c r="T58" s="93">
        <v>33</v>
      </c>
      <c r="U58">
        <v>7.64</v>
      </c>
      <c r="V58">
        <v>75.495959999999997</v>
      </c>
      <c r="W58">
        <v>3.24</v>
      </c>
      <c r="X58">
        <v>21</v>
      </c>
      <c r="Y58">
        <v>7</v>
      </c>
      <c r="Z58">
        <v>7</v>
      </c>
      <c r="AA58">
        <v>229.17</v>
      </c>
      <c r="AB58">
        <v>45.83</v>
      </c>
      <c r="AC58">
        <v>86</v>
      </c>
      <c r="AD58">
        <v>43.5</v>
      </c>
      <c r="AE58">
        <v>88</v>
      </c>
      <c r="AF58">
        <v>42</v>
      </c>
      <c r="AG58">
        <v>6.66</v>
      </c>
      <c r="AH58">
        <v>13.33</v>
      </c>
      <c r="AI58">
        <v>13.33</v>
      </c>
      <c r="AJ58">
        <v>31.29</v>
      </c>
      <c r="AK58">
        <v>179</v>
      </c>
      <c r="AL58">
        <v>76</v>
      </c>
    </row>
    <row r="59" spans="1:38">
      <c r="A59" t="s">
        <v>101</v>
      </c>
      <c r="B59" s="34">
        <v>260.75</v>
      </c>
      <c r="C59" s="34">
        <v>0</v>
      </c>
      <c r="D59" s="93">
        <f t="shared" si="0"/>
        <v>99</v>
      </c>
      <c r="E59" s="34">
        <v>15.54</v>
      </c>
      <c r="F59" s="34"/>
      <c r="G59" s="34"/>
      <c r="H59" s="34"/>
      <c r="I59" s="34"/>
      <c r="J59" s="37">
        <v>14.95</v>
      </c>
      <c r="K59" s="37">
        <v>14.95</v>
      </c>
      <c r="L59" s="37">
        <v>15.32</v>
      </c>
      <c r="M59">
        <v>65.87</v>
      </c>
      <c r="N59">
        <v>271.55</v>
      </c>
      <c r="O59">
        <v>100.05</v>
      </c>
      <c r="P59">
        <v>11.52</v>
      </c>
      <c r="Q59">
        <v>42.02</v>
      </c>
      <c r="R59" s="93">
        <v>33</v>
      </c>
      <c r="S59" s="93">
        <v>33</v>
      </c>
      <c r="T59" s="93">
        <v>33</v>
      </c>
      <c r="U59">
        <v>8.02</v>
      </c>
      <c r="V59">
        <v>75.271618000000004</v>
      </c>
      <c r="W59">
        <v>3.32</v>
      </c>
      <c r="X59">
        <v>21</v>
      </c>
      <c r="Y59">
        <v>7</v>
      </c>
      <c r="Z59">
        <v>7</v>
      </c>
      <c r="AA59">
        <v>216.67</v>
      </c>
      <c r="AB59">
        <v>43.33</v>
      </c>
      <c r="AC59">
        <v>85</v>
      </c>
      <c r="AD59">
        <v>43.5</v>
      </c>
      <c r="AE59">
        <v>86</v>
      </c>
      <c r="AF59">
        <v>41</v>
      </c>
      <c r="AG59">
        <v>6.66</v>
      </c>
      <c r="AH59">
        <v>13.33</v>
      </c>
      <c r="AI59">
        <v>13.33</v>
      </c>
      <c r="AJ59">
        <v>31.29</v>
      </c>
      <c r="AK59">
        <v>175</v>
      </c>
      <c r="AL59">
        <v>75</v>
      </c>
    </row>
    <row r="60" spans="1:38">
      <c r="A60" t="s">
        <v>102</v>
      </c>
      <c r="B60" s="34">
        <v>260.75</v>
      </c>
      <c r="C60" s="34">
        <v>0</v>
      </c>
      <c r="D60" s="93">
        <f t="shared" si="0"/>
        <v>99</v>
      </c>
      <c r="E60" s="34">
        <v>15.54</v>
      </c>
      <c r="F60" s="34"/>
      <c r="G60" s="34"/>
      <c r="H60" s="34"/>
      <c r="I60" s="34"/>
      <c r="J60" s="37">
        <v>14.85</v>
      </c>
      <c r="K60" s="37">
        <v>14.85</v>
      </c>
      <c r="L60" s="37">
        <v>15.22</v>
      </c>
      <c r="M60">
        <v>65.87</v>
      </c>
      <c r="N60">
        <v>271.55</v>
      </c>
      <c r="O60">
        <v>100.05</v>
      </c>
      <c r="P60">
        <v>11.52</v>
      </c>
      <c r="Q60">
        <v>42.02</v>
      </c>
      <c r="R60" s="93">
        <v>33</v>
      </c>
      <c r="S60" s="93">
        <v>33</v>
      </c>
      <c r="T60" s="93">
        <v>33</v>
      </c>
      <c r="U60">
        <v>8.02</v>
      </c>
      <c r="V60">
        <v>74.608345999999997</v>
      </c>
      <c r="W60">
        <v>3.32</v>
      </c>
      <c r="X60">
        <v>21</v>
      </c>
      <c r="Y60">
        <v>7</v>
      </c>
      <c r="Z60">
        <v>7</v>
      </c>
      <c r="AA60">
        <v>207.38</v>
      </c>
      <c r="AB60">
        <v>41.47</v>
      </c>
      <c r="AC60">
        <v>85</v>
      </c>
      <c r="AD60">
        <v>42.5</v>
      </c>
      <c r="AE60">
        <v>83</v>
      </c>
      <c r="AF60">
        <v>40</v>
      </c>
      <c r="AG60">
        <v>6.66</v>
      </c>
      <c r="AH60">
        <v>13.33</v>
      </c>
      <c r="AI60">
        <v>13.33</v>
      </c>
      <c r="AJ60">
        <v>31.29</v>
      </c>
      <c r="AK60">
        <v>172</v>
      </c>
      <c r="AL60">
        <v>73</v>
      </c>
    </row>
    <row r="61" spans="1:38">
      <c r="A61" t="s">
        <v>103</v>
      </c>
      <c r="B61" s="34">
        <v>260.75</v>
      </c>
      <c r="C61" s="34">
        <v>0</v>
      </c>
      <c r="D61" s="93">
        <f t="shared" si="0"/>
        <v>99</v>
      </c>
      <c r="E61" s="34">
        <v>15.54</v>
      </c>
      <c r="F61" s="34"/>
      <c r="G61" s="34"/>
      <c r="H61" s="34"/>
      <c r="I61" s="34"/>
      <c r="J61" s="37">
        <v>14.31</v>
      </c>
      <c r="K61" s="37">
        <v>14.31</v>
      </c>
      <c r="L61" s="37">
        <v>14.66</v>
      </c>
      <c r="M61">
        <v>65.87</v>
      </c>
      <c r="N61">
        <v>271.55</v>
      </c>
      <c r="O61">
        <v>100.05</v>
      </c>
      <c r="P61">
        <v>6.95</v>
      </c>
      <c r="Q61">
        <v>42.02</v>
      </c>
      <c r="R61" s="93">
        <v>33</v>
      </c>
      <c r="S61" s="93">
        <v>33</v>
      </c>
      <c r="T61" s="93">
        <v>33</v>
      </c>
      <c r="U61">
        <v>8.02</v>
      </c>
      <c r="V61">
        <v>68.424310000000006</v>
      </c>
      <c r="W61">
        <v>3.32</v>
      </c>
      <c r="X61">
        <v>21</v>
      </c>
      <c r="Y61">
        <v>7</v>
      </c>
      <c r="Z61">
        <v>7</v>
      </c>
      <c r="AA61">
        <v>200.96</v>
      </c>
      <c r="AB61">
        <v>40.19</v>
      </c>
      <c r="AC61">
        <v>81</v>
      </c>
      <c r="AD61">
        <v>42.5</v>
      </c>
      <c r="AE61">
        <v>78</v>
      </c>
      <c r="AF61">
        <v>37</v>
      </c>
      <c r="AG61">
        <v>6.66</v>
      </c>
      <c r="AH61">
        <v>13.33</v>
      </c>
      <c r="AI61">
        <v>13.33</v>
      </c>
      <c r="AJ61">
        <v>31.29</v>
      </c>
      <c r="AK61">
        <v>161</v>
      </c>
      <c r="AL61">
        <v>69</v>
      </c>
    </row>
    <row r="62" spans="1:38">
      <c r="A62" t="s">
        <v>104</v>
      </c>
      <c r="B62" s="34">
        <v>260.75</v>
      </c>
      <c r="C62" s="34">
        <v>0</v>
      </c>
      <c r="D62" s="93">
        <f t="shared" si="0"/>
        <v>99</v>
      </c>
      <c r="E62" s="34">
        <v>15.54</v>
      </c>
      <c r="F62" s="34"/>
      <c r="G62" s="34"/>
      <c r="H62" s="34"/>
      <c r="I62" s="34"/>
      <c r="J62" s="37">
        <v>13.79</v>
      </c>
      <c r="K62" s="37">
        <v>13.79</v>
      </c>
      <c r="L62" s="37">
        <v>14.13</v>
      </c>
      <c r="M62">
        <v>65.87</v>
      </c>
      <c r="N62">
        <v>271.55</v>
      </c>
      <c r="O62">
        <v>100.05</v>
      </c>
      <c r="P62">
        <v>6.95</v>
      </c>
      <c r="Q62">
        <v>42.02</v>
      </c>
      <c r="R62" s="93">
        <v>33</v>
      </c>
      <c r="S62" s="93">
        <v>33</v>
      </c>
      <c r="T62" s="93">
        <v>33</v>
      </c>
      <c r="U62">
        <v>8.02</v>
      </c>
      <c r="V62">
        <v>61.733066000000001</v>
      </c>
      <c r="W62">
        <v>3.32</v>
      </c>
      <c r="X62">
        <v>21</v>
      </c>
      <c r="Y62">
        <v>7</v>
      </c>
      <c r="Z62">
        <v>7</v>
      </c>
      <c r="AA62">
        <v>194.54</v>
      </c>
      <c r="AB62">
        <v>38.909999999999997</v>
      </c>
      <c r="AC62">
        <v>78</v>
      </c>
      <c r="AD62">
        <v>41.5</v>
      </c>
      <c r="AE62">
        <v>74</v>
      </c>
      <c r="AF62">
        <v>36</v>
      </c>
      <c r="AG62">
        <v>6.66</v>
      </c>
      <c r="AH62">
        <v>17.3</v>
      </c>
      <c r="AI62">
        <v>17.3</v>
      </c>
      <c r="AJ62">
        <v>31.29</v>
      </c>
      <c r="AK62">
        <v>154</v>
      </c>
      <c r="AL62">
        <v>66</v>
      </c>
    </row>
    <row r="63" spans="1:38">
      <c r="A63" t="s">
        <v>105</v>
      </c>
      <c r="B63" s="34">
        <v>212.73</v>
      </c>
      <c r="C63" s="34">
        <v>0</v>
      </c>
      <c r="D63" s="93">
        <f t="shared" si="0"/>
        <v>99</v>
      </c>
      <c r="E63" s="34">
        <v>15.54</v>
      </c>
      <c r="F63" s="34"/>
      <c r="G63" s="34"/>
      <c r="H63" s="34"/>
      <c r="I63" s="34"/>
      <c r="J63" s="37">
        <v>13.02</v>
      </c>
      <c r="K63" s="37">
        <v>13.02</v>
      </c>
      <c r="L63" s="37">
        <v>13.34</v>
      </c>
      <c r="M63">
        <v>65.87</v>
      </c>
      <c r="N63">
        <v>271.55</v>
      </c>
      <c r="O63">
        <v>71.239999999999995</v>
      </c>
      <c r="P63">
        <v>6.95</v>
      </c>
      <c r="Q63">
        <v>42.02</v>
      </c>
      <c r="R63" s="93">
        <v>33</v>
      </c>
      <c r="S63" s="93">
        <v>33</v>
      </c>
      <c r="T63" s="93">
        <v>33</v>
      </c>
      <c r="U63">
        <v>8.48</v>
      </c>
      <c r="V63">
        <v>54.944282000000001</v>
      </c>
      <c r="W63">
        <v>3.55</v>
      </c>
      <c r="X63">
        <v>21</v>
      </c>
      <c r="Y63">
        <v>7</v>
      </c>
      <c r="Z63">
        <v>7</v>
      </c>
      <c r="AA63">
        <v>183.57</v>
      </c>
      <c r="AB63">
        <v>36.72</v>
      </c>
      <c r="AC63">
        <v>72</v>
      </c>
      <c r="AD63">
        <v>39</v>
      </c>
      <c r="AE63">
        <v>71</v>
      </c>
      <c r="AF63">
        <v>34</v>
      </c>
      <c r="AG63">
        <v>6.66</v>
      </c>
      <c r="AH63">
        <v>13.33</v>
      </c>
      <c r="AI63">
        <v>13.33</v>
      </c>
      <c r="AJ63">
        <v>31.29</v>
      </c>
      <c r="AK63">
        <v>147</v>
      </c>
      <c r="AL63">
        <v>63</v>
      </c>
    </row>
    <row r="64" spans="1:38">
      <c r="A64" t="s">
        <v>106</v>
      </c>
      <c r="B64" s="34">
        <v>165.14</v>
      </c>
      <c r="C64" s="34">
        <v>0</v>
      </c>
      <c r="D64" s="93">
        <f t="shared" si="0"/>
        <v>99</v>
      </c>
      <c r="E64" s="34">
        <v>15.54</v>
      </c>
      <c r="F64" s="34"/>
      <c r="G64" s="34"/>
      <c r="H64" s="34"/>
      <c r="I64" s="34"/>
      <c r="J64" s="37">
        <v>12.15</v>
      </c>
      <c r="K64" s="37">
        <v>12.15</v>
      </c>
      <c r="L64" s="37">
        <v>12.45</v>
      </c>
      <c r="M64">
        <v>65.87</v>
      </c>
      <c r="N64">
        <v>271.55</v>
      </c>
      <c r="O64">
        <v>52.82</v>
      </c>
      <c r="P64">
        <v>6.95</v>
      </c>
      <c r="Q64">
        <v>42.02</v>
      </c>
      <c r="R64" s="93">
        <v>33</v>
      </c>
      <c r="S64" s="93">
        <v>33</v>
      </c>
      <c r="T64" s="93">
        <v>33</v>
      </c>
      <c r="U64">
        <v>8.48</v>
      </c>
      <c r="V64">
        <v>48.974834000000001</v>
      </c>
      <c r="W64">
        <v>3.55</v>
      </c>
      <c r="X64">
        <v>21</v>
      </c>
      <c r="Y64">
        <v>7</v>
      </c>
      <c r="Z64">
        <v>7</v>
      </c>
      <c r="AA64">
        <v>172.61</v>
      </c>
      <c r="AB64">
        <v>34.520000000000003</v>
      </c>
      <c r="AC64">
        <v>65</v>
      </c>
      <c r="AD64">
        <v>36</v>
      </c>
      <c r="AE64">
        <v>66</v>
      </c>
      <c r="AF64">
        <v>31</v>
      </c>
      <c r="AG64">
        <v>6.66</v>
      </c>
      <c r="AH64">
        <v>13.33</v>
      </c>
      <c r="AI64">
        <v>13.33</v>
      </c>
      <c r="AJ64">
        <v>31.29</v>
      </c>
      <c r="AK64">
        <v>137</v>
      </c>
      <c r="AL64">
        <v>58</v>
      </c>
    </row>
    <row r="65" spans="1:38">
      <c r="A65" t="s">
        <v>107</v>
      </c>
      <c r="B65" s="34">
        <v>165.14</v>
      </c>
      <c r="C65" s="34">
        <v>0</v>
      </c>
      <c r="D65" s="93">
        <f t="shared" si="0"/>
        <v>99</v>
      </c>
      <c r="E65" s="34">
        <v>15.54</v>
      </c>
      <c r="F65" s="34"/>
      <c r="G65" s="34"/>
      <c r="H65" s="34"/>
      <c r="I65" s="34"/>
      <c r="J65" s="37">
        <v>11.17</v>
      </c>
      <c r="K65" s="37">
        <v>11.17</v>
      </c>
      <c r="L65" s="37">
        <v>11.45</v>
      </c>
      <c r="M65">
        <v>65.87</v>
      </c>
      <c r="N65">
        <v>271.55</v>
      </c>
      <c r="O65">
        <v>52.82</v>
      </c>
      <c r="P65">
        <v>7.34</v>
      </c>
      <c r="Q65">
        <v>42.02</v>
      </c>
      <c r="R65" s="93">
        <v>33</v>
      </c>
      <c r="S65" s="93">
        <v>33</v>
      </c>
      <c r="T65" s="93">
        <v>33</v>
      </c>
      <c r="U65">
        <v>8.48</v>
      </c>
      <c r="V65">
        <v>48.750492000000001</v>
      </c>
      <c r="W65">
        <v>3.55</v>
      </c>
      <c r="X65">
        <v>21</v>
      </c>
      <c r="Y65">
        <v>7</v>
      </c>
      <c r="Z65">
        <v>7</v>
      </c>
      <c r="AA65">
        <v>161.65</v>
      </c>
      <c r="AB65">
        <v>32.33</v>
      </c>
      <c r="AC65">
        <v>57</v>
      </c>
      <c r="AD65">
        <v>33.5</v>
      </c>
      <c r="AE65">
        <v>54</v>
      </c>
      <c r="AF65">
        <v>26</v>
      </c>
      <c r="AG65">
        <v>7.34</v>
      </c>
      <c r="AH65">
        <v>13.33</v>
      </c>
      <c r="AI65">
        <v>13.33</v>
      </c>
      <c r="AJ65">
        <v>31.29</v>
      </c>
      <c r="AK65">
        <v>123</v>
      </c>
      <c r="AL65">
        <v>52</v>
      </c>
    </row>
    <row r="66" spans="1:38">
      <c r="A66" t="s">
        <v>108</v>
      </c>
      <c r="B66" s="34">
        <v>165.14</v>
      </c>
      <c r="C66" s="34">
        <v>0</v>
      </c>
      <c r="D66" s="93">
        <f t="shared" si="0"/>
        <v>99</v>
      </c>
      <c r="E66" s="34">
        <v>15.54</v>
      </c>
      <c r="F66" s="34"/>
      <c r="G66" s="34"/>
      <c r="H66" s="34"/>
      <c r="I66" s="34"/>
      <c r="J66" s="37">
        <v>10.3</v>
      </c>
      <c r="K66" s="37">
        <v>10.3</v>
      </c>
      <c r="L66" s="37">
        <v>10.56</v>
      </c>
      <c r="M66">
        <v>114.81</v>
      </c>
      <c r="N66">
        <v>271.55</v>
      </c>
      <c r="O66">
        <v>52.82</v>
      </c>
      <c r="P66">
        <v>7.34</v>
      </c>
      <c r="Q66">
        <v>42.02</v>
      </c>
      <c r="R66" s="93">
        <v>33</v>
      </c>
      <c r="S66" s="93">
        <v>33</v>
      </c>
      <c r="T66" s="93">
        <v>33</v>
      </c>
      <c r="U66">
        <v>8.48</v>
      </c>
      <c r="V66">
        <v>48.096974000000003</v>
      </c>
      <c r="W66">
        <v>3.55</v>
      </c>
      <c r="X66">
        <v>21</v>
      </c>
      <c r="Y66">
        <v>7</v>
      </c>
      <c r="Z66">
        <v>7</v>
      </c>
      <c r="AA66">
        <v>150.69</v>
      </c>
      <c r="AB66">
        <v>30.14</v>
      </c>
      <c r="AC66">
        <v>53</v>
      </c>
      <c r="AD66">
        <v>29.5</v>
      </c>
      <c r="AE66">
        <v>51</v>
      </c>
      <c r="AF66">
        <v>24</v>
      </c>
      <c r="AG66">
        <v>7.34</v>
      </c>
      <c r="AH66">
        <v>13.33</v>
      </c>
      <c r="AI66">
        <v>13.33</v>
      </c>
      <c r="AJ66">
        <v>31.29</v>
      </c>
      <c r="AK66">
        <v>112</v>
      </c>
      <c r="AL66">
        <v>48</v>
      </c>
    </row>
    <row r="67" spans="1:38">
      <c r="A67" t="s">
        <v>109</v>
      </c>
      <c r="B67" s="34">
        <v>213.16</v>
      </c>
      <c r="C67" s="34">
        <v>0</v>
      </c>
      <c r="D67" s="93">
        <f t="shared" si="0"/>
        <v>99</v>
      </c>
      <c r="E67" s="34">
        <v>7.63</v>
      </c>
      <c r="F67" s="34"/>
      <c r="G67" s="34"/>
      <c r="H67" s="34"/>
      <c r="I67" s="34"/>
      <c r="J67" s="37">
        <v>9.59</v>
      </c>
      <c r="K67" s="37">
        <v>9.59</v>
      </c>
      <c r="L67" s="37">
        <v>9.83</v>
      </c>
      <c r="M67">
        <v>65.87</v>
      </c>
      <c r="N67">
        <v>271.55</v>
      </c>
      <c r="O67">
        <v>67.23</v>
      </c>
      <c r="P67">
        <v>7.72</v>
      </c>
      <c r="Q67">
        <v>42.02</v>
      </c>
      <c r="R67" s="93">
        <v>33</v>
      </c>
      <c r="S67" s="93">
        <v>33</v>
      </c>
      <c r="T67" s="93">
        <v>33</v>
      </c>
      <c r="U67">
        <v>8.6300000000000008</v>
      </c>
      <c r="V67">
        <v>46.780183999999998</v>
      </c>
      <c r="W67">
        <v>3.93</v>
      </c>
      <c r="X67">
        <v>45</v>
      </c>
      <c r="Y67">
        <v>15</v>
      </c>
      <c r="Z67">
        <v>15</v>
      </c>
      <c r="AA67">
        <v>149.87</v>
      </c>
      <c r="AB67">
        <v>29.97</v>
      </c>
      <c r="AC67">
        <v>47</v>
      </c>
      <c r="AD67">
        <v>27.5</v>
      </c>
      <c r="AE67">
        <v>45</v>
      </c>
      <c r="AF67">
        <v>22</v>
      </c>
      <c r="AG67">
        <v>16.66</v>
      </c>
      <c r="AH67">
        <v>43.33</v>
      </c>
      <c r="AI67">
        <v>43.33</v>
      </c>
      <c r="AJ67">
        <v>31.29</v>
      </c>
      <c r="AK67">
        <v>98</v>
      </c>
      <c r="AL67">
        <v>42</v>
      </c>
    </row>
    <row r="68" spans="1:38">
      <c r="A68" t="s">
        <v>110</v>
      </c>
      <c r="B68" s="34">
        <v>260.75</v>
      </c>
      <c r="C68" s="34">
        <v>0</v>
      </c>
      <c r="D68" s="93">
        <f t="shared" ref="D68:D98" si="1">R68+S68+T68</f>
        <v>99</v>
      </c>
      <c r="E68" s="34">
        <v>7.63</v>
      </c>
      <c r="F68" s="34"/>
      <c r="G68" s="34"/>
      <c r="H68" s="34"/>
      <c r="I68" s="34"/>
      <c r="J68" s="37">
        <v>8.4700000000000006</v>
      </c>
      <c r="K68" s="37">
        <v>8.4700000000000006</v>
      </c>
      <c r="L68" s="37">
        <v>8.68</v>
      </c>
      <c r="M68">
        <v>65.87</v>
      </c>
      <c r="N68">
        <v>271.55</v>
      </c>
      <c r="O68">
        <v>72.03</v>
      </c>
      <c r="P68">
        <v>7.72</v>
      </c>
      <c r="Q68">
        <v>42.02</v>
      </c>
      <c r="R68" s="93">
        <v>33</v>
      </c>
      <c r="S68" s="93">
        <v>33</v>
      </c>
      <c r="T68" s="93">
        <v>33</v>
      </c>
      <c r="U68">
        <v>8.6300000000000008</v>
      </c>
      <c r="V68">
        <v>44.653812000000002</v>
      </c>
      <c r="W68">
        <v>3.93</v>
      </c>
      <c r="X68">
        <v>44</v>
      </c>
      <c r="Y68">
        <v>14.66</v>
      </c>
      <c r="Z68">
        <v>14.67</v>
      </c>
      <c r="AA68">
        <v>136.99</v>
      </c>
      <c r="AB68">
        <v>27.4</v>
      </c>
      <c r="AC68">
        <v>42</v>
      </c>
      <c r="AD68">
        <v>25.5</v>
      </c>
      <c r="AE68">
        <v>40</v>
      </c>
      <c r="AF68">
        <v>19</v>
      </c>
      <c r="AG68">
        <v>15</v>
      </c>
      <c r="AH68">
        <v>41.67</v>
      </c>
      <c r="AI68">
        <v>41.67</v>
      </c>
      <c r="AJ68">
        <v>31.29</v>
      </c>
      <c r="AK68">
        <v>88</v>
      </c>
      <c r="AL68">
        <v>37</v>
      </c>
    </row>
    <row r="69" spans="1:38">
      <c r="A69" t="s">
        <v>111</v>
      </c>
      <c r="B69" s="34">
        <v>260.75</v>
      </c>
      <c r="C69" s="34">
        <v>0</v>
      </c>
      <c r="D69" s="93">
        <f t="shared" si="1"/>
        <v>88</v>
      </c>
      <c r="E69" s="34">
        <v>7.63</v>
      </c>
      <c r="F69" s="34"/>
      <c r="G69" s="34"/>
      <c r="H69" s="34"/>
      <c r="I69" s="34"/>
      <c r="J69" s="37">
        <v>3.44</v>
      </c>
      <c r="K69" s="37">
        <v>3.44</v>
      </c>
      <c r="L69" s="37">
        <v>3.52</v>
      </c>
      <c r="M69">
        <v>89.39</v>
      </c>
      <c r="N69">
        <v>271.55</v>
      </c>
      <c r="O69">
        <v>100.05</v>
      </c>
      <c r="P69">
        <v>7.72</v>
      </c>
      <c r="Q69">
        <v>42.02</v>
      </c>
      <c r="R69" s="93">
        <v>33</v>
      </c>
      <c r="S69" s="93">
        <v>22</v>
      </c>
      <c r="T69" s="93">
        <v>33</v>
      </c>
      <c r="U69">
        <v>8.6300000000000008</v>
      </c>
      <c r="V69">
        <v>34.948582000000002</v>
      </c>
      <c r="W69">
        <v>3.93</v>
      </c>
      <c r="X69">
        <v>42.5</v>
      </c>
      <c r="Y69">
        <v>14.16</v>
      </c>
      <c r="Z69">
        <v>14.17</v>
      </c>
      <c r="AA69">
        <v>124.11</v>
      </c>
      <c r="AB69">
        <v>24.82</v>
      </c>
      <c r="AC69">
        <v>36</v>
      </c>
      <c r="AD69">
        <v>23.5</v>
      </c>
      <c r="AE69">
        <v>24</v>
      </c>
      <c r="AF69">
        <v>11</v>
      </c>
      <c r="AG69">
        <v>28.34</v>
      </c>
      <c r="AH69">
        <v>29</v>
      </c>
      <c r="AI69">
        <v>29</v>
      </c>
      <c r="AJ69">
        <v>31.29</v>
      </c>
      <c r="AK69">
        <v>63</v>
      </c>
      <c r="AL69">
        <v>27</v>
      </c>
    </row>
    <row r="70" spans="1:38">
      <c r="A70" t="s">
        <v>112</v>
      </c>
      <c r="B70" s="34">
        <v>260.75</v>
      </c>
      <c r="C70" s="34">
        <v>0</v>
      </c>
      <c r="D70" s="93">
        <f t="shared" si="1"/>
        <v>75.989999999999995</v>
      </c>
      <c r="E70" s="34">
        <v>7.63</v>
      </c>
      <c r="F70" s="34"/>
      <c r="G70" s="34"/>
      <c r="H70" s="34"/>
      <c r="I70" s="34"/>
      <c r="J70" s="37">
        <v>3.25</v>
      </c>
      <c r="K70" s="37">
        <v>3.25</v>
      </c>
      <c r="L70" s="37">
        <v>3.33</v>
      </c>
      <c r="M70">
        <v>114.81</v>
      </c>
      <c r="N70">
        <v>271.55</v>
      </c>
      <c r="O70">
        <v>100.05</v>
      </c>
      <c r="P70">
        <v>7.72</v>
      </c>
      <c r="Q70">
        <v>42.02</v>
      </c>
      <c r="R70" s="93">
        <v>33</v>
      </c>
      <c r="S70" s="93">
        <v>12</v>
      </c>
      <c r="T70" s="93">
        <v>30.99</v>
      </c>
      <c r="U70">
        <v>8.6300000000000008</v>
      </c>
      <c r="V70">
        <v>31.212800000000001</v>
      </c>
      <c r="W70">
        <v>3.93</v>
      </c>
      <c r="X70">
        <v>40</v>
      </c>
      <c r="Y70">
        <v>13.34</v>
      </c>
      <c r="Z70">
        <v>13.33</v>
      </c>
      <c r="AA70">
        <v>111.24</v>
      </c>
      <c r="AB70">
        <v>22.25</v>
      </c>
      <c r="AC70">
        <v>31</v>
      </c>
      <c r="AD70">
        <v>18.5</v>
      </c>
      <c r="AE70">
        <v>20</v>
      </c>
      <c r="AF70">
        <v>10</v>
      </c>
      <c r="AG70">
        <v>27.66</v>
      </c>
      <c r="AH70">
        <v>28.33</v>
      </c>
      <c r="AI70">
        <v>28.33</v>
      </c>
      <c r="AJ70">
        <v>31.29</v>
      </c>
      <c r="AK70">
        <v>56</v>
      </c>
      <c r="AL70">
        <v>24</v>
      </c>
    </row>
    <row r="71" spans="1:38">
      <c r="A71" t="s">
        <v>113</v>
      </c>
      <c r="B71" s="34">
        <v>260.75</v>
      </c>
      <c r="C71" s="34">
        <v>0</v>
      </c>
      <c r="D71" s="93">
        <f t="shared" si="1"/>
        <v>64.400000000000006</v>
      </c>
      <c r="E71" s="34">
        <v>7.63</v>
      </c>
      <c r="F71" s="34"/>
      <c r="G71" s="34"/>
      <c r="H71" s="34"/>
      <c r="I71" s="34"/>
      <c r="J71" s="37">
        <v>3.06</v>
      </c>
      <c r="K71" s="37">
        <v>3.06</v>
      </c>
      <c r="L71" s="37">
        <v>3.13</v>
      </c>
      <c r="M71">
        <v>114.81</v>
      </c>
      <c r="N71">
        <v>271.55</v>
      </c>
      <c r="O71">
        <v>100.05</v>
      </c>
      <c r="P71">
        <v>8.1199999999999992</v>
      </c>
      <c r="Q71">
        <v>42.02</v>
      </c>
      <c r="R71" s="93">
        <v>33</v>
      </c>
      <c r="S71" s="93">
        <v>7</v>
      </c>
      <c r="T71" s="93">
        <v>24.4</v>
      </c>
      <c r="U71">
        <v>9.16</v>
      </c>
      <c r="V71">
        <v>27.886686000000001</v>
      </c>
      <c r="W71">
        <v>4.24</v>
      </c>
      <c r="X71">
        <v>37.5</v>
      </c>
      <c r="Y71">
        <v>12.5</v>
      </c>
      <c r="Z71">
        <v>12.5</v>
      </c>
      <c r="AA71">
        <v>96.74</v>
      </c>
      <c r="AB71">
        <v>19.350000000000001</v>
      </c>
      <c r="AC71">
        <v>22</v>
      </c>
      <c r="AD71">
        <v>11</v>
      </c>
      <c r="AE71">
        <v>19</v>
      </c>
      <c r="AF71">
        <v>9</v>
      </c>
      <c r="AG71">
        <v>15</v>
      </c>
      <c r="AH71">
        <v>27.67</v>
      </c>
      <c r="AI71">
        <v>27.67</v>
      </c>
      <c r="AJ71">
        <v>31.29</v>
      </c>
      <c r="AK71">
        <v>46</v>
      </c>
      <c r="AL71">
        <v>19</v>
      </c>
    </row>
    <row r="72" spans="1:38">
      <c r="A72" t="s">
        <v>114</v>
      </c>
      <c r="B72" s="34">
        <v>260.75</v>
      </c>
      <c r="C72" s="34">
        <v>0</v>
      </c>
      <c r="D72" s="93">
        <f t="shared" si="1"/>
        <v>48.31</v>
      </c>
      <c r="E72" s="34">
        <v>7.63</v>
      </c>
      <c r="F72" s="34"/>
      <c r="G72" s="34"/>
      <c r="H72" s="34"/>
      <c r="I72" s="34"/>
      <c r="J72" s="37">
        <v>2.87</v>
      </c>
      <c r="K72" s="37">
        <v>2.87</v>
      </c>
      <c r="L72" s="37">
        <v>2.94</v>
      </c>
      <c r="M72">
        <v>114.81</v>
      </c>
      <c r="N72">
        <v>271.55</v>
      </c>
      <c r="O72">
        <v>100.05</v>
      </c>
      <c r="P72">
        <v>8.1199999999999992</v>
      </c>
      <c r="Q72">
        <v>42.02</v>
      </c>
      <c r="R72" s="93">
        <v>29.4</v>
      </c>
      <c r="S72" s="93">
        <v>1</v>
      </c>
      <c r="T72" s="93">
        <v>17.91</v>
      </c>
      <c r="U72">
        <v>9.16</v>
      </c>
      <c r="V72">
        <v>24.209427999999999</v>
      </c>
      <c r="W72">
        <v>4.24</v>
      </c>
      <c r="X72">
        <v>35</v>
      </c>
      <c r="Y72">
        <v>11.66</v>
      </c>
      <c r="Z72">
        <v>11.67</v>
      </c>
      <c r="AA72">
        <v>82.23</v>
      </c>
      <c r="AB72">
        <v>16.45</v>
      </c>
      <c r="AC72">
        <v>18</v>
      </c>
      <c r="AD72">
        <v>9.5</v>
      </c>
      <c r="AE72">
        <v>17</v>
      </c>
      <c r="AF72">
        <v>8</v>
      </c>
      <c r="AG72">
        <v>14.34</v>
      </c>
      <c r="AH72">
        <v>27</v>
      </c>
      <c r="AI72">
        <v>27</v>
      </c>
      <c r="AJ72">
        <v>31.29</v>
      </c>
      <c r="AK72">
        <v>35</v>
      </c>
      <c r="AL72">
        <v>15</v>
      </c>
    </row>
    <row r="73" spans="1:38">
      <c r="A73" t="s">
        <v>115</v>
      </c>
      <c r="B73" s="34">
        <v>260.75</v>
      </c>
      <c r="C73" s="34">
        <v>0</v>
      </c>
      <c r="D73" s="93">
        <f t="shared" si="1"/>
        <v>35.230000000000004</v>
      </c>
      <c r="E73" s="34">
        <v>7.63</v>
      </c>
      <c r="F73" s="34"/>
      <c r="G73" s="34"/>
      <c r="H73" s="34"/>
      <c r="I73" s="34"/>
      <c r="J73" s="37">
        <v>2.85</v>
      </c>
      <c r="K73" s="37">
        <v>2.85</v>
      </c>
      <c r="L73" s="37">
        <v>2.91</v>
      </c>
      <c r="M73">
        <v>94.1</v>
      </c>
      <c r="N73">
        <v>271.55</v>
      </c>
      <c r="O73">
        <v>100.05</v>
      </c>
      <c r="P73">
        <v>8.5</v>
      </c>
      <c r="Q73">
        <v>42.02</v>
      </c>
      <c r="R73" s="93">
        <v>23.42</v>
      </c>
      <c r="S73" s="93">
        <v>0</v>
      </c>
      <c r="T73" s="93">
        <v>11.81</v>
      </c>
      <c r="U73">
        <v>9.16</v>
      </c>
      <c r="V73">
        <v>18.171702</v>
      </c>
      <c r="W73">
        <v>4.24</v>
      </c>
      <c r="X73">
        <v>47.5</v>
      </c>
      <c r="Y73">
        <v>15.84</v>
      </c>
      <c r="Z73">
        <v>15.83</v>
      </c>
      <c r="AA73">
        <v>67.73</v>
      </c>
      <c r="AB73">
        <v>13.55</v>
      </c>
      <c r="AC73">
        <v>17</v>
      </c>
      <c r="AD73">
        <v>9</v>
      </c>
      <c r="AE73">
        <v>16</v>
      </c>
      <c r="AF73">
        <v>7</v>
      </c>
      <c r="AG73">
        <v>13.66</v>
      </c>
      <c r="AH73">
        <v>43.33</v>
      </c>
      <c r="AI73">
        <v>43.33</v>
      </c>
      <c r="AJ73">
        <v>31.29</v>
      </c>
      <c r="AK73">
        <v>32</v>
      </c>
      <c r="AL73">
        <v>13</v>
      </c>
    </row>
    <row r="74" spans="1:38">
      <c r="A74" t="s">
        <v>116</v>
      </c>
      <c r="B74" s="34">
        <v>260.75</v>
      </c>
      <c r="C74" s="34">
        <v>0</v>
      </c>
      <c r="D74" s="93">
        <f t="shared" si="1"/>
        <v>25.77</v>
      </c>
      <c r="E74" s="34">
        <v>7.63</v>
      </c>
      <c r="F74" s="34"/>
      <c r="G74" s="34"/>
      <c r="H74" s="34"/>
      <c r="I74" s="34"/>
      <c r="J74" s="37">
        <v>2.2200000000000002</v>
      </c>
      <c r="K74" s="37">
        <v>2.2200000000000002</v>
      </c>
      <c r="L74" s="37">
        <v>2.27</v>
      </c>
      <c r="M74">
        <v>94.1</v>
      </c>
      <c r="N74">
        <v>271.55</v>
      </c>
      <c r="O74">
        <v>100.05</v>
      </c>
      <c r="P74">
        <v>8.5</v>
      </c>
      <c r="Q74">
        <v>42.02</v>
      </c>
      <c r="R74" s="93">
        <v>18.22</v>
      </c>
      <c r="S74" s="93">
        <v>0</v>
      </c>
      <c r="T74" s="93">
        <v>7.55</v>
      </c>
      <c r="U74">
        <v>9.16</v>
      </c>
      <c r="V74">
        <v>12.602168000000001</v>
      </c>
      <c r="W74">
        <v>4.24</v>
      </c>
      <c r="X74">
        <v>46.5</v>
      </c>
      <c r="Y74">
        <v>15.5</v>
      </c>
      <c r="Z74">
        <v>15.5</v>
      </c>
      <c r="AA74">
        <v>53.23</v>
      </c>
      <c r="AB74">
        <v>10.64</v>
      </c>
      <c r="AC74">
        <v>13</v>
      </c>
      <c r="AD74">
        <v>8.5</v>
      </c>
      <c r="AE74">
        <v>12</v>
      </c>
      <c r="AF74">
        <v>6</v>
      </c>
      <c r="AG74">
        <v>12.66</v>
      </c>
      <c r="AH74">
        <v>41.67</v>
      </c>
      <c r="AI74">
        <v>41.67</v>
      </c>
      <c r="AJ74">
        <v>31.29</v>
      </c>
      <c r="AK74">
        <v>28</v>
      </c>
      <c r="AL74">
        <v>12</v>
      </c>
    </row>
    <row r="75" spans="1:38">
      <c r="A75" t="s">
        <v>117</v>
      </c>
      <c r="B75" s="34">
        <v>260.75</v>
      </c>
      <c r="C75" s="34">
        <v>0</v>
      </c>
      <c r="D75" s="93">
        <f t="shared" si="1"/>
        <v>0</v>
      </c>
      <c r="E75" s="34">
        <v>7.63</v>
      </c>
      <c r="F75" s="34"/>
      <c r="G75" s="34"/>
      <c r="H75" s="34"/>
      <c r="I75" s="34"/>
      <c r="J75" s="37">
        <v>1.64</v>
      </c>
      <c r="K75" s="37">
        <v>1.64</v>
      </c>
      <c r="L75" s="37">
        <v>1.68</v>
      </c>
      <c r="M75">
        <v>70.010000000000005</v>
      </c>
      <c r="N75">
        <v>271.55</v>
      </c>
      <c r="O75">
        <v>100.05</v>
      </c>
      <c r="P75">
        <v>9.65</v>
      </c>
      <c r="Q75">
        <v>42.02</v>
      </c>
      <c r="R75" s="93">
        <v>0</v>
      </c>
      <c r="S75" s="93">
        <v>0</v>
      </c>
      <c r="T75" s="93">
        <v>0</v>
      </c>
      <c r="U75">
        <v>9.7799999999999994</v>
      </c>
      <c r="V75">
        <v>7.0911580000000001</v>
      </c>
      <c r="W75">
        <v>4.62</v>
      </c>
      <c r="X75">
        <v>45</v>
      </c>
      <c r="Y75">
        <v>15</v>
      </c>
      <c r="Z75">
        <v>15</v>
      </c>
      <c r="AA75">
        <v>43.49</v>
      </c>
      <c r="AB75">
        <v>8.6999999999999993</v>
      </c>
      <c r="AC75">
        <v>11</v>
      </c>
      <c r="AD75">
        <v>7</v>
      </c>
      <c r="AE75">
        <v>7</v>
      </c>
      <c r="AF75">
        <v>3</v>
      </c>
      <c r="AG75">
        <v>11.66</v>
      </c>
      <c r="AH75">
        <v>39.33</v>
      </c>
      <c r="AI75">
        <v>39.33</v>
      </c>
      <c r="AJ75">
        <v>31.29</v>
      </c>
      <c r="AK75">
        <v>18</v>
      </c>
      <c r="AL75">
        <v>7</v>
      </c>
    </row>
    <row r="76" spans="1:38">
      <c r="A76" t="s">
        <v>118</v>
      </c>
      <c r="B76" s="34">
        <v>260.75</v>
      </c>
      <c r="C76" s="34">
        <v>0</v>
      </c>
      <c r="D76" s="93">
        <f t="shared" si="1"/>
        <v>0</v>
      </c>
      <c r="E76" s="34">
        <v>7.63</v>
      </c>
      <c r="F76" s="34"/>
      <c r="G76" s="34"/>
      <c r="H76" s="34"/>
      <c r="I76" s="34"/>
      <c r="J76" s="37">
        <v>1.17</v>
      </c>
      <c r="K76" s="37">
        <v>1.17</v>
      </c>
      <c r="L76" s="37">
        <v>1.19</v>
      </c>
      <c r="M76">
        <v>70.010000000000005</v>
      </c>
      <c r="N76">
        <v>271.55</v>
      </c>
      <c r="O76">
        <v>100.05</v>
      </c>
      <c r="P76">
        <v>9.65</v>
      </c>
      <c r="Q76">
        <v>42.02</v>
      </c>
      <c r="R76" s="93">
        <v>0</v>
      </c>
      <c r="S76" s="93">
        <v>0</v>
      </c>
      <c r="T76" s="93">
        <v>0</v>
      </c>
      <c r="U76">
        <v>9.7799999999999994</v>
      </c>
      <c r="V76">
        <v>3.8918460000000001</v>
      </c>
      <c r="W76">
        <v>4.62</v>
      </c>
      <c r="X76">
        <v>45</v>
      </c>
      <c r="Y76">
        <v>15</v>
      </c>
      <c r="Z76">
        <v>15</v>
      </c>
      <c r="AA76">
        <v>33.74</v>
      </c>
      <c r="AB76">
        <v>6.75</v>
      </c>
      <c r="AC76">
        <v>8</v>
      </c>
      <c r="AD76">
        <v>5</v>
      </c>
      <c r="AE76">
        <v>3</v>
      </c>
      <c r="AF76">
        <v>2</v>
      </c>
      <c r="AG76">
        <v>10.66</v>
      </c>
      <c r="AH76">
        <v>36.67</v>
      </c>
      <c r="AI76">
        <v>36.67</v>
      </c>
      <c r="AJ76">
        <v>31.29</v>
      </c>
      <c r="AK76">
        <v>11</v>
      </c>
      <c r="AL76">
        <v>4</v>
      </c>
    </row>
    <row r="77" spans="1:38">
      <c r="A77" t="s">
        <v>119</v>
      </c>
      <c r="B77" s="34">
        <v>260.75</v>
      </c>
      <c r="C77" s="34">
        <v>0</v>
      </c>
      <c r="D77" s="93">
        <f t="shared" si="1"/>
        <v>0</v>
      </c>
      <c r="E77" s="34">
        <v>7.63</v>
      </c>
      <c r="F77" s="34"/>
      <c r="G77" s="34"/>
      <c r="H77" s="34"/>
      <c r="I77" s="34"/>
      <c r="J77" s="37">
        <v>0.77</v>
      </c>
      <c r="K77" s="37">
        <v>0.77</v>
      </c>
      <c r="L77" s="37">
        <v>0.79</v>
      </c>
      <c r="M77">
        <v>65.87</v>
      </c>
      <c r="N77">
        <v>271.55</v>
      </c>
      <c r="O77">
        <v>83.25</v>
      </c>
      <c r="P77">
        <v>9.65</v>
      </c>
      <c r="Q77">
        <v>42.02</v>
      </c>
      <c r="R77" s="93">
        <v>0</v>
      </c>
      <c r="S77" s="93">
        <v>0</v>
      </c>
      <c r="T77" s="93">
        <v>0</v>
      </c>
      <c r="U77">
        <v>9.7799999999999994</v>
      </c>
      <c r="V77">
        <v>2.0580940000000001</v>
      </c>
      <c r="W77">
        <v>4.62</v>
      </c>
      <c r="X77">
        <v>37.5</v>
      </c>
      <c r="Y77">
        <v>12.5</v>
      </c>
      <c r="Z77">
        <v>12.5</v>
      </c>
      <c r="AA77">
        <v>24</v>
      </c>
      <c r="AB77">
        <v>4.8</v>
      </c>
      <c r="AC77">
        <v>6</v>
      </c>
      <c r="AD77">
        <v>3</v>
      </c>
      <c r="AE77">
        <v>1</v>
      </c>
      <c r="AF77">
        <v>1</v>
      </c>
      <c r="AG77">
        <v>9.66</v>
      </c>
      <c r="AH77">
        <v>36</v>
      </c>
      <c r="AI77">
        <v>36</v>
      </c>
      <c r="AJ77">
        <v>31.29</v>
      </c>
      <c r="AK77">
        <v>7</v>
      </c>
      <c r="AL77">
        <v>3</v>
      </c>
    </row>
    <row r="78" spans="1:38">
      <c r="A78" t="s">
        <v>120</v>
      </c>
      <c r="B78" s="34">
        <v>260.75</v>
      </c>
      <c r="C78" s="34">
        <v>0</v>
      </c>
      <c r="D78" s="93">
        <f t="shared" si="1"/>
        <v>0</v>
      </c>
      <c r="E78" s="34">
        <v>7.63</v>
      </c>
      <c r="F78" s="34"/>
      <c r="G78" s="34"/>
      <c r="H78" s="34"/>
      <c r="I78" s="34"/>
      <c r="J78" s="37">
        <v>0.46</v>
      </c>
      <c r="K78" s="37">
        <v>0.46</v>
      </c>
      <c r="L78" s="37">
        <v>0.47</v>
      </c>
      <c r="M78">
        <v>65.87</v>
      </c>
      <c r="N78">
        <v>271.55</v>
      </c>
      <c r="O78">
        <v>83.25</v>
      </c>
      <c r="P78">
        <v>9.65</v>
      </c>
      <c r="Q78">
        <v>42.02</v>
      </c>
      <c r="R78" s="93">
        <v>0</v>
      </c>
      <c r="S78" s="93">
        <v>0</v>
      </c>
      <c r="T78" s="93">
        <v>0</v>
      </c>
      <c r="U78">
        <v>9.7799999999999994</v>
      </c>
      <c r="V78">
        <v>0.60474799999999995</v>
      </c>
      <c r="W78">
        <v>4.62</v>
      </c>
      <c r="X78">
        <v>37</v>
      </c>
      <c r="Y78">
        <v>12.34</v>
      </c>
      <c r="Z78">
        <v>12.33</v>
      </c>
      <c r="AA78">
        <v>14.26</v>
      </c>
      <c r="AB78">
        <v>2.85</v>
      </c>
      <c r="AC78">
        <v>4</v>
      </c>
      <c r="AD78">
        <v>3</v>
      </c>
      <c r="AE78">
        <v>0</v>
      </c>
      <c r="AF78">
        <v>0</v>
      </c>
      <c r="AG78">
        <v>8.34</v>
      </c>
      <c r="AH78">
        <v>35</v>
      </c>
      <c r="AI78">
        <v>35</v>
      </c>
      <c r="AJ78">
        <v>31.29</v>
      </c>
      <c r="AK78">
        <v>4</v>
      </c>
      <c r="AL78">
        <v>1</v>
      </c>
    </row>
    <row r="79" spans="1:38">
      <c r="A79" t="s">
        <v>121</v>
      </c>
      <c r="B79" s="34">
        <v>260.75</v>
      </c>
      <c r="C79" s="34">
        <v>0</v>
      </c>
      <c r="D79" s="93">
        <f t="shared" si="1"/>
        <v>0</v>
      </c>
      <c r="E79" s="34">
        <v>15.54</v>
      </c>
      <c r="F79" s="34"/>
      <c r="G79" s="34"/>
      <c r="H79" s="34"/>
      <c r="I79" s="34"/>
      <c r="J79" s="37">
        <v>0.08</v>
      </c>
      <c r="K79" s="37">
        <v>0.08</v>
      </c>
      <c r="L79" s="37">
        <v>0.08</v>
      </c>
      <c r="M79">
        <v>82.79</v>
      </c>
      <c r="N79">
        <v>271.55</v>
      </c>
      <c r="O79">
        <v>83.25</v>
      </c>
      <c r="P79">
        <v>9.89</v>
      </c>
      <c r="Q79">
        <v>42.02</v>
      </c>
      <c r="R79" s="93">
        <v>0</v>
      </c>
      <c r="S79" s="93">
        <v>0</v>
      </c>
      <c r="T79" s="93">
        <v>0</v>
      </c>
      <c r="U79">
        <v>10.55</v>
      </c>
      <c r="V79">
        <v>0</v>
      </c>
      <c r="W79">
        <v>4.8</v>
      </c>
      <c r="X79">
        <v>36.5</v>
      </c>
      <c r="Y79">
        <v>12.16</v>
      </c>
      <c r="Z79">
        <v>12.17</v>
      </c>
      <c r="AA79">
        <v>10.7</v>
      </c>
      <c r="AB79">
        <v>2.14</v>
      </c>
      <c r="AC79">
        <v>2</v>
      </c>
      <c r="AD79">
        <v>1</v>
      </c>
      <c r="AE79">
        <v>0</v>
      </c>
      <c r="AF79">
        <v>0</v>
      </c>
      <c r="AG79">
        <v>7.34</v>
      </c>
      <c r="AH79">
        <v>33.33</v>
      </c>
      <c r="AI79">
        <v>33.33</v>
      </c>
      <c r="AJ79">
        <v>30.28</v>
      </c>
      <c r="AK79">
        <v>1</v>
      </c>
      <c r="AL79">
        <v>0</v>
      </c>
    </row>
    <row r="80" spans="1:38">
      <c r="A80" t="s">
        <v>122</v>
      </c>
      <c r="B80" s="34">
        <v>260.75</v>
      </c>
      <c r="C80" s="34">
        <v>0</v>
      </c>
      <c r="D80" s="93">
        <f t="shared" si="1"/>
        <v>0</v>
      </c>
      <c r="E80" s="34">
        <v>15.54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114.81</v>
      </c>
      <c r="N80">
        <v>271.55</v>
      </c>
      <c r="O80">
        <v>83.25</v>
      </c>
      <c r="P80">
        <v>9.89</v>
      </c>
      <c r="Q80">
        <v>42.02</v>
      </c>
      <c r="R80" s="93">
        <v>0</v>
      </c>
      <c r="S80" s="93">
        <v>0</v>
      </c>
      <c r="T80" s="93">
        <v>0</v>
      </c>
      <c r="U80">
        <v>10.55</v>
      </c>
      <c r="V80">
        <v>0</v>
      </c>
      <c r="W80">
        <v>4.8</v>
      </c>
      <c r="X80">
        <v>36</v>
      </c>
      <c r="Y80">
        <v>12</v>
      </c>
      <c r="Z80">
        <v>12</v>
      </c>
      <c r="AA80">
        <v>7.15</v>
      </c>
      <c r="AB80">
        <v>1.43</v>
      </c>
      <c r="AC80">
        <v>1</v>
      </c>
      <c r="AD80">
        <v>0.5</v>
      </c>
      <c r="AE80">
        <v>0</v>
      </c>
      <c r="AF80">
        <v>0</v>
      </c>
      <c r="AG80">
        <v>7.34</v>
      </c>
      <c r="AH80">
        <v>31.67</v>
      </c>
      <c r="AI80">
        <v>31.67</v>
      </c>
      <c r="AJ80">
        <v>30.28</v>
      </c>
      <c r="AK80">
        <v>1</v>
      </c>
      <c r="AL80">
        <v>0</v>
      </c>
    </row>
    <row r="81" spans="1:38">
      <c r="A81" t="s">
        <v>123</v>
      </c>
      <c r="B81" s="34">
        <v>260.75</v>
      </c>
      <c r="C81" s="34">
        <v>0</v>
      </c>
      <c r="D81" s="93">
        <f t="shared" si="1"/>
        <v>0</v>
      </c>
      <c r="E81" s="34">
        <v>15.54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114.81</v>
      </c>
      <c r="N81">
        <v>271.55</v>
      </c>
      <c r="O81">
        <v>83.25</v>
      </c>
      <c r="P81">
        <v>9.89</v>
      </c>
      <c r="Q81">
        <v>42.02</v>
      </c>
      <c r="R81" s="93">
        <v>0</v>
      </c>
      <c r="S81" s="93">
        <v>0</v>
      </c>
      <c r="T81" s="93">
        <v>0</v>
      </c>
      <c r="U81">
        <v>10.55</v>
      </c>
      <c r="V81">
        <v>0</v>
      </c>
      <c r="W81">
        <v>4.8</v>
      </c>
      <c r="X81">
        <v>25</v>
      </c>
      <c r="Y81">
        <v>8.34</v>
      </c>
      <c r="Z81">
        <v>8.33</v>
      </c>
      <c r="AA81">
        <v>3.6</v>
      </c>
      <c r="AB81">
        <v>0.72</v>
      </c>
      <c r="AC81">
        <v>0</v>
      </c>
      <c r="AD81">
        <v>0</v>
      </c>
      <c r="AE81">
        <v>0</v>
      </c>
      <c r="AF81">
        <v>0</v>
      </c>
      <c r="AG81">
        <v>7.34</v>
      </c>
      <c r="AH81">
        <v>20</v>
      </c>
      <c r="AI81">
        <v>20</v>
      </c>
      <c r="AJ81">
        <v>30.28</v>
      </c>
      <c r="AK81">
        <v>0</v>
      </c>
      <c r="AL81">
        <v>0</v>
      </c>
    </row>
    <row r="82" spans="1:38">
      <c r="A82" t="s">
        <v>124</v>
      </c>
      <c r="B82" s="34">
        <v>260.75</v>
      </c>
      <c r="C82" s="34">
        <v>0</v>
      </c>
      <c r="D82" s="93">
        <f t="shared" si="1"/>
        <v>0</v>
      </c>
      <c r="E82" s="34">
        <v>15.54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114.81</v>
      </c>
      <c r="N82">
        <v>271.55</v>
      </c>
      <c r="O82">
        <v>83.25</v>
      </c>
      <c r="P82">
        <v>9.89</v>
      </c>
      <c r="Q82">
        <v>42.02</v>
      </c>
      <c r="R82" s="93">
        <v>0</v>
      </c>
      <c r="S82" s="93">
        <v>0</v>
      </c>
      <c r="T82" s="93">
        <v>0</v>
      </c>
      <c r="U82">
        <v>10.55</v>
      </c>
      <c r="V82">
        <v>0</v>
      </c>
      <c r="W82">
        <v>4.8</v>
      </c>
      <c r="X82">
        <v>25</v>
      </c>
      <c r="Y82">
        <v>8.34</v>
      </c>
      <c r="Z82">
        <v>8.33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7.34</v>
      </c>
      <c r="AH82">
        <v>19.329999999999998</v>
      </c>
      <c r="AI82">
        <v>19.329999999999998</v>
      </c>
      <c r="AJ82">
        <v>30.28</v>
      </c>
      <c r="AK82">
        <v>0</v>
      </c>
      <c r="AL82">
        <v>0</v>
      </c>
    </row>
    <row r="83" spans="1:38">
      <c r="A83" t="s">
        <v>125</v>
      </c>
      <c r="B83" s="34">
        <v>260.75</v>
      </c>
      <c r="C83" s="34">
        <v>0</v>
      </c>
      <c r="D83" s="93">
        <f t="shared" si="1"/>
        <v>0</v>
      </c>
      <c r="E83" s="34">
        <v>11.68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114.81</v>
      </c>
      <c r="N83">
        <v>271.55</v>
      </c>
      <c r="O83">
        <v>83.25</v>
      </c>
      <c r="P83">
        <v>9.89</v>
      </c>
      <c r="Q83">
        <v>42.02</v>
      </c>
      <c r="R83" s="93">
        <v>0</v>
      </c>
      <c r="S83" s="93">
        <v>0</v>
      </c>
      <c r="T83" s="93">
        <v>0</v>
      </c>
      <c r="U83">
        <v>10.55</v>
      </c>
      <c r="V83">
        <v>0</v>
      </c>
      <c r="W83">
        <v>4.8</v>
      </c>
      <c r="X83">
        <v>25</v>
      </c>
      <c r="Y83">
        <v>8.34</v>
      </c>
      <c r="Z83">
        <v>8.33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7.34</v>
      </c>
      <c r="AH83">
        <v>18.670000000000002</v>
      </c>
      <c r="AI83">
        <v>18.670000000000002</v>
      </c>
      <c r="AJ83">
        <v>30.28</v>
      </c>
      <c r="AK83">
        <v>0</v>
      </c>
      <c r="AL83">
        <v>0</v>
      </c>
    </row>
    <row r="84" spans="1:38">
      <c r="A84" t="s">
        <v>126</v>
      </c>
      <c r="B84" s="34">
        <v>260.75</v>
      </c>
      <c r="C84" s="34">
        <v>0</v>
      </c>
      <c r="D84" s="93">
        <f t="shared" si="1"/>
        <v>0</v>
      </c>
      <c r="E84" s="34">
        <v>11.68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114.81</v>
      </c>
      <c r="N84">
        <v>271.55</v>
      </c>
      <c r="O84">
        <v>83.25</v>
      </c>
      <c r="P84">
        <v>9.89</v>
      </c>
      <c r="Q84">
        <v>42.02</v>
      </c>
      <c r="R84" s="93">
        <v>0</v>
      </c>
      <c r="S84" s="93">
        <v>0</v>
      </c>
      <c r="T84" s="93">
        <v>0</v>
      </c>
      <c r="U84">
        <v>10.55</v>
      </c>
      <c r="V84">
        <v>0</v>
      </c>
      <c r="W84">
        <v>4.8</v>
      </c>
      <c r="X84">
        <v>25</v>
      </c>
      <c r="Y84">
        <v>8.34</v>
      </c>
      <c r="Z84">
        <v>8.33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7.34</v>
      </c>
      <c r="AH84">
        <v>18.329999999999998</v>
      </c>
      <c r="AI84">
        <v>18.329999999999998</v>
      </c>
      <c r="AJ84">
        <v>30.28</v>
      </c>
      <c r="AK84">
        <v>0</v>
      </c>
      <c r="AL84">
        <v>0</v>
      </c>
    </row>
    <row r="85" spans="1:38">
      <c r="A85" t="s">
        <v>127</v>
      </c>
      <c r="B85" s="34">
        <v>260.75</v>
      </c>
      <c r="C85" s="34">
        <v>0</v>
      </c>
      <c r="D85" s="93">
        <f t="shared" si="1"/>
        <v>0</v>
      </c>
      <c r="E85" s="34">
        <v>11.68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114.81</v>
      </c>
      <c r="N85">
        <v>271.55</v>
      </c>
      <c r="O85">
        <v>83.25</v>
      </c>
      <c r="P85">
        <v>10.119999999999999</v>
      </c>
      <c r="Q85">
        <v>42.02</v>
      </c>
      <c r="R85" s="93">
        <v>0</v>
      </c>
      <c r="S85" s="93">
        <v>0</v>
      </c>
      <c r="T85" s="93">
        <v>0</v>
      </c>
      <c r="U85">
        <v>10.55</v>
      </c>
      <c r="V85">
        <v>0</v>
      </c>
      <c r="W85">
        <v>4.8</v>
      </c>
      <c r="X85">
        <v>25</v>
      </c>
      <c r="Y85">
        <v>8.34</v>
      </c>
      <c r="Z85">
        <v>8.33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7.34</v>
      </c>
      <c r="AH85">
        <v>18</v>
      </c>
      <c r="AI85">
        <v>18</v>
      </c>
      <c r="AJ85">
        <v>29.27</v>
      </c>
      <c r="AK85">
        <v>0</v>
      </c>
      <c r="AL85">
        <v>0</v>
      </c>
    </row>
    <row r="86" spans="1:38">
      <c r="A86" t="s">
        <v>128</v>
      </c>
      <c r="B86" s="34">
        <v>260.75</v>
      </c>
      <c r="C86" s="34">
        <v>0</v>
      </c>
      <c r="D86" s="93">
        <f t="shared" si="1"/>
        <v>0</v>
      </c>
      <c r="E86" s="34">
        <v>11.68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114.81</v>
      </c>
      <c r="N86">
        <v>271.55</v>
      </c>
      <c r="O86">
        <v>83.25</v>
      </c>
      <c r="P86">
        <v>10.119999999999999</v>
      </c>
      <c r="Q86">
        <v>42.02</v>
      </c>
      <c r="R86" s="93">
        <v>0</v>
      </c>
      <c r="S86" s="93">
        <v>0</v>
      </c>
      <c r="T86" s="93">
        <v>0</v>
      </c>
      <c r="U86">
        <v>10.55</v>
      </c>
      <c r="V86">
        <v>0</v>
      </c>
      <c r="W86">
        <v>4.8</v>
      </c>
      <c r="X86">
        <v>26.5</v>
      </c>
      <c r="Y86">
        <v>8.84</v>
      </c>
      <c r="Z86">
        <v>8.83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7.34</v>
      </c>
      <c r="AH86">
        <v>17.670000000000002</v>
      </c>
      <c r="AI86">
        <v>17.670000000000002</v>
      </c>
      <c r="AJ86">
        <v>29.27</v>
      </c>
      <c r="AK86">
        <v>0</v>
      </c>
      <c r="AL86">
        <v>0</v>
      </c>
    </row>
    <row r="87" spans="1:38">
      <c r="A87" t="s">
        <v>129</v>
      </c>
      <c r="B87" s="34">
        <v>260.75</v>
      </c>
      <c r="C87" s="34">
        <v>0</v>
      </c>
      <c r="D87" s="93">
        <f t="shared" si="1"/>
        <v>0</v>
      </c>
      <c r="E87" s="34">
        <v>11.68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114.81</v>
      </c>
      <c r="N87">
        <v>271.55</v>
      </c>
      <c r="O87">
        <v>83.25</v>
      </c>
      <c r="P87">
        <v>10.119999999999999</v>
      </c>
      <c r="Q87">
        <v>42.02</v>
      </c>
      <c r="R87" s="93">
        <v>0</v>
      </c>
      <c r="S87" s="93">
        <v>0</v>
      </c>
      <c r="T87" s="93">
        <v>0</v>
      </c>
      <c r="U87">
        <v>10.55</v>
      </c>
      <c r="V87">
        <v>0</v>
      </c>
      <c r="W87">
        <v>4.62</v>
      </c>
      <c r="X87">
        <v>27</v>
      </c>
      <c r="Y87">
        <v>9</v>
      </c>
      <c r="Z87">
        <v>9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7.34</v>
      </c>
      <c r="AH87">
        <v>17.329999999999998</v>
      </c>
      <c r="AI87">
        <v>17.329999999999998</v>
      </c>
      <c r="AJ87">
        <v>29.27</v>
      </c>
      <c r="AK87">
        <v>0</v>
      </c>
      <c r="AL87">
        <v>0</v>
      </c>
    </row>
    <row r="88" spans="1:38">
      <c r="A88" t="s">
        <v>130</v>
      </c>
      <c r="B88" s="34">
        <v>260.75</v>
      </c>
      <c r="C88" s="34">
        <v>0</v>
      </c>
      <c r="D88" s="93">
        <f t="shared" si="1"/>
        <v>0</v>
      </c>
      <c r="E88" s="34">
        <v>11.68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114.81</v>
      </c>
      <c r="N88">
        <v>271.55</v>
      </c>
      <c r="O88">
        <v>83.25</v>
      </c>
      <c r="P88">
        <v>10.119999999999999</v>
      </c>
      <c r="Q88">
        <v>42.02</v>
      </c>
      <c r="R88" s="93">
        <v>0</v>
      </c>
      <c r="S88" s="93">
        <v>0</v>
      </c>
      <c r="T88" s="93">
        <v>0</v>
      </c>
      <c r="U88">
        <v>10.55</v>
      </c>
      <c r="V88">
        <v>0</v>
      </c>
      <c r="W88">
        <v>4.62</v>
      </c>
      <c r="X88">
        <v>27.5</v>
      </c>
      <c r="Y88">
        <v>9.16</v>
      </c>
      <c r="Z88">
        <v>9.17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7.34</v>
      </c>
      <c r="AH88">
        <v>17</v>
      </c>
      <c r="AI88">
        <v>17</v>
      </c>
      <c r="AJ88">
        <v>29.27</v>
      </c>
      <c r="AK88">
        <v>0</v>
      </c>
      <c r="AL88">
        <v>0</v>
      </c>
    </row>
    <row r="89" spans="1:38">
      <c r="A89" t="s">
        <v>131</v>
      </c>
      <c r="B89" s="34">
        <v>260.75</v>
      </c>
      <c r="C89" s="34">
        <v>0</v>
      </c>
      <c r="D89" s="93">
        <f t="shared" si="1"/>
        <v>0</v>
      </c>
      <c r="E89" s="34">
        <v>11.68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114.81</v>
      </c>
      <c r="N89">
        <v>271.55</v>
      </c>
      <c r="O89">
        <v>83.25</v>
      </c>
      <c r="P89">
        <v>10.119999999999999</v>
      </c>
      <c r="Q89">
        <v>42.02</v>
      </c>
      <c r="R89" s="93">
        <v>0</v>
      </c>
      <c r="S89" s="93">
        <v>0</v>
      </c>
      <c r="T89" s="93">
        <v>0</v>
      </c>
      <c r="U89">
        <v>10.55</v>
      </c>
      <c r="V89">
        <v>0</v>
      </c>
      <c r="W89">
        <v>5.18</v>
      </c>
      <c r="X89">
        <v>29</v>
      </c>
      <c r="Y89">
        <v>9.66</v>
      </c>
      <c r="Z89">
        <v>9.67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7.34</v>
      </c>
      <c r="AH89">
        <v>16.670000000000002</v>
      </c>
      <c r="AI89">
        <v>16.670000000000002</v>
      </c>
      <c r="AJ89">
        <v>30.28</v>
      </c>
      <c r="AK89">
        <v>0</v>
      </c>
      <c r="AL89">
        <v>0</v>
      </c>
    </row>
    <row r="90" spans="1:38">
      <c r="A90" t="s">
        <v>132</v>
      </c>
      <c r="B90" s="34">
        <v>260.75</v>
      </c>
      <c r="C90" s="34">
        <v>0</v>
      </c>
      <c r="D90" s="93">
        <f t="shared" si="1"/>
        <v>0</v>
      </c>
      <c r="E90" s="34">
        <v>11.68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114.81</v>
      </c>
      <c r="N90">
        <v>271.55</v>
      </c>
      <c r="O90">
        <v>83.25</v>
      </c>
      <c r="P90">
        <v>10.119999999999999</v>
      </c>
      <c r="Q90">
        <v>42.02</v>
      </c>
      <c r="R90" s="93">
        <v>0</v>
      </c>
      <c r="S90" s="93">
        <v>0</v>
      </c>
      <c r="T90" s="93">
        <v>0</v>
      </c>
      <c r="U90">
        <v>10.55</v>
      </c>
      <c r="V90">
        <v>0</v>
      </c>
      <c r="W90">
        <v>5.18</v>
      </c>
      <c r="X90">
        <v>27.5</v>
      </c>
      <c r="Y90">
        <v>9.16</v>
      </c>
      <c r="Z90">
        <v>9.17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7.34</v>
      </c>
      <c r="AH90">
        <v>17.329999999999998</v>
      </c>
      <c r="AI90">
        <v>17.329999999999998</v>
      </c>
      <c r="AJ90">
        <v>30.28</v>
      </c>
      <c r="AK90">
        <v>0</v>
      </c>
      <c r="AL90">
        <v>0</v>
      </c>
    </row>
    <row r="91" spans="1:38">
      <c r="A91" t="s">
        <v>133</v>
      </c>
      <c r="B91" s="34">
        <v>260.75</v>
      </c>
      <c r="C91" s="34">
        <v>0</v>
      </c>
      <c r="D91" s="93">
        <f t="shared" si="1"/>
        <v>0</v>
      </c>
      <c r="E91" s="34">
        <v>11.68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114.81</v>
      </c>
      <c r="N91">
        <v>271.55</v>
      </c>
      <c r="O91">
        <v>83.25</v>
      </c>
      <c r="P91">
        <v>10.119999999999999</v>
      </c>
      <c r="Q91">
        <v>42.02</v>
      </c>
      <c r="R91" s="93">
        <v>0</v>
      </c>
      <c r="S91" s="93">
        <v>0</v>
      </c>
      <c r="T91" s="93">
        <v>0</v>
      </c>
      <c r="U91">
        <v>10.55</v>
      </c>
      <c r="V91">
        <v>0</v>
      </c>
      <c r="W91">
        <v>4.9800000000000004</v>
      </c>
      <c r="X91">
        <v>27.5</v>
      </c>
      <c r="Y91">
        <v>9.16</v>
      </c>
      <c r="Z91">
        <v>9.17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7.34</v>
      </c>
      <c r="AH91">
        <v>17.670000000000002</v>
      </c>
      <c r="AI91">
        <v>17.670000000000002</v>
      </c>
      <c r="AJ91">
        <v>29.77</v>
      </c>
      <c r="AK91">
        <v>0</v>
      </c>
      <c r="AL91">
        <v>0</v>
      </c>
    </row>
    <row r="92" spans="1:38">
      <c r="A92" t="s">
        <v>134</v>
      </c>
      <c r="B92" s="34">
        <v>260.75</v>
      </c>
      <c r="C92" s="34">
        <v>0</v>
      </c>
      <c r="D92" s="93">
        <f t="shared" si="1"/>
        <v>0</v>
      </c>
      <c r="E92" s="34">
        <v>11.68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114.81</v>
      </c>
      <c r="N92">
        <v>271.55</v>
      </c>
      <c r="O92">
        <v>83.25</v>
      </c>
      <c r="P92">
        <v>10.119999999999999</v>
      </c>
      <c r="Q92">
        <v>42.02</v>
      </c>
      <c r="R92" s="93">
        <v>0</v>
      </c>
      <c r="S92" s="93">
        <v>0</v>
      </c>
      <c r="T92" s="93">
        <v>0</v>
      </c>
      <c r="U92">
        <v>10.55</v>
      </c>
      <c r="V92">
        <v>0</v>
      </c>
      <c r="W92">
        <v>4.9800000000000004</v>
      </c>
      <c r="X92">
        <v>27.5</v>
      </c>
      <c r="Y92">
        <v>9.16</v>
      </c>
      <c r="Z92">
        <v>9.17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7.34</v>
      </c>
      <c r="AH92">
        <v>18</v>
      </c>
      <c r="AI92">
        <v>18</v>
      </c>
      <c r="AJ92">
        <v>29.27</v>
      </c>
      <c r="AK92">
        <v>0</v>
      </c>
      <c r="AL92">
        <v>0</v>
      </c>
    </row>
    <row r="93" spans="1:38">
      <c r="A93" t="s">
        <v>135</v>
      </c>
      <c r="B93" s="34">
        <v>260.75</v>
      </c>
      <c r="C93" s="34">
        <v>0</v>
      </c>
      <c r="D93" s="93">
        <f t="shared" si="1"/>
        <v>0</v>
      </c>
      <c r="E93" s="34">
        <v>11.68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114.81</v>
      </c>
      <c r="N93">
        <v>271.55</v>
      </c>
      <c r="O93">
        <v>83.25</v>
      </c>
      <c r="P93">
        <v>10.050000000000001</v>
      </c>
      <c r="Q93">
        <v>42.02</v>
      </c>
      <c r="R93" s="93">
        <v>0</v>
      </c>
      <c r="S93" s="93">
        <v>0</v>
      </c>
      <c r="T93" s="93">
        <v>0</v>
      </c>
      <c r="U93">
        <v>10.55</v>
      </c>
      <c r="V93">
        <v>0</v>
      </c>
      <c r="W93">
        <v>4.9800000000000004</v>
      </c>
      <c r="X93">
        <v>27.5</v>
      </c>
      <c r="Y93">
        <v>9.16</v>
      </c>
      <c r="Z93">
        <v>9.17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7.34</v>
      </c>
      <c r="AH93">
        <v>18.329999999999998</v>
      </c>
      <c r="AI93">
        <v>18.329999999999998</v>
      </c>
      <c r="AJ93">
        <v>29.27</v>
      </c>
      <c r="AK93">
        <v>0</v>
      </c>
      <c r="AL93">
        <v>0</v>
      </c>
    </row>
    <row r="94" spans="1:38">
      <c r="A94" t="s">
        <v>136</v>
      </c>
      <c r="B94" s="34">
        <v>260.75</v>
      </c>
      <c r="C94" s="34">
        <v>0</v>
      </c>
      <c r="D94" s="93">
        <f t="shared" si="1"/>
        <v>0</v>
      </c>
      <c r="E94" s="34">
        <v>11.68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114.81</v>
      </c>
      <c r="N94">
        <v>271.55</v>
      </c>
      <c r="O94">
        <v>83.25</v>
      </c>
      <c r="P94">
        <v>10.050000000000001</v>
      </c>
      <c r="Q94">
        <v>42.02</v>
      </c>
      <c r="R94" s="93">
        <v>0</v>
      </c>
      <c r="S94" s="93">
        <v>0</v>
      </c>
      <c r="T94" s="93">
        <v>0</v>
      </c>
      <c r="U94">
        <v>10.55</v>
      </c>
      <c r="V94">
        <v>0</v>
      </c>
      <c r="W94">
        <v>4.9800000000000004</v>
      </c>
      <c r="X94">
        <v>27.5</v>
      </c>
      <c r="Y94">
        <v>9.16</v>
      </c>
      <c r="Z94">
        <v>9.17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7.34</v>
      </c>
      <c r="AH94">
        <v>18.670000000000002</v>
      </c>
      <c r="AI94">
        <v>18.670000000000002</v>
      </c>
      <c r="AJ94">
        <v>29.27</v>
      </c>
      <c r="AK94">
        <v>0</v>
      </c>
      <c r="AL94">
        <v>0</v>
      </c>
    </row>
    <row r="95" spans="1:38">
      <c r="A95" t="s">
        <v>137</v>
      </c>
      <c r="B95" s="34">
        <v>260.75</v>
      </c>
      <c r="C95" s="34">
        <v>0</v>
      </c>
      <c r="D95" s="93">
        <f t="shared" si="1"/>
        <v>0</v>
      </c>
      <c r="E95" s="34">
        <v>11.68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114.81</v>
      </c>
      <c r="N95">
        <v>271.55</v>
      </c>
      <c r="O95">
        <v>83.25</v>
      </c>
      <c r="P95">
        <v>10.050000000000001</v>
      </c>
      <c r="Q95">
        <v>42.02</v>
      </c>
      <c r="R95" s="93">
        <v>0</v>
      </c>
      <c r="S95" s="93">
        <v>0</v>
      </c>
      <c r="T95" s="93">
        <v>0</v>
      </c>
      <c r="U95">
        <v>10.55</v>
      </c>
      <c r="V95">
        <v>0</v>
      </c>
      <c r="W95">
        <v>4.8</v>
      </c>
      <c r="X95">
        <v>27.5</v>
      </c>
      <c r="Y95">
        <v>9.16</v>
      </c>
      <c r="Z95">
        <v>9.17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7.34</v>
      </c>
      <c r="AH95">
        <v>19.670000000000002</v>
      </c>
      <c r="AI95">
        <v>19.670000000000002</v>
      </c>
      <c r="AJ95">
        <v>30.78</v>
      </c>
      <c r="AK95">
        <v>0</v>
      </c>
      <c r="AL95">
        <v>0</v>
      </c>
    </row>
    <row r="96" spans="1:38">
      <c r="A96" t="s">
        <v>138</v>
      </c>
      <c r="B96" s="34">
        <v>260.75</v>
      </c>
      <c r="C96" s="34">
        <v>0</v>
      </c>
      <c r="D96" s="93">
        <f t="shared" si="1"/>
        <v>0</v>
      </c>
      <c r="E96" s="34">
        <v>11.68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114.81</v>
      </c>
      <c r="N96">
        <v>271.55</v>
      </c>
      <c r="O96">
        <v>83.25</v>
      </c>
      <c r="P96">
        <v>10.050000000000001</v>
      </c>
      <c r="Q96">
        <v>41.82</v>
      </c>
      <c r="R96" s="93">
        <v>0</v>
      </c>
      <c r="S96" s="93">
        <v>0</v>
      </c>
      <c r="T96" s="93">
        <v>0</v>
      </c>
      <c r="U96">
        <v>10.55</v>
      </c>
      <c r="V96">
        <v>0</v>
      </c>
      <c r="W96">
        <v>4.8</v>
      </c>
      <c r="X96">
        <v>27.5</v>
      </c>
      <c r="Y96">
        <v>9.16</v>
      </c>
      <c r="Z96">
        <v>9.17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7.34</v>
      </c>
      <c r="AH96">
        <v>20.67</v>
      </c>
      <c r="AI96">
        <v>20.67</v>
      </c>
      <c r="AJ96">
        <v>30.78</v>
      </c>
      <c r="AK96">
        <v>0</v>
      </c>
      <c r="AL96">
        <v>0</v>
      </c>
    </row>
    <row r="97" spans="1:50">
      <c r="A97" t="s">
        <v>139</v>
      </c>
      <c r="B97" s="34">
        <v>260.75</v>
      </c>
      <c r="C97" s="34">
        <v>0</v>
      </c>
      <c r="D97" s="93">
        <f t="shared" si="1"/>
        <v>0</v>
      </c>
      <c r="E97" s="34">
        <v>11.68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111.42</v>
      </c>
      <c r="N97">
        <v>271.55</v>
      </c>
      <c r="O97">
        <v>83.25</v>
      </c>
      <c r="P97">
        <v>10.050000000000001</v>
      </c>
      <c r="Q97">
        <v>42.02</v>
      </c>
      <c r="R97" s="93">
        <v>0</v>
      </c>
      <c r="S97" s="93">
        <v>0</v>
      </c>
      <c r="T97" s="93">
        <v>0</v>
      </c>
      <c r="U97">
        <v>10.55</v>
      </c>
      <c r="V97">
        <v>0</v>
      </c>
      <c r="W97">
        <v>4.8</v>
      </c>
      <c r="X97">
        <v>27.5</v>
      </c>
      <c r="Y97">
        <v>9.16</v>
      </c>
      <c r="Z97">
        <v>9.17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7.34</v>
      </c>
      <c r="AH97">
        <v>21.67</v>
      </c>
      <c r="AI97">
        <v>21.67</v>
      </c>
      <c r="AJ97">
        <v>30.78</v>
      </c>
      <c r="AK97">
        <v>0</v>
      </c>
      <c r="AL97">
        <v>0</v>
      </c>
    </row>
    <row r="98" spans="1:50">
      <c r="A98" t="s">
        <v>140</v>
      </c>
      <c r="B98" s="34">
        <v>260.75</v>
      </c>
      <c r="C98" s="34">
        <v>0</v>
      </c>
      <c r="D98" s="93">
        <f t="shared" si="1"/>
        <v>0</v>
      </c>
      <c r="E98" s="34">
        <v>11.68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111.42</v>
      </c>
      <c r="N98">
        <v>271.55</v>
      </c>
      <c r="O98">
        <v>83.25</v>
      </c>
      <c r="P98">
        <v>10.050000000000001</v>
      </c>
      <c r="Q98">
        <v>42.02</v>
      </c>
      <c r="R98" s="93">
        <v>0</v>
      </c>
      <c r="S98" s="93">
        <v>0</v>
      </c>
      <c r="T98" s="93">
        <v>0</v>
      </c>
      <c r="U98">
        <v>10.55</v>
      </c>
      <c r="V98">
        <v>0</v>
      </c>
      <c r="W98">
        <v>4.8</v>
      </c>
      <c r="X98">
        <v>27.5</v>
      </c>
      <c r="Y98">
        <v>9.16</v>
      </c>
      <c r="Z98">
        <v>9.17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7.34</v>
      </c>
      <c r="AH98">
        <v>22</v>
      </c>
      <c r="AI98">
        <v>22</v>
      </c>
      <c r="AJ98">
        <v>30.78</v>
      </c>
      <c r="AK98">
        <v>0</v>
      </c>
      <c r="AL98">
        <v>0</v>
      </c>
    </row>
    <row r="99" spans="1:50">
      <c r="A99" t="s">
        <v>141</v>
      </c>
      <c r="B99" s="34">
        <f>SUM(B3:B98)/4000</f>
        <v>5.59931</v>
      </c>
      <c r="C99" s="34">
        <f t="shared" ref="C99:P99" si="2">SUM(C3:C98)/4000</f>
        <v>0</v>
      </c>
      <c r="D99" s="93">
        <f t="shared" ref="D99" si="3">SUM(D3:D98)/4000</f>
        <v>1.059205</v>
      </c>
      <c r="E99" s="34">
        <f>SUM(E3:E98)/4000</f>
        <v>0.26832999999999974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0.11238999999999998</v>
      </c>
      <c r="K99" s="37">
        <f t="shared" si="2"/>
        <v>0.11238999999999998</v>
      </c>
      <c r="L99" s="37">
        <f t="shared" si="2"/>
        <v>0.11517749999999997</v>
      </c>
      <c r="M99">
        <f t="shared" si="2"/>
        <v>2.1488950000000027</v>
      </c>
      <c r="N99">
        <f t="shared" si="2"/>
        <v>6.39583999999999</v>
      </c>
      <c r="O99">
        <f t="shared" si="2"/>
        <v>2.0904250000000002</v>
      </c>
      <c r="P99">
        <f t="shared" si="2"/>
        <v>0.19402999999999995</v>
      </c>
      <c r="Q99">
        <f t="shared" ref="Q99:AF99" si="5">SUM(Q3:Q98)/4000</f>
        <v>1.0034049999999997</v>
      </c>
      <c r="R99" s="93">
        <f t="shared" si="5"/>
        <v>0.37733750000000005</v>
      </c>
      <c r="S99" s="93">
        <f t="shared" si="5"/>
        <v>0.32441750000000003</v>
      </c>
      <c r="T99" s="93">
        <f t="shared" si="5"/>
        <v>0.35744999999999999</v>
      </c>
      <c r="U99">
        <f t="shared" si="5"/>
        <v>0.20880999999999966</v>
      </c>
      <c r="V99">
        <f t="shared" si="5"/>
        <v>0.63880165250000009</v>
      </c>
      <c r="W99">
        <f t="shared" si="5"/>
        <v>9.5300000000000037E-2</v>
      </c>
      <c r="X99">
        <f t="shared" si="5"/>
        <v>0.62012500000000004</v>
      </c>
      <c r="Y99">
        <f t="shared" si="5"/>
        <v>0.20669499999999996</v>
      </c>
      <c r="Z99">
        <f t="shared" si="5"/>
        <v>0.20671499999999998</v>
      </c>
      <c r="AA99">
        <f t="shared" si="5"/>
        <v>1.8373749999999991</v>
      </c>
      <c r="AB99">
        <f t="shared" si="5"/>
        <v>0.36745250000000018</v>
      </c>
      <c r="AC99">
        <f t="shared" si="5"/>
        <v>0.65215499999999993</v>
      </c>
      <c r="AD99">
        <f t="shared" si="5"/>
        <v>0.36380000000000001</v>
      </c>
      <c r="AE99">
        <f t="shared" si="5"/>
        <v>0.66225000000000001</v>
      </c>
      <c r="AF99">
        <f t="shared" si="5"/>
        <v>0.317</v>
      </c>
      <c r="AG99">
        <f t="shared" ref="AG99:AM99" si="6">SUM(AG3:AG98)/4000</f>
        <v>0.19815000000000024</v>
      </c>
      <c r="AH99">
        <f t="shared" si="6"/>
        <v>0.45255750000000028</v>
      </c>
      <c r="AI99">
        <f t="shared" si="6"/>
        <v>0.45255750000000028</v>
      </c>
      <c r="AJ99">
        <f t="shared" si="6"/>
        <v>0.74443250000000016</v>
      </c>
      <c r="AK99">
        <f t="shared" si="6"/>
        <v>1.3725000000000001</v>
      </c>
      <c r="AL99">
        <f t="shared" si="6"/>
        <v>0.58350000000000002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45491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491.76604001530643</v>
      </c>
      <c r="L3">
        <v>17.37</v>
      </c>
      <c r="M3">
        <v>63.568543773390566</v>
      </c>
      <c r="N3">
        <v>52.672007148095439</v>
      </c>
      <c r="O3">
        <v>73.619488105892671</v>
      </c>
      <c r="P3">
        <v>27.657859041904914</v>
      </c>
      <c r="Q3">
        <v>7.5801950759860803</v>
      </c>
      <c r="R3">
        <v>18.525803560067683</v>
      </c>
      <c r="S3">
        <v>11.701973217784474</v>
      </c>
      <c r="T3">
        <v>0</v>
      </c>
      <c r="U3">
        <v>45.109506852704264</v>
      </c>
      <c r="V3">
        <v>5.8641995202398807</v>
      </c>
      <c r="W3">
        <v>13.568315387702265</v>
      </c>
      <c r="X3">
        <v>53.001381329245042</v>
      </c>
      <c r="Y3">
        <v>0</v>
      </c>
      <c r="Z3">
        <v>2.7504095141818174</v>
      </c>
      <c r="AA3">
        <v>11.997316800000004</v>
      </c>
      <c r="AB3">
        <v>20.775439925499004</v>
      </c>
      <c r="AC3">
        <v>14.897515623766441</v>
      </c>
      <c r="AD3">
        <v>18.61271842590963</v>
      </c>
      <c r="AE3">
        <v>25.306855187776002</v>
      </c>
      <c r="AF3">
        <v>24.912568200725605</v>
      </c>
      <c r="AG3">
        <v>30.620890826630134</v>
      </c>
      <c r="AH3">
        <v>76.86914560432443</v>
      </c>
      <c r="AI3">
        <v>0</v>
      </c>
      <c r="AJ3">
        <v>0</v>
      </c>
      <c r="AK3">
        <v>29.1985467830491</v>
      </c>
      <c r="AL3">
        <v>59.945095018416517</v>
      </c>
      <c r="AM3">
        <v>0</v>
      </c>
      <c r="AN3">
        <v>6.4730151971978789E-2</v>
      </c>
      <c r="AO3">
        <v>4.0303723824000004</v>
      </c>
      <c r="AP3">
        <v>5.4572415949461472</v>
      </c>
      <c r="AQ3">
        <v>39.655669621076648</v>
      </c>
      <c r="AR3">
        <v>16.765126735688401</v>
      </c>
      <c r="AS3">
        <v>16.195152627979169</v>
      </c>
      <c r="AT3">
        <v>0</v>
      </c>
      <c r="AU3">
        <v>0</v>
      </c>
      <c r="AV3">
        <v>0</v>
      </c>
      <c r="AW3">
        <v>0</v>
      </c>
      <c r="AX3">
        <v>0</v>
      </c>
      <c r="AY3">
        <v>3.9701789225967543</v>
      </c>
      <c r="AZ3">
        <v>4.2140962578475332</v>
      </c>
      <c r="BA3">
        <v>3.1992064197530863</v>
      </c>
      <c r="BB3">
        <v>2.4480590291262136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1293.8916486819846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491.76604001530643</v>
      </c>
      <c r="L4">
        <v>17.37</v>
      </c>
      <c r="M4">
        <v>63.568543773390566</v>
      </c>
      <c r="N4">
        <v>52.672007148095439</v>
      </c>
      <c r="O4">
        <v>73.619488105892671</v>
      </c>
      <c r="P4">
        <v>27.657859041904914</v>
      </c>
      <c r="Q4">
        <v>7.5801950759860803</v>
      </c>
      <c r="R4">
        <v>18.525803560067683</v>
      </c>
      <c r="S4">
        <v>11.701973217784474</v>
      </c>
      <c r="T4">
        <v>0</v>
      </c>
      <c r="U4">
        <v>47.510671414570986</v>
      </c>
      <c r="V4">
        <v>5.8641995202398807</v>
      </c>
      <c r="W4">
        <v>13.568315387702265</v>
      </c>
      <c r="X4">
        <v>53.09787072952853</v>
      </c>
      <c r="Y4">
        <v>0</v>
      </c>
      <c r="Z4">
        <v>2.7504095141818174</v>
      </c>
      <c r="AA4">
        <v>11.997316800000004</v>
      </c>
      <c r="AB4">
        <v>20.775439925499004</v>
      </c>
      <c r="AC4">
        <v>14.897515623766441</v>
      </c>
      <c r="AD4">
        <v>18.61271842590963</v>
      </c>
      <c r="AE4">
        <v>25.306855187776002</v>
      </c>
      <c r="AF4">
        <v>24.912568200725605</v>
      </c>
      <c r="AG4">
        <v>30.620890826630134</v>
      </c>
      <c r="AH4">
        <v>76.86914560432443</v>
      </c>
      <c r="AI4">
        <v>0</v>
      </c>
      <c r="AJ4">
        <v>0</v>
      </c>
      <c r="AK4">
        <v>29.1985467830491</v>
      </c>
      <c r="AL4">
        <v>59.945095018416517</v>
      </c>
      <c r="AM4">
        <v>0</v>
      </c>
      <c r="AN4">
        <v>6.4730151971978789E-2</v>
      </c>
      <c r="AO4">
        <v>4.0303723824000004</v>
      </c>
      <c r="AP4">
        <v>5.4572415949461472</v>
      </c>
      <c r="AQ4">
        <v>39.655669621076648</v>
      </c>
      <c r="AR4">
        <v>16.765126735688401</v>
      </c>
      <c r="AS4">
        <v>16.195152627979169</v>
      </c>
      <c r="AT4">
        <v>0</v>
      </c>
      <c r="AU4">
        <v>0</v>
      </c>
      <c r="AV4">
        <v>0</v>
      </c>
      <c r="AW4">
        <v>0</v>
      </c>
      <c r="AX4">
        <v>0</v>
      </c>
      <c r="AY4">
        <v>3.9701789225967543</v>
      </c>
      <c r="AZ4">
        <v>4.1188537059483723</v>
      </c>
      <c r="BA4">
        <v>3.1992064197530863</v>
      </c>
      <c r="BB4">
        <v>2.4480590291262136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1296.2940600922357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491.76604001530643</v>
      </c>
      <c r="L5">
        <v>17.37</v>
      </c>
      <c r="M5">
        <v>63.568543773390566</v>
      </c>
      <c r="N5">
        <v>52.672007148095439</v>
      </c>
      <c r="O5">
        <v>73.619488105892671</v>
      </c>
      <c r="P5">
        <v>27.657859041904914</v>
      </c>
      <c r="Q5">
        <v>7.5801950759860803</v>
      </c>
      <c r="R5">
        <v>18.525803560067683</v>
      </c>
      <c r="S5">
        <v>11.701973217784474</v>
      </c>
      <c r="T5">
        <v>0</v>
      </c>
      <c r="U5">
        <v>49.500205807710977</v>
      </c>
      <c r="V5">
        <v>5.8641995202398807</v>
      </c>
      <c r="W5">
        <v>13.568315387702265</v>
      </c>
      <c r="X5">
        <v>53.09787072952853</v>
      </c>
      <c r="Y5">
        <v>0</v>
      </c>
      <c r="Z5">
        <v>2.7504095141818174</v>
      </c>
      <c r="AA5">
        <v>11.830687400000004</v>
      </c>
      <c r="AB5">
        <v>20.775439925499004</v>
      </c>
      <c r="AC5">
        <v>14.897515623766441</v>
      </c>
      <c r="AD5">
        <v>18.61271842590963</v>
      </c>
      <c r="AE5">
        <v>25.306855187776002</v>
      </c>
      <c r="AF5">
        <v>24.912568200725605</v>
      </c>
      <c r="AG5">
        <v>30.620890826630134</v>
      </c>
      <c r="AH5">
        <v>76.86914560432443</v>
      </c>
      <c r="AI5">
        <v>0</v>
      </c>
      <c r="AJ5">
        <v>0</v>
      </c>
      <c r="AK5">
        <v>29.1985467830491</v>
      </c>
      <c r="AL5">
        <v>59.945095018416517</v>
      </c>
      <c r="AM5">
        <v>0</v>
      </c>
      <c r="AN5">
        <v>6.4730151971978789E-2</v>
      </c>
      <c r="AO5">
        <v>4.0303723824000004</v>
      </c>
      <c r="AP5">
        <v>5.4572415949461472</v>
      </c>
      <c r="AQ5">
        <v>39.655669621076648</v>
      </c>
      <c r="AR5">
        <v>16.765126735688401</v>
      </c>
      <c r="AS5">
        <v>13.659878970681042</v>
      </c>
      <c r="AT5">
        <v>0</v>
      </c>
      <c r="AU5">
        <v>0</v>
      </c>
      <c r="AV5">
        <v>0</v>
      </c>
      <c r="AW5">
        <v>0</v>
      </c>
      <c r="AX5">
        <v>0</v>
      </c>
      <c r="AY5">
        <v>3.9701789225967543</v>
      </c>
      <c r="AZ5">
        <v>4.6687008735983699</v>
      </c>
      <c r="BA5">
        <v>3.1992064197530863</v>
      </c>
      <c r="BB5">
        <v>2.4480590291262136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1296.1315385957275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491.76604001530643</v>
      </c>
      <c r="L6">
        <v>17.37</v>
      </c>
      <c r="M6">
        <v>63.568543773390566</v>
      </c>
      <c r="N6">
        <v>52.672007148095439</v>
      </c>
      <c r="O6">
        <v>73.619488105892671</v>
      </c>
      <c r="P6">
        <v>27.657859041904914</v>
      </c>
      <c r="Q6">
        <v>7.5801950759860803</v>
      </c>
      <c r="R6">
        <v>18.525803560067683</v>
      </c>
      <c r="S6">
        <v>11.701973217784474</v>
      </c>
      <c r="T6">
        <v>0</v>
      </c>
      <c r="U6">
        <v>49.709345921052638</v>
      </c>
      <c r="V6">
        <v>5.8641995202398807</v>
      </c>
      <c r="W6">
        <v>13.568315387702265</v>
      </c>
      <c r="X6">
        <v>53.09787072952853</v>
      </c>
      <c r="Y6">
        <v>0</v>
      </c>
      <c r="Z6">
        <v>2.7504095141818174</v>
      </c>
      <c r="AA6">
        <v>11.830687400000004</v>
      </c>
      <c r="AB6">
        <v>20.775439925499004</v>
      </c>
      <c r="AC6">
        <v>14.897515623766441</v>
      </c>
      <c r="AD6">
        <v>18.61271842590963</v>
      </c>
      <c r="AE6">
        <v>25.306855187776002</v>
      </c>
      <c r="AF6">
        <v>24.912568200725605</v>
      </c>
      <c r="AG6">
        <v>30.620890826630134</v>
      </c>
      <c r="AH6">
        <v>76.86914560432443</v>
      </c>
      <c r="AI6">
        <v>0</v>
      </c>
      <c r="AJ6">
        <v>0</v>
      </c>
      <c r="AK6">
        <v>29.1985467830491</v>
      </c>
      <c r="AL6">
        <v>59.945095018416517</v>
      </c>
      <c r="AM6">
        <v>0</v>
      </c>
      <c r="AN6">
        <v>6.4730151971978789E-2</v>
      </c>
      <c r="AO6">
        <v>4.0303723824000004</v>
      </c>
      <c r="AP6">
        <v>5.4572415949461472</v>
      </c>
      <c r="AQ6">
        <v>39.655669621076648</v>
      </c>
      <c r="AR6">
        <v>16.765126735688401</v>
      </c>
      <c r="AS6">
        <v>13.659878970681042</v>
      </c>
      <c r="AT6">
        <v>0</v>
      </c>
      <c r="AU6">
        <v>0</v>
      </c>
      <c r="AV6">
        <v>0</v>
      </c>
      <c r="AW6">
        <v>0</v>
      </c>
      <c r="AX6">
        <v>0</v>
      </c>
      <c r="AY6">
        <v>3.9701789225967543</v>
      </c>
      <c r="AZ6">
        <v>4.6687008735983699</v>
      </c>
      <c r="BA6">
        <v>3.1992064197530863</v>
      </c>
      <c r="BB6">
        <v>2.4480590291262136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1296.3406787090692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491.76604001530643</v>
      </c>
      <c r="L7">
        <v>17.37</v>
      </c>
      <c r="M7">
        <v>63.568543773390566</v>
      </c>
      <c r="N7">
        <v>52.672007148095439</v>
      </c>
      <c r="O7">
        <v>73.619488105892671</v>
      </c>
      <c r="P7">
        <v>27.657859041904914</v>
      </c>
      <c r="Q7">
        <v>7.5801950759860803</v>
      </c>
      <c r="R7">
        <v>18.525803560067683</v>
      </c>
      <c r="S7">
        <v>11.701973217784474</v>
      </c>
      <c r="T7">
        <v>0</v>
      </c>
      <c r="U7">
        <v>49.709345921052638</v>
      </c>
      <c r="V7">
        <v>5.8641995202398807</v>
      </c>
      <c r="W7">
        <v>13.568315387702265</v>
      </c>
      <c r="X7">
        <v>53.09787072952853</v>
      </c>
      <c r="Y7">
        <v>0</v>
      </c>
      <c r="Z7">
        <v>2.7504095141818174</v>
      </c>
      <c r="AA7">
        <v>11.830687400000004</v>
      </c>
      <c r="AB7">
        <v>20.775439925499004</v>
      </c>
      <c r="AC7">
        <v>14.897515623766441</v>
      </c>
      <c r="AD7">
        <v>18.61271842590963</v>
      </c>
      <c r="AE7">
        <v>25.306855187776002</v>
      </c>
      <c r="AF7">
        <v>24.912568200725605</v>
      </c>
      <c r="AG7">
        <v>30.620890826630134</v>
      </c>
      <c r="AH7">
        <v>76.86914560432443</v>
      </c>
      <c r="AI7">
        <v>0</v>
      </c>
      <c r="AJ7">
        <v>0</v>
      </c>
      <c r="AK7">
        <v>29.1985467830491</v>
      </c>
      <c r="AL7">
        <v>59.945095018416517</v>
      </c>
      <c r="AM7">
        <v>0</v>
      </c>
      <c r="AN7">
        <v>6.4730151971978789E-2</v>
      </c>
      <c r="AO7">
        <v>4.0303723824000004</v>
      </c>
      <c r="AP7">
        <v>5.4572415949461472</v>
      </c>
      <c r="AQ7">
        <v>39.655669621076648</v>
      </c>
      <c r="AR7">
        <v>16.765126735688401</v>
      </c>
      <c r="AS7">
        <v>13.659878970681042</v>
      </c>
      <c r="AT7">
        <v>0</v>
      </c>
      <c r="AU7">
        <v>0</v>
      </c>
      <c r="AV7">
        <v>0</v>
      </c>
      <c r="AW7">
        <v>0</v>
      </c>
      <c r="AX7">
        <v>0</v>
      </c>
      <c r="AY7">
        <v>3.9701789225967543</v>
      </c>
      <c r="AZ7">
        <v>4.6687008735983699</v>
      </c>
      <c r="BA7">
        <v>3.1992064197530863</v>
      </c>
      <c r="BB7">
        <v>2.4480590291262136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1296.3406787090692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491.76604001530643</v>
      </c>
      <c r="L8">
        <v>17.37</v>
      </c>
      <c r="M8">
        <v>63.568543773390566</v>
      </c>
      <c r="N8">
        <v>52.672007148095439</v>
      </c>
      <c r="O8">
        <v>73.619488105892671</v>
      </c>
      <c r="P8">
        <v>27.657859041904914</v>
      </c>
      <c r="Q8">
        <v>7.5801950759860803</v>
      </c>
      <c r="R8">
        <v>18.525803560067683</v>
      </c>
      <c r="S8">
        <v>11.701973217784474</v>
      </c>
      <c r="T8">
        <v>0</v>
      </c>
      <c r="U8">
        <v>49.709345921052638</v>
      </c>
      <c r="V8">
        <v>5.8641995202398807</v>
      </c>
      <c r="W8">
        <v>13.568315387702265</v>
      </c>
      <c r="X8">
        <v>53.09787072952853</v>
      </c>
      <c r="Y8">
        <v>0</v>
      </c>
      <c r="Z8">
        <v>2.7504095141818174</v>
      </c>
      <c r="AA8">
        <v>11.830687400000004</v>
      </c>
      <c r="AB8">
        <v>20.775439925499004</v>
      </c>
      <c r="AC8">
        <v>14.897515623766441</v>
      </c>
      <c r="AD8">
        <v>18.61271842590963</v>
      </c>
      <c r="AE8">
        <v>25.306855187776002</v>
      </c>
      <c r="AF8">
        <v>24.912568200725605</v>
      </c>
      <c r="AG8">
        <v>30.620890826630134</v>
      </c>
      <c r="AH8">
        <v>76.86914560432443</v>
      </c>
      <c r="AI8">
        <v>0</v>
      </c>
      <c r="AJ8">
        <v>0</v>
      </c>
      <c r="AK8">
        <v>29.1985467830491</v>
      </c>
      <c r="AL8">
        <v>59.945095018416517</v>
      </c>
      <c r="AM8">
        <v>0</v>
      </c>
      <c r="AN8">
        <v>6.4730151971978789E-2</v>
      </c>
      <c r="AO8">
        <v>4.0303723824000004</v>
      </c>
      <c r="AP8">
        <v>5.4572415949461472</v>
      </c>
      <c r="AQ8">
        <v>39.655669621076648</v>
      </c>
      <c r="AR8">
        <v>16.765126735688401</v>
      </c>
      <c r="AS8">
        <v>13.659878970681042</v>
      </c>
      <c r="AT8">
        <v>0</v>
      </c>
      <c r="AU8">
        <v>0</v>
      </c>
      <c r="AV8">
        <v>0</v>
      </c>
      <c r="AW8">
        <v>0</v>
      </c>
      <c r="AX8">
        <v>0</v>
      </c>
      <c r="AY8">
        <v>3.9701789225967543</v>
      </c>
      <c r="AZ8">
        <v>4.6687008735983699</v>
      </c>
      <c r="BA8">
        <v>3.1992064197530863</v>
      </c>
      <c r="BB8">
        <v>2.4480590291262136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1296.3406787090692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491.76604001530643</v>
      </c>
      <c r="L9">
        <v>17.37</v>
      </c>
      <c r="M9">
        <v>63.568543773390566</v>
      </c>
      <c r="N9">
        <v>52.672007148095439</v>
      </c>
      <c r="O9">
        <v>73.619488105892671</v>
      </c>
      <c r="P9">
        <v>27.657859041904914</v>
      </c>
      <c r="Q9">
        <v>7.5801950759860803</v>
      </c>
      <c r="R9">
        <v>18.525803560067683</v>
      </c>
      <c r="S9">
        <v>11.701973217784474</v>
      </c>
      <c r="T9">
        <v>0</v>
      </c>
      <c r="U9">
        <v>49.709345921052638</v>
      </c>
      <c r="V9">
        <v>5.8641995202398807</v>
      </c>
      <c r="W9">
        <v>13.568315387702265</v>
      </c>
      <c r="X9">
        <v>53.09787072952853</v>
      </c>
      <c r="Y9">
        <v>0</v>
      </c>
      <c r="Z9">
        <v>2.7504095141818174</v>
      </c>
      <c r="AA9">
        <v>11.830687400000004</v>
      </c>
      <c r="AB9">
        <v>20.775439925499004</v>
      </c>
      <c r="AC9">
        <v>14.897515623766441</v>
      </c>
      <c r="AD9">
        <v>18.61271842590963</v>
      </c>
      <c r="AE9">
        <v>25.306855187776002</v>
      </c>
      <c r="AF9">
        <v>24.912568200725605</v>
      </c>
      <c r="AG9">
        <v>30.620890826630134</v>
      </c>
      <c r="AH9">
        <v>76.86914560432443</v>
      </c>
      <c r="AI9">
        <v>0</v>
      </c>
      <c r="AJ9">
        <v>0</v>
      </c>
      <c r="AK9">
        <v>29.1985467830491</v>
      </c>
      <c r="AL9">
        <v>59.945095018416517</v>
      </c>
      <c r="AM9">
        <v>0</v>
      </c>
      <c r="AN9">
        <v>6.4730151971978789E-2</v>
      </c>
      <c r="AO9">
        <v>4.0551748847999995</v>
      </c>
      <c r="AP9">
        <v>5.4572415949461472</v>
      </c>
      <c r="AQ9">
        <v>39.655669621076648</v>
      </c>
      <c r="AR9">
        <v>16.765126735688401</v>
      </c>
      <c r="AS9">
        <v>13.659878970681042</v>
      </c>
      <c r="AT9">
        <v>0</v>
      </c>
      <c r="AU9">
        <v>0</v>
      </c>
      <c r="AV9">
        <v>0</v>
      </c>
      <c r="AW9">
        <v>0</v>
      </c>
      <c r="AX9">
        <v>0</v>
      </c>
      <c r="AY9">
        <v>3.9701789225967543</v>
      </c>
      <c r="AZ9">
        <v>4.6687008735983699</v>
      </c>
      <c r="BA9">
        <v>3.1992064197530863</v>
      </c>
      <c r="BB9">
        <v>2.4480590291262136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1296.3654812114692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491.76604001530643</v>
      </c>
      <c r="L10">
        <v>17.37</v>
      </c>
      <c r="M10">
        <v>63.568543773390566</v>
      </c>
      <c r="N10">
        <v>52.672007148095439</v>
      </c>
      <c r="O10">
        <v>73.619488105892671</v>
      </c>
      <c r="P10">
        <v>27.657859041904914</v>
      </c>
      <c r="Q10">
        <v>7.5801950759860803</v>
      </c>
      <c r="R10">
        <v>18.525803560067683</v>
      </c>
      <c r="S10">
        <v>11.701973217784474</v>
      </c>
      <c r="T10">
        <v>0</v>
      </c>
      <c r="U10">
        <v>49.709345921052638</v>
      </c>
      <c r="V10">
        <v>5.8641995202398807</v>
      </c>
      <c r="W10">
        <v>13.568315387702265</v>
      </c>
      <c r="X10">
        <v>53.09787072952853</v>
      </c>
      <c r="Y10">
        <v>0</v>
      </c>
      <c r="Z10">
        <v>2.7504095141818174</v>
      </c>
      <c r="AA10">
        <v>11.830687400000004</v>
      </c>
      <c r="AB10">
        <v>20.775439925499004</v>
      </c>
      <c r="AC10">
        <v>14.897515623766441</v>
      </c>
      <c r="AD10">
        <v>18.61271842590963</v>
      </c>
      <c r="AE10">
        <v>25.306855187776002</v>
      </c>
      <c r="AF10">
        <v>24.912568200725605</v>
      </c>
      <c r="AG10">
        <v>30.620890826630134</v>
      </c>
      <c r="AH10">
        <v>76.86914560432443</v>
      </c>
      <c r="AI10">
        <v>0</v>
      </c>
      <c r="AJ10">
        <v>0</v>
      </c>
      <c r="AK10">
        <v>29.1985467830491</v>
      </c>
      <c r="AL10">
        <v>59.945095018416517</v>
      </c>
      <c r="AM10">
        <v>0</v>
      </c>
      <c r="AN10">
        <v>6.4730151971978789E-2</v>
      </c>
      <c r="AO10">
        <v>4.0551748847999995</v>
      </c>
      <c r="AP10">
        <v>5.4572415949461472</v>
      </c>
      <c r="AQ10">
        <v>39.655669621076648</v>
      </c>
      <c r="AR10">
        <v>16.765126735688401</v>
      </c>
      <c r="AS10">
        <v>13.659878970681042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3.9701789225967543</v>
      </c>
      <c r="AZ10">
        <v>4.6687008735983699</v>
      </c>
      <c r="BA10">
        <v>3.1992064197530863</v>
      </c>
      <c r="BB10">
        <v>2.4480590291262136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1296.3654812114692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491.76604001530643</v>
      </c>
      <c r="L11">
        <v>17.37</v>
      </c>
      <c r="M11">
        <v>63.568543773390566</v>
      </c>
      <c r="N11">
        <v>52.672007148095439</v>
      </c>
      <c r="O11">
        <v>73.619488105892671</v>
      </c>
      <c r="P11">
        <v>27.657859041904914</v>
      </c>
      <c r="Q11">
        <v>7.5801950759860803</v>
      </c>
      <c r="R11">
        <v>18.525803560067683</v>
      </c>
      <c r="S11">
        <v>11.701973217784474</v>
      </c>
      <c r="T11">
        <v>0</v>
      </c>
      <c r="U11">
        <v>49.709345921052638</v>
      </c>
      <c r="V11">
        <v>6.0258294694323151</v>
      </c>
      <c r="W11">
        <v>13.568315387702265</v>
      </c>
      <c r="X11">
        <v>55.60113791153239</v>
      </c>
      <c r="Y11">
        <v>0</v>
      </c>
      <c r="Z11">
        <v>2.7504095141818174</v>
      </c>
      <c r="AA11">
        <v>11.830687400000004</v>
      </c>
      <c r="AB11">
        <v>20.775439925499004</v>
      </c>
      <c r="AC11">
        <v>14.897515623766441</v>
      </c>
      <c r="AD11">
        <v>18.61271842590963</v>
      </c>
      <c r="AE11">
        <v>25.306855187776002</v>
      </c>
      <c r="AF11">
        <v>24.912568200725605</v>
      </c>
      <c r="AG11">
        <v>30.620890826630134</v>
      </c>
      <c r="AH11">
        <v>76.86914560432443</v>
      </c>
      <c r="AI11">
        <v>0</v>
      </c>
      <c r="AJ11">
        <v>0</v>
      </c>
      <c r="AK11">
        <v>29.1985467830491</v>
      </c>
      <c r="AL11">
        <v>59.945095018416517</v>
      </c>
      <c r="AM11">
        <v>0</v>
      </c>
      <c r="AN11">
        <v>6.4730151971978789E-2</v>
      </c>
      <c r="AO11">
        <v>4.0551748847999995</v>
      </c>
      <c r="AP11">
        <v>5.4572415949461472</v>
      </c>
      <c r="AQ11">
        <v>39.655669621076648</v>
      </c>
      <c r="AR11">
        <v>16.765126735688401</v>
      </c>
      <c r="AS11">
        <v>11.610897080574551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3.9701789225967543</v>
      </c>
      <c r="AZ11">
        <v>4.6687008735983699</v>
      </c>
      <c r="BA11">
        <v>3.1992064197530863</v>
      </c>
      <c r="BB11">
        <v>2.4480590291262136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1296.981396452559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491.76604001530643</v>
      </c>
      <c r="L12">
        <v>17.37</v>
      </c>
      <c r="M12">
        <v>63.568543773390566</v>
      </c>
      <c r="N12">
        <v>52.672007148095439</v>
      </c>
      <c r="O12">
        <v>73.619488105892671</v>
      </c>
      <c r="P12">
        <v>27.657859041904914</v>
      </c>
      <c r="Q12">
        <v>7.5801950759860803</v>
      </c>
      <c r="R12">
        <v>18.525803560067683</v>
      </c>
      <c r="S12">
        <v>11.701973217784474</v>
      </c>
      <c r="T12">
        <v>0</v>
      </c>
      <c r="U12">
        <v>49.709345921052638</v>
      </c>
      <c r="V12">
        <v>6.0272439301310055</v>
      </c>
      <c r="W12">
        <v>13.568315387702265</v>
      </c>
      <c r="X12">
        <v>58.868396051626384</v>
      </c>
      <c r="Y12">
        <v>0</v>
      </c>
      <c r="Z12">
        <v>2.7504095141818174</v>
      </c>
      <c r="AA12">
        <v>11.830687400000004</v>
      </c>
      <c r="AB12">
        <v>20.775439925499004</v>
      </c>
      <c r="AC12">
        <v>14.897515623766441</v>
      </c>
      <c r="AD12">
        <v>18.61271842590963</v>
      </c>
      <c r="AE12">
        <v>25.306855187776002</v>
      </c>
      <c r="AF12">
        <v>24.912568200725605</v>
      </c>
      <c r="AG12">
        <v>30.620890826630134</v>
      </c>
      <c r="AH12">
        <v>76.86914560432443</v>
      </c>
      <c r="AI12">
        <v>0</v>
      </c>
      <c r="AJ12">
        <v>0</v>
      </c>
      <c r="AK12">
        <v>29.1985467830491</v>
      </c>
      <c r="AL12">
        <v>59.945095018416517</v>
      </c>
      <c r="AM12">
        <v>0</v>
      </c>
      <c r="AN12">
        <v>6.4730151971978789E-2</v>
      </c>
      <c r="AO12">
        <v>4.0551748847999995</v>
      </c>
      <c r="AP12">
        <v>5.4572415949461472</v>
      </c>
      <c r="AQ12">
        <v>39.655669621076648</v>
      </c>
      <c r="AR12">
        <v>16.765126735688401</v>
      </c>
      <c r="AS12">
        <v>11.610897080574551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3.9701789225967543</v>
      </c>
      <c r="AZ12">
        <v>4.6687008735983699</v>
      </c>
      <c r="BA12">
        <v>3.1992064197530863</v>
      </c>
      <c r="BB12">
        <v>2.4480590291262136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1300.2500690533518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491.76604001530643</v>
      </c>
      <c r="L13">
        <v>17.37</v>
      </c>
      <c r="M13">
        <v>63.568543773390566</v>
      </c>
      <c r="N13">
        <v>52.672007148095439</v>
      </c>
      <c r="O13">
        <v>73.619488105892671</v>
      </c>
      <c r="P13">
        <v>27.657859041904914</v>
      </c>
      <c r="Q13">
        <v>7.5801950759860803</v>
      </c>
      <c r="R13">
        <v>18.525803560067683</v>
      </c>
      <c r="S13">
        <v>11.701973217784474</v>
      </c>
      <c r="T13">
        <v>0</v>
      </c>
      <c r="U13">
        <v>49.709345921052638</v>
      </c>
      <c r="V13">
        <v>6.0272439301310055</v>
      </c>
      <c r="W13">
        <v>13.568315387702265</v>
      </c>
      <c r="X13">
        <v>62.555813973070428</v>
      </c>
      <c r="Y13">
        <v>0</v>
      </c>
      <c r="Z13">
        <v>2.7504095141818174</v>
      </c>
      <c r="AA13">
        <v>11.830687400000004</v>
      </c>
      <c r="AB13">
        <v>20.775439925499004</v>
      </c>
      <c r="AC13">
        <v>14.897515623766441</v>
      </c>
      <c r="AD13">
        <v>18.61271842590963</v>
      </c>
      <c r="AE13">
        <v>25.306855187776002</v>
      </c>
      <c r="AF13">
        <v>24.912568200725605</v>
      </c>
      <c r="AG13">
        <v>30.620890826630134</v>
      </c>
      <c r="AH13">
        <v>76.86914560432443</v>
      </c>
      <c r="AI13">
        <v>0</v>
      </c>
      <c r="AJ13">
        <v>0</v>
      </c>
      <c r="AK13">
        <v>29.1985467830491</v>
      </c>
      <c r="AL13">
        <v>59.945095018416517</v>
      </c>
      <c r="AM13">
        <v>0</v>
      </c>
      <c r="AN13">
        <v>6.4730151971978789E-2</v>
      </c>
      <c r="AO13">
        <v>4.0551748847999995</v>
      </c>
      <c r="AP13">
        <v>5.4572415949461472</v>
      </c>
      <c r="AQ13">
        <v>39.655669621076648</v>
      </c>
      <c r="AR13">
        <v>16.765126735688401</v>
      </c>
      <c r="AS13">
        <v>11.610897080574551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3.9701789225967543</v>
      </c>
      <c r="AZ13">
        <v>4.6687008735983699</v>
      </c>
      <c r="BA13">
        <v>3.1992064197530863</v>
      </c>
      <c r="BB13">
        <v>2.4480590291262136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1303.9374869747958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491.76604001530643</v>
      </c>
      <c r="L14">
        <v>17.37</v>
      </c>
      <c r="M14">
        <v>63.568543773390566</v>
      </c>
      <c r="N14">
        <v>52.672007148095439</v>
      </c>
      <c r="O14">
        <v>73.619488105892671</v>
      </c>
      <c r="P14">
        <v>27.657859041904914</v>
      </c>
      <c r="Q14">
        <v>7.5801950759860803</v>
      </c>
      <c r="R14">
        <v>18.525803560067683</v>
      </c>
      <c r="S14">
        <v>11.701973217784474</v>
      </c>
      <c r="T14">
        <v>0</v>
      </c>
      <c r="U14">
        <v>49.709345921052638</v>
      </c>
      <c r="V14">
        <v>6.0272439301310055</v>
      </c>
      <c r="W14">
        <v>13.568315387702265</v>
      </c>
      <c r="X14">
        <v>62.555813973070428</v>
      </c>
      <c r="Y14">
        <v>0</v>
      </c>
      <c r="Z14">
        <v>2.7504095141818174</v>
      </c>
      <c r="AA14">
        <v>11.830687400000004</v>
      </c>
      <c r="AB14">
        <v>20.775439925499004</v>
      </c>
      <c r="AC14">
        <v>14.897515623766441</v>
      </c>
      <c r="AD14">
        <v>18.61271842590963</v>
      </c>
      <c r="AE14">
        <v>25.306855187776002</v>
      </c>
      <c r="AF14">
        <v>24.912568200725605</v>
      </c>
      <c r="AG14">
        <v>30.620890826630134</v>
      </c>
      <c r="AH14">
        <v>76.86914560432443</v>
      </c>
      <c r="AI14">
        <v>1.8271380516494542</v>
      </c>
      <c r="AJ14">
        <v>0</v>
      </c>
      <c r="AK14">
        <v>29.1985467830491</v>
      </c>
      <c r="AL14">
        <v>59.945095018416517</v>
      </c>
      <c r="AM14">
        <v>0</v>
      </c>
      <c r="AN14">
        <v>6.4730151971978789E-2</v>
      </c>
      <c r="AO14">
        <v>4.0551748847999995</v>
      </c>
      <c r="AP14">
        <v>5.4572415949461472</v>
      </c>
      <c r="AQ14">
        <v>39.655669621076648</v>
      </c>
      <c r="AR14">
        <v>16.765126735688401</v>
      </c>
      <c r="AS14">
        <v>11.610897080574551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3.9701789225967543</v>
      </c>
      <c r="AZ14">
        <v>4.6687008735983699</v>
      </c>
      <c r="BA14">
        <v>3.1992064197530863</v>
      </c>
      <c r="BB14">
        <v>2.4480590291262136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1305.7646250264452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491.76604001530643</v>
      </c>
      <c r="L15">
        <v>17.37</v>
      </c>
      <c r="M15">
        <v>63.568543773390566</v>
      </c>
      <c r="N15">
        <v>52.672007148095439</v>
      </c>
      <c r="O15">
        <v>73.619488105892671</v>
      </c>
      <c r="P15">
        <v>27.657859041904914</v>
      </c>
      <c r="Q15">
        <v>7.5801950759860803</v>
      </c>
      <c r="R15">
        <v>18.525803560067683</v>
      </c>
      <c r="S15">
        <v>11.701973217784474</v>
      </c>
      <c r="T15">
        <v>0</v>
      </c>
      <c r="U15">
        <v>49.709345921052638</v>
      </c>
      <c r="V15">
        <v>6.0272439301310055</v>
      </c>
      <c r="W15">
        <v>13.568315387702265</v>
      </c>
      <c r="X15">
        <v>62.555813973070428</v>
      </c>
      <c r="Y15">
        <v>0</v>
      </c>
      <c r="Z15">
        <v>2.7504095141818174</v>
      </c>
      <c r="AA15">
        <v>11.830687400000004</v>
      </c>
      <c r="AB15">
        <v>20.775439925499004</v>
      </c>
      <c r="AC15">
        <v>14.897515623766441</v>
      </c>
      <c r="AD15">
        <v>18.61271842590963</v>
      </c>
      <c r="AE15">
        <v>25.306855187776002</v>
      </c>
      <c r="AF15">
        <v>24.912568200725605</v>
      </c>
      <c r="AG15">
        <v>30.620890826630134</v>
      </c>
      <c r="AH15">
        <v>76.86914560432443</v>
      </c>
      <c r="AI15">
        <v>7.1780421231024159</v>
      </c>
      <c r="AJ15">
        <v>0</v>
      </c>
      <c r="AK15">
        <v>29.1985467830491</v>
      </c>
      <c r="AL15">
        <v>55.782241218416523</v>
      </c>
      <c r="AM15">
        <v>0</v>
      </c>
      <c r="AN15">
        <v>6.4730151971978789E-2</v>
      </c>
      <c r="AO15">
        <v>4.0551748847999995</v>
      </c>
      <c r="AP15">
        <v>5.0790172212924594</v>
      </c>
      <c r="AQ15">
        <v>39.655669621076648</v>
      </c>
      <c r="AR15">
        <v>16.765126735688401</v>
      </c>
      <c r="AS15">
        <v>11.610897080574551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3.9701789225967543</v>
      </c>
      <c r="AZ15">
        <v>4.6687008735983699</v>
      </c>
      <c r="BA15">
        <v>3.1992064197530863</v>
      </c>
      <c r="BB15">
        <v>2.4480590291262136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1306.5744509242443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491.76604001530643</v>
      </c>
      <c r="L16">
        <v>17.37</v>
      </c>
      <c r="M16">
        <v>63.568543773390566</v>
      </c>
      <c r="N16">
        <v>52.672007148095439</v>
      </c>
      <c r="O16">
        <v>73.619488105892671</v>
      </c>
      <c r="P16">
        <v>27.657859041904914</v>
      </c>
      <c r="Q16">
        <v>7.5801950759860803</v>
      </c>
      <c r="R16">
        <v>18.525803560067683</v>
      </c>
      <c r="S16">
        <v>11.701973217784474</v>
      </c>
      <c r="T16">
        <v>0</v>
      </c>
      <c r="U16">
        <v>49.709345921052638</v>
      </c>
      <c r="V16">
        <v>6.0272439301310055</v>
      </c>
      <c r="W16">
        <v>13.568315387702265</v>
      </c>
      <c r="X16">
        <v>62.555813973070428</v>
      </c>
      <c r="Y16">
        <v>0</v>
      </c>
      <c r="Z16">
        <v>2.7504095141818174</v>
      </c>
      <c r="AA16">
        <v>11.830687400000004</v>
      </c>
      <c r="AB16">
        <v>20.775439925499004</v>
      </c>
      <c r="AC16">
        <v>14.897515623766441</v>
      </c>
      <c r="AD16">
        <v>18.61271842590963</v>
      </c>
      <c r="AE16">
        <v>25.306855187776002</v>
      </c>
      <c r="AF16">
        <v>24.912568200725605</v>
      </c>
      <c r="AG16">
        <v>30.620890826630134</v>
      </c>
      <c r="AH16">
        <v>76.86914560432443</v>
      </c>
      <c r="AI16">
        <v>7.1780421231024159</v>
      </c>
      <c r="AJ16">
        <v>0</v>
      </c>
      <c r="AK16">
        <v>29.1985467830491</v>
      </c>
      <c r="AL16">
        <v>55.782241218416523</v>
      </c>
      <c r="AM16">
        <v>0</v>
      </c>
      <c r="AN16">
        <v>6.4730151971978789E-2</v>
      </c>
      <c r="AO16">
        <v>4.0551748847999995</v>
      </c>
      <c r="AP16">
        <v>5.0790172212924594</v>
      </c>
      <c r="AQ16">
        <v>39.655669621076648</v>
      </c>
      <c r="AR16">
        <v>16.765126735688401</v>
      </c>
      <c r="AS16">
        <v>11.610897080574551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3.9701789225967543</v>
      </c>
      <c r="AZ16">
        <v>4.6687008735983699</v>
      </c>
      <c r="BA16">
        <v>3.1992064197530863</v>
      </c>
      <c r="BB16">
        <v>2.4480590291262136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1306.5744509242443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491.76604001530643</v>
      </c>
      <c r="L17">
        <v>17.37</v>
      </c>
      <c r="M17">
        <v>63.568543773390566</v>
      </c>
      <c r="N17">
        <v>52.672007148095439</v>
      </c>
      <c r="O17">
        <v>73.619488105892671</v>
      </c>
      <c r="P17">
        <v>27.657859041904914</v>
      </c>
      <c r="Q17">
        <v>7.5801950759860803</v>
      </c>
      <c r="R17">
        <v>18.525803560067683</v>
      </c>
      <c r="S17">
        <v>11.701973217784474</v>
      </c>
      <c r="T17">
        <v>0</v>
      </c>
      <c r="U17">
        <v>49.709345921052638</v>
      </c>
      <c r="V17">
        <v>6.0272439301310055</v>
      </c>
      <c r="W17">
        <v>13.568315387702265</v>
      </c>
      <c r="X17">
        <v>62.555813973070428</v>
      </c>
      <c r="Y17">
        <v>0</v>
      </c>
      <c r="Z17">
        <v>2.7504095141818174</v>
      </c>
      <c r="AA17">
        <v>11.830687400000004</v>
      </c>
      <c r="AB17">
        <v>20.775439925499004</v>
      </c>
      <c r="AC17">
        <v>14.897515623766441</v>
      </c>
      <c r="AD17">
        <v>18.61271842590963</v>
      </c>
      <c r="AE17">
        <v>25.306855187776002</v>
      </c>
      <c r="AF17">
        <v>24.912568200725605</v>
      </c>
      <c r="AG17">
        <v>30.620890826630134</v>
      </c>
      <c r="AH17">
        <v>76.86914560432443</v>
      </c>
      <c r="AI17">
        <v>7.1780421231024159</v>
      </c>
      <c r="AJ17">
        <v>0</v>
      </c>
      <c r="AK17">
        <v>29.1985467830491</v>
      </c>
      <c r="AL17">
        <v>55.782241218416523</v>
      </c>
      <c r="AM17">
        <v>0</v>
      </c>
      <c r="AN17">
        <v>6.4730151971978789E-2</v>
      </c>
      <c r="AO17">
        <v>4.0551748847999995</v>
      </c>
      <c r="AP17">
        <v>5.0790172212924594</v>
      </c>
      <c r="AQ17">
        <v>39.655669621076648</v>
      </c>
      <c r="AR17">
        <v>16.765126735688401</v>
      </c>
      <c r="AS17">
        <v>11.610897080574551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3.9701789225967543</v>
      </c>
      <c r="AZ17">
        <v>4.6687008735983699</v>
      </c>
      <c r="BA17">
        <v>3.1992064197530863</v>
      </c>
      <c r="BB17">
        <v>2.4480590291262136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1306.5744509242443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491.76604001530643</v>
      </c>
      <c r="L18">
        <v>17.37</v>
      </c>
      <c r="M18">
        <v>63.568543773390566</v>
      </c>
      <c r="N18">
        <v>52.672007148095439</v>
      </c>
      <c r="O18">
        <v>73.619488105892671</v>
      </c>
      <c r="P18">
        <v>27.657859041904914</v>
      </c>
      <c r="Q18">
        <v>7.5801950759860803</v>
      </c>
      <c r="R18">
        <v>18.525803560067683</v>
      </c>
      <c r="S18">
        <v>11.701973217784474</v>
      </c>
      <c r="T18">
        <v>0</v>
      </c>
      <c r="U18">
        <v>49.709345921052638</v>
      </c>
      <c r="V18">
        <v>6.0272439301310055</v>
      </c>
      <c r="W18">
        <v>13.568315387702265</v>
      </c>
      <c r="X18">
        <v>62.555813973070428</v>
      </c>
      <c r="Y18">
        <v>0</v>
      </c>
      <c r="Z18">
        <v>2.7504095141818174</v>
      </c>
      <c r="AA18">
        <v>11.830687400000004</v>
      </c>
      <c r="AB18">
        <v>20.775439925499004</v>
      </c>
      <c r="AC18">
        <v>14.897515623766441</v>
      </c>
      <c r="AD18">
        <v>18.61271842590963</v>
      </c>
      <c r="AE18">
        <v>25.306855187776002</v>
      </c>
      <c r="AF18">
        <v>24.912568200725605</v>
      </c>
      <c r="AG18">
        <v>30.620890826630134</v>
      </c>
      <c r="AH18">
        <v>76.86914560432443</v>
      </c>
      <c r="AI18">
        <v>7.1780421231024159</v>
      </c>
      <c r="AJ18">
        <v>0</v>
      </c>
      <c r="AK18">
        <v>29.1985467830491</v>
      </c>
      <c r="AL18">
        <v>55.782241218416523</v>
      </c>
      <c r="AM18">
        <v>0</v>
      </c>
      <c r="AN18">
        <v>6.4730151971978789E-2</v>
      </c>
      <c r="AO18">
        <v>4.0551748847999995</v>
      </c>
      <c r="AP18">
        <v>5.0790172212924594</v>
      </c>
      <c r="AQ18">
        <v>39.655669621076648</v>
      </c>
      <c r="AR18">
        <v>16.765126735688401</v>
      </c>
      <c r="AS18">
        <v>11.610897080574551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3.9701789225967543</v>
      </c>
      <c r="AZ18">
        <v>4.6687008735983699</v>
      </c>
      <c r="BA18">
        <v>3.1992064197530863</v>
      </c>
      <c r="BB18">
        <v>2.4480590291262136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1306.5744509242443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491.76604001530643</v>
      </c>
      <c r="L19">
        <v>17.37</v>
      </c>
      <c r="M19">
        <v>63.568543773390566</v>
      </c>
      <c r="N19">
        <v>52.672007148095439</v>
      </c>
      <c r="O19">
        <v>73.619488105892671</v>
      </c>
      <c r="P19">
        <v>27.657859041904914</v>
      </c>
      <c r="Q19">
        <v>7.5801950759860803</v>
      </c>
      <c r="R19">
        <v>18.525803560067683</v>
      </c>
      <c r="S19">
        <v>11.701973217784474</v>
      </c>
      <c r="T19">
        <v>0</v>
      </c>
      <c r="U19">
        <v>49.709345921052638</v>
      </c>
      <c r="V19">
        <v>6.0272439301310055</v>
      </c>
      <c r="W19">
        <v>13.568315387702265</v>
      </c>
      <c r="X19">
        <v>62.555813973070428</v>
      </c>
      <c r="Y19">
        <v>0</v>
      </c>
      <c r="Z19">
        <v>2.7504095141818174</v>
      </c>
      <c r="AA19">
        <v>11.830687400000004</v>
      </c>
      <c r="AB19">
        <v>20.775439925499004</v>
      </c>
      <c r="AC19">
        <v>14.897515623766441</v>
      </c>
      <c r="AD19">
        <v>18.61271842590963</v>
      </c>
      <c r="AE19">
        <v>25.306855187776002</v>
      </c>
      <c r="AF19">
        <v>24.912568200725605</v>
      </c>
      <c r="AG19">
        <v>30.620890826630134</v>
      </c>
      <c r="AH19">
        <v>76.86914560432443</v>
      </c>
      <c r="AI19">
        <v>7.1780421231024159</v>
      </c>
      <c r="AJ19">
        <v>0</v>
      </c>
      <c r="AK19">
        <v>29.1985467830491</v>
      </c>
      <c r="AL19">
        <v>55.782241218416523</v>
      </c>
      <c r="AM19">
        <v>0</v>
      </c>
      <c r="AN19">
        <v>6.4730151971978789E-2</v>
      </c>
      <c r="AO19">
        <v>3.7203437375999999</v>
      </c>
      <c r="AP19">
        <v>5.0790172212924594</v>
      </c>
      <c r="AQ19">
        <v>39.655669621076648</v>
      </c>
      <c r="AR19">
        <v>16.765126735688401</v>
      </c>
      <c r="AS19">
        <v>11.610897080574551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3.9701789225967543</v>
      </c>
      <c r="AZ19">
        <v>4.6687008735983699</v>
      </c>
      <c r="BA19">
        <v>3.1992064197530863</v>
      </c>
      <c r="BB19">
        <v>2.4480590291262136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1306.2396197770443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491.76604001530643</v>
      </c>
      <c r="L20">
        <v>17.37</v>
      </c>
      <c r="M20">
        <v>63.568543773390566</v>
      </c>
      <c r="N20">
        <v>52.672007148095439</v>
      </c>
      <c r="O20">
        <v>73.619488105892671</v>
      </c>
      <c r="P20">
        <v>27.657859041904914</v>
      </c>
      <c r="Q20">
        <v>7.5801950759860803</v>
      </c>
      <c r="R20">
        <v>18.525803560067683</v>
      </c>
      <c r="S20">
        <v>11.701973217784474</v>
      </c>
      <c r="T20">
        <v>0</v>
      </c>
      <c r="U20">
        <v>49.709345921052638</v>
      </c>
      <c r="V20">
        <v>6.0272439301310055</v>
      </c>
      <c r="W20">
        <v>13.568315387702265</v>
      </c>
      <c r="X20">
        <v>62.555813973070428</v>
      </c>
      <c r="Y20">
        <v>0</v>
      </c>
      <c r="Z20">
        <v>2.7504095141818174</v>
      </c>
      <c r="AA20">
        <v>11.830687400000004</v>
      </c>
      <c r="AB20">
        <v>20.775439925499004</v>
      </c>
      <c r="AC20">
        <v>14.897515623766441</v>
      </c>
      <c r="AD20">
        <v>18.61271842590963</v>
      </c>
      <c r="AE20">
        <v>25.306855187776002</v>
      </c>
      <c r="AF20">
        <v>24.912568200725605</v>
      </c>
      <c r="AG20">
        <v>30.620890826630134</v>
      </c>
      <c r="AH20">
        <v>76.86914560432443</v>
      </c>
      <c r="AI20">
        <v>7.1780421231024159</v>
      </c>
      <c r="AJ20">
        <v>0</v>
      </c>
      <c r="AK20">
        <v>29.1985467830491</v>
      </c>
      <c r="AL20">
        <v>55.782241218416523</v>
      </c>
      <c r="AM20">
        <v>0</v>
      </c>
      <c r="AN20">
        <v>6.4730151971978789E-2</v>
      </c>
      <c r="AO20">
        <v>3.7203437375999999</v>
      </c>
      <c r="AP20">
        <v>5.0790172212924594</v>
      </c>
      <c r="AQ20">
        <v>39.655669621076648</v>
      </c>
      <c r="AR20">
        <v>16.765126735688401</v>
      </c>
      <c r="AS20">
        <v>11.610897080574551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3.9701789225967543</v>
      </c>
      <c r="AZ20">
        <v>4.6687008735983699</v>
      </c>
      <c r="BA20">
        <v>3.1992064197530863</v>
      </c>
      <c r="BB20">
        <v>2.4480590291262136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1306.2396197770443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491.76604001530643</v>
      </c>
      <c r="L21">
        <v>17.37</v>
      </c>
      <c r="M21">
        <v>63.568543773390566</v>
      </c>
      <c r="N21">
        <v>52.672007148095439</v>
      </c>
      <c r="O21">
        <v>73.619488105892671</v>
      </c>
      <c r="P21">
        <v>27.657859041904914</v>
      </c>
      <c r="Q21">
        <v>7.5801950759860803</v>
      </c>
      <c r="R21">
        <v>18.525803560067683</v>
      </c>
      <c r="S21">
        <v>11.701973217784474</v>
      </c>
      <c r="T21">
        <v>0</v>
      </c>
      <c r="U21">
        <v>49.709345921052638</v>
      </c>
      <c r="V21">
        <v>5.8641995202398807</v>
      </c>
      <c r="W21">
        <v>13.568315387702265</v>
      </c>
      <c r="X21">
        <v>62.555813973070428</v>
      </c>
      <c r="Y21">
        <v>0</v>
      </c>
      <c r="Z21">
        <v>2.7504095141818174</v>
      </c>
      <c r="AA21">
        <v>11.830687400000004</v>
      </c>
      <c r="AB21">
        <v>20.775439925499004</v>
      </c>
      <c r="AC21">
        <v>14.897515623766441</v>
      </c>
      <c r="AD21">
        <v>18.61271842590963</v>
      </c>
      <c r="AE21">
        <v>25.306855187776002</v>
      </c>
      <c r="AF21">
        <v>24.912568200725605</v>
      </c>
      <c r="AG21">
        <v>30.620890826630134</v>
      </c>
      <c r="AH21">
        <v>76.86914560432443</v>
      </c>
      <c r="AI21">
        <v>7.1780421231024159</v>
      </c>
      <c r="AJ21">
        <v>0</v>
      </c>
      <c r="AK21">
        <v>29.1985467830491</v>
      </c>
      <c r="AL21">
        <v>55.782241218416523</v>
      </c>
      <c r="AM21">
        <v>0</v>
      </c>
      <c r="AN21">
        <v>6.4730151971978789E-2</v>
      </c>
      <c r="AO21">
        <v>3.6955412352000003</v>
      </c>
      <c r="AP21">
        <v>5.0790172212924594</v>
      </c>
      <c r="AQ21">
        <v>39.655669621076648</v>
      </c>
      <c r="AR21">
        <v>16.765126735688401</v>
      </c>
      <c r="AS21">
        <v>13.659878970681042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3.9701789225967543</v>
      </c>
      <c r="AZ21">
        <v>4.6687008735983699</v>
      </c>
      <c r="BA21">
        <v>3.1992064197530863</v>
      </c>
      <c r="BB21">
        <v>2.4480590291262136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1308.1007547548597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491.76604001530643</v>
      </c>
      <c r="L22">
        <v>17.37</v>
      </c>
      <c r="M22">
        <v>63.568543773390566</v>
      </c>
      <c r="N22">
        <v>52.672007148095439</v>
      </c>
      <c r="O22">
        <v>73.619488105892671</v>
      </c>
      <c r="P22">
        <v>27.657859041904914</v>
      </c>
      <c r="Q22">
        <v>7.5801950759860803</v>
      </c>
      <c r="R22">
        <v>18.525803560067683</v>
      </c>
      <c r="S22">
        <v>11.701973217784474</v>
      </c>
      <c r="T22">
        <v>0</v>
      </c>
      <c r="U22">
        <v>49.709345921052638</v>
      </c>
      <c r="V22">
        <v>5.8641995202398807</v>
      </c>
      <c r="W22">
        <v>13.568315387702265</v>
      </c>
      <c r="X22">
        <v>62.555813973070428</v>
      </c>
      <c r="Y22">
        <v>0</v>
      </c>
      <c r="Z22">
        <v>2.7504095141818174</v>
      </c>
      <c r="AA22">
        <v>11.830687400000004</v>
      </c>
      <c r="AB22">
        <v>20.775439925499004</v>
      </c>
      <c r="AC22">
        <v>14.897515623766441</v>
      </c>
      <c r="AD22">
        <v>18.61271842590963</v>
      </c>
      <c r="AE22">
        <v>25.306855187776002</v>
      </c>
      <c r="AF22">
        <v>24.912568200725605</v>
      </c>
      <c r="AG22">
        <v>30.620890826630134</v>
      </c>
      <c r="AH22">
        <v>76.86914560432443</v>
      </c>
      <c r="AI22">
        <v>1.8271380516494542</v>
      </c>
      <c r="AJ22">
        <v>0</v>
      </c>
      <c r="AK22">
        <v>29.1985467830491</v>
      </c>
      <c r="AL22">
        <v>55.782241218416523</v>
      </c>
      <c r="AM22">
        <v>0</v>
      </c>
      <c r="AN22">
        <v>6.4730151971978789E-2</v>
      </c>
      <c r="AO22">
        <v>3.6955412352000003</v>
      </c>
      <c r="AP22">
        <v>5.0790172212924594</v>
      </c>
      <c r="AQ22">
        <v>39.655669621076648</v>
      </c>
      <c r="AR22">
        <v>16.765126735688401</v>
      </c>
      <c r="AS22">
        <v>13.659878970681042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3.9701789225967543</v>
      </c>
      <c r="AZ22">
        <v>4.6687008735983699</v>
      </c>
      <c r="BA22">
        <v>3.1992064197530863</v>
      </c>
      <c r="BB22">
        <v>2.4480590291262136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1302.7498506834067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495.73823234776427</v>
      </c>
      <c r="L23">
        <v>17.37</v>
      </c>
      <c r="M23">
        <v>63.568543773390566</v>
      </c>
      <c r="N23">
        <v>52.672007148095439</v>
      </c>
      <c r="O23">
        <v>73.619488105892671</v>
      </c>
      <c r="P23">
        <v>27.657859041904914</v>
      </c>
      <c r="Q23">
        <v>8.6438459235084135</v>
      </c>
      <c r="R23">
        <v>19.036254705245824</v>
      </c>
      <c r="S23">
        <v>11.701973217784474</v>
      </c>
      <c r="T23">
        <v>0</v>
      </c>
      <c r="U23">
        <v>49.709345921052638</v>
      </c>
      <c r="V23">
        <v>5.8641995202398807</v>
      </c>
      <c r="W23">
        <v>13.568315387702265</v>
      </c>
      <c r="X23">
        <v>62.555813973070428</v>
      </c>
      <c r="Y23">
        <v>0</v>
      </c>
      <c r="Z23">
        <v>2.7504095141818174</v>
      </c>
      <c r="AA23">
        <v>11.830687400000004</v>
      </c>
      <c r="AB23">
        <v>20.775439925499004</v>
      </c>
      <c r="AC23">
        <v>14.897515623766441</v>
      </c>
      <c r="AD23">
        <v>18.61271842590963</v>
      </c>
      <c r="AE23">
        <v>25.306855187776002</v>
      </c>
      <c r="AF23">
        <v>24.912568200725605</v>
      </c>
      <c r="AG23">
        <v>30.620890826630134</v>
      </c>
      <c r="AH23">
        <v>76.86914560432443</v>
      </c>
      <c r="AI23">
        <v>1.8271380516494542</v>
      </c>
      <c r="AJ23">
        <v>0</v>
      </c>
      <c r="AK23">
        <v>29.1985467830491</v>
      </c>
      <c r="AL23">
        <v>55.782241218416523</v>
      </c>
      <c r="AM23">
        <v>0</v>
      </c>
      <c r="AN23">
        <v>6.4730151971978789E-2</v>
      </c>
      <c r="AO23">
        <v>3.6335358576000001</v>
      </c>
      <c r="AP23">
        <v>5.0790172212924594</v>
      </c>
      <c r="AQ23">
        <v>39.655669621076648</v>
      </c>
      <c r="AR23">
        <v>20.025012367844194</v>
      </c>
      <c r="AS23">
        <v>13.659878970681042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3.9701789225967543</v>
      </c>
      <c r="AZ23">
        <v>4.6687008735983699</v>
      </c>
      <c r="BA23">
        <v>3.1992064197530863</v>
      </c>
      <c r="BB23">
        <v>2.4480590291262136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1311.4940252631209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491.97473657946631</v>
      </c>
      <c r="L24">
        <v>17.37</v>
      </c>
      <c r="M24">
        <v>63.568543773390566</v>
      </c>
      <c r="N24">
        <v>52.672007148095439</v>
      </c>
      <c r="O24">
        <v>73.619488105892671</v>
      </c>
      <c r="P24">
        <v>27.657859041904914</v>
      </c>
      <c r="Q24">
        <v>7.5801950759860803</v>
      </c>
      <c r="R24">
        <v>18.781030347639483</v>
      </c>
      <c r="S24">
        <v>11.701973217784474</v>
      </c>
      <c r="T24">
        <v>0</v>
      </c>
      <c r="U24">
        <v>49.709345921052638</v>
      </c>
      <c r="V24">
        <v>5.8641995202398807</v>
      </c>
      <c r="W24">
        <v>13.568315387702265</v>
      </c>
      <c r="X24">
        <v>62.555813973070428</v>
      </c>
      <c r="Y24">
        <v>0</v>
      </c>
      <c r="Z24">
        <v>2.7504095141818174</v>
      </c>
      <c r="AA24">
        <v>11.830687400000004</v>
      </c>
      <c r="AB24">
        <v>20.775439925499004</v>
      </c>
      <c r="AC24">
        <v>14.897515623766441</v>
      </c>
      <c r="AD24">
        <v>18.61271842590963</v>
      </c>
      <c r="AE24">
        <v>25.306855187776002</v>
      </c>
      <c r="AF24">
        <v>24.912568200725605</v>
      </c>
      <c r="AG24">
        <v>30.620890826630134</v>
      </c>
      <c r="AH24">
        <v>76.86914560432443</v>
      </c>
      <c r="AI24">
        <v>3.915295824963116</v>
      </c>
      <c r="AJ24">
        <v>0</v>
      </c>
      <c r="AK24">
        <v>29.1985467830491</v>
      </c>
      <c r="AL24">
        <v>55.782241218416523</v>
      </c>
      <c r="AM24">
        <v>0</v>
      </c>
      <c r="AN24">
        <v>6.4730151971978789E-2</v>
      </c>
      <c r="AO24">
        <v>3.5963321040000005</v>
      </c>
      <c r="AP24">
        <v>5.0790172212924594</v>
      </c>
      <c r="AQ24">
        <v>39.655669621076648</v>
      </c>
      <c r="AR24">
        <v>20.025012367844194</v>
      </c>
      <c r="AS24">
        <v>13.659878970681042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3.9701789225967543</v>
      </c>
      <c r="AZ24">
        <v>4.6687008735983699</v>
      </c>
      <c r="BA24">
        <v>3.1992064197530863</v>
      </c>
      <c r="BB24">
        <v>2.4480590291262136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1308.4626083094081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432.17155690603391</v>
      </c>
      <c r="L25">
        <v>6.0504524874374637</v>
      </c>
      <c r="M25">
        <v>63.568543773390566</v>
      </c>
      <c r="N25">
        <v>52.672007148095439</v>
      </c>
      <c r="O25">
        <v>73.619488105892671</v>
      </c>
      <c r="P25">
        <v>27.657859041904914</v>
      </c>
      <c r="Q25">
        <v>7.5801950759860803</v>
      </c>
      <c r="R25">
        <v>18.781030347639483</v>
      </c>
      <c r="S25">
        <v>11.701973217784474</v>
      </c>
      <c r="T25">
        <v>0</v>
      </c>
      <c r="U25">
        <v>49.709345921052638</v>
      </c>
      <c r="V25">
        <v>5.8641995202398807</v>
      </c>
      <c r="W25">
        <v>13.568315387702265</v>
      </c>
      <c r="X25">
        <v>62.555813973070428</v>
      </c>
      <c r="Y25">
        <v>0</v>
      </c>
      <c r="Z25">
        <v>2.7504095141818174</v>
      </c>
      <c r="AA25">
        <v>11.830687400000004</v>
      </c>
      <c r="AB25">
        <v>20.775439925499004</v>
      </c>
      <c r="AC25">
        <v>14.897515623766441</v>
      </c>
      <c r="AD25">
        <v>18.61271842590963</v>
      </c>
      <c r="AE25">
        <v>25.306855187776002</v>
      </c>
      <c r="AF25">
        <v>24.912568200725605</v>
      </c>
      <c r="AG25">
        <v>30.620890826630134</v>
      </c>
      <c r="AH25">
        <v>76.86914560432443</v>
      </c>
      <c r="AI25">
        <v>5.2203939879575616</v>
      </c>
      <c r="AJ25">
        <v>0</v>
      </c>
      <c r="AK25">
        <v>29.1985467830491</v>
      </c>
      <c r="AL25">
        <v>55.782241218416523</v>
      </c>
      <c r="AM25">
        <v>0</v>
      </c>
      <c r="AN25">
        <v>6.4730151971978789E-2</v>
      </c>
      <c r="AO25">
        <v>3.5743822056000005</v>
      </c>
      <c r="AP25">
        <v>5.0790172212924594</v>
      </c>
      <c r="AQ25">
        <v>39.655669621076648</v>
      </c>
      <c r="AR25">
        <v>20.025012367844194</v>
      </c>
      <c r="AS25">
        <v>13.659878970681042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3.9701789225967543</v>
      </c>
      <c r="AZ25">
        <v>4.6687008735983699</v>
      </c>
      <c r="BA25">
        <v>3.1992064197530863</v>
      </c>
      <c r="BB25">
        <v>2.4480590291262136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1238.6230293880074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376.93468401031225</v>
      </c>
      <c r="L26">
        <v>6.0503704259908453</v>
      </c>
      <c r="M26">
        <v>63.568543773390566</v>
      </c>
      <c r="N26">
        <v>52.672007148095439</v>
      </c>
      <c r="O26">
        <v>73.619488105892671</v>
      </c>
      <c r="P26">
        <v>27.657859041904914</v>
      </c>
      <c r="Q26">
        <v>7.5801950759860803</v>
      </c>
      <c r="R26">
        <v>18.781030347639483</v>
      </c>
      <c r="S26">
        <v>11.701973217784474</v>
      </c>
      <c r="T26">
        <v>0</v>
      </c>
      <c r="U26">
        <v>49.709345921052638</v>
      </c>
      <c r="V26">
        <v>5.8641995202398807</v>
      </c>
      <c r="W26">
        <v>13.568315387702265</v>
      </c>
      <c r="X26">
        <v>62.555813973070428</v>
      </c>
      <c r="Y26">
        <v>0</v>
      </c>
      <c r="Z26">
        <v>2.7504095141818174</v>
      </c>
      <c r="AA26">
        <v>11.830687400000004</v>
      </c>
      <c r="AB26">
        <v>20.775439925499004</v>
      </c>
      <c r="AC26">
        <v>14.897515623766441</v>
      </c>
      <c r="AD26">
        <v>18.61271842590963</v>
      </c>
      <c r="AE26">
        <v>25.306855187776002</v>
      </c>
      <c r="AF26">
        <v>24.912568200725605</v>
      </c>
      <c r="AG26">
        <v>30.620890826630134</v>
      </c>
      <c r="AH26">
        <v>76.86914560432443</v>
      </c>
      <c r="AI26">
        <v>33.52537142956205</v>
      </c>
      <c r="AJ26">
        <v>0</v>
      </c>
      <c r="AK26">
        <v>29.1985467830491</v>
      </c>
      <c r="AL26">
        <v>55.782241218416523</v>
      </c>
      <c r="AM26">
        <v>0</v>
      </c>
      <c r="AN26">
        <v>6.4730151971978789E-2</v>
      </c>
      <c r="AO26">
        <v>3.4599196584000005</v>
      </c>
      <c r="AP26">
        <v>5.0790172212924594</v>
      </c>
      <c r="AQ26">
        <v>39.655669621076648</v>
      </c>
      <c r="AR26">
        <v>20.025012367844194</v>
      </c>
      <c r="AS26">
        <v>13.659878970681042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3.9701789225967543</v>
      </c>
      <c r="AZ26">
        <v>4.6687008735983699</v>
      </c>
      <c r="BA26">
        <v>3.1992064197530863</v>
      </c>
      <c r="BB26">
        <v>2.4480590291262136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1211.5765893252435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336.13513384566306</v>
      </c>
      <c r="L27">
        <v>6.0503704259908453</v>
      </c>
      <c r="M27">
        <v>63.568543773390566</v>
      </c>
      <c r="N27">
        <v>52.672007148095439</v>
      </c>
      <c r="O27">
        <v>73.619488105892671</v>
      </c>
      <c r="P27">
        <v>27.657859041904914</v>
      </c>
      <c r="Q27">
        <v>7.5801950759860803</v>
      </c>
      <c r="R27">
        <v>18.525803560067683</v>
      </c>
      <c r="S27">
        <v>11.701973217784474</v>
      </c>
      <c r="T27">
        <v>0</v>
      </c>
      <c r="U27">
        <v>49.709345921052638</v>
      </c>
      <c r="V27">
        <v>5.8641995202398807</v>
      </c>
      <c r="W27">
        <v>13.568315387702265</v>
      </c>
      <c r="X27">
        <v>62.555813973070428</v>
      </c>
      <c r="Y27">
        <v>0</v>
      </c>
      <c r="Z27">
        <v>2.7504095141818174</v>
      </c>
      <c r="AA27">
        <v>11.830687400000004</v>
      </c>
      <c r="AB27">
        <v>20.775439925499004</v>
      </c>
      <c r="AC27">
        <v>14.897515623766441</v>
      </c>
      <c r="AD27">
        <v>18.61271842590963</v>
      </c>
      <c r="AE27">
        <v>25.306855187776002</v>
      </c>
      <c r="AF27">
        <v>24.912568200725605</v>
      </c>
      <c r="AG27">
        <v>30.620890826630134</v>
      </c>
      <c r="AH27">
        <v>76.86914560432443</v>
      </c>
      <c r="AI27">
        <v>33.52537142956205</v>
      </c>
      <c r="AJ27">
        <v>0</v>
      </c>
      <c r="AK27">
        <v>29.1985467830491</v>
      </c>
      <c r="AL27">
        <v>55.782241218416523</v>
      </c>
      <c r="AM27">
        <v>0</v>
      </c>
      <c r="AN27">
        <v>6.4730151971978789E-2</v>
      </c>
      <c r="AO27">
        <v>3.4705847519999997</v>
      </c>
      <c r="AP27">
        <v>1.0806420086992543</v>
      </c>
      <c r="AQ27">
        <v>39.655669621076648</v>
      </c>
      <c r="AR27">
        <v>20.025012367844194</v>
      </c>
      <c r="AS27">
        <v>15.025867045766494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3.9701789225967543</v>
      </c>
      <c r="AZ27">
        <v>4.6687008735983699</v>
      </c>
      <c r="BA27">
        <v>3.1992064197530863</v>
      </c>
      <c r="BB27">
        <v>2.4480590291262136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1167.9000903291148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288.11538733527391</v>
      </c>
      <c r="L28">
        <v>6.0503704259908453</v>
      </c>
      <c r="M28">
        <v>63.568543773390566</v>
      </c>
      <c r="N28">
        <v>52.672007148095439</v>
      </c>
      <c r="O28">
        <v>73.619488105892671</v>
      </c>
      <c r="P28">
        <v>27.657859041904914</v>
      </c>
      <c r="Q28">
        <v>7.5801950759860803</v>
      </c>
      <c r="R28">
        <v>18.525803560067683</v>
      </c>
      <c r="S28">
        <v>11.701973217784474</v>
      </c>
      <c r="T28">
        <v>0</v>
      </c>
      <c r="U28">
        <v>49.709345921052638</v>
      </c>
      <c r="V28">
        <v>5.8641995202398807</v>
      </c>
      <c r="W28">
        <v>13.568315387702265</v>
      </c>
      <c r="X28">
        <v>62.555813973070428</v>
      </c>
      <c r="Y28">
        <v>0</v>
      </c>
      <c r="Z28">
        <v>2.7504095141818174</v>
      </c>
      <c r="AA28">
        <v>11.830687400000004</v>
      </c>
      <c r="AB28">
        <v>20.775439925499004</v>
      </c>
      <c r="AC28">
        <v>14.897515623766441</v>
      </c>
      <c r="AD28">
        <v>18.61271842590963</v>
      </c>
      <c r="AE28">
        <v>25.306855187776002</v>
      </c>
      <c r="AF28">
        <v>24.912568200725605</v>
      </c>
      <c r="AG28">
        <v>30.620890826630134</v>
      </c>
      <c r="AH28">
        <v>76.86914560432443</v>
      </c>
      <c r="AI28">
        <v>33.52537142956205</v>
      </c>
      <c r="AJ28">
        <v>0</v>
      </c>
      <c r="AK28">
        <v>29.1985467830491</v>
      </c>
      <c r="AL28">
        <v>55.782241218416523</v>
      </c>
      <c r="AM28">
        <v>0</v>
      </c>
      <c r="AN28">
        <v>6.4730151971978789E-2</v>
      </c>
      <c r="AO28">
        <v>3.5169651503999999</v>
      </c>
      <c r="AP28">
        <v>1.0806420086992543</v>
      </c>
      <c r="AQ28">
        <v>39.655669621076648</v>
      </c>
      <c r="AR28">
        <v>20.025012367844194</v>
      </c>
      <c r="AS28">
        <v>15.025867045766494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3.9701789225967543</v>
      </c>
      <c r="AZ28">
        <v>4.6687008735983699</v>
      </c>
      <c r="BA28">
        <v>3.1992064197530863</v>
      </c>
      <c r="BB28">
        <v>2.4480590291262136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1119.9267242171259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270.83102167262723</v>
      </c>
      <c r="L29">
        <v>6.0503704259908453</v>
      </c>
      <c r="M29">
        <v>63.568543773390566</v>
      </c>
      <c r="N29">
        <v>52.672007148095439</v>
      </c>
      <c r="O29">
        <v>73.619488105892671</v>
      </c>
      <c r="P29">
        <v>27.657859041904914</v>
      </c>
      <c r="Q29">
        <v>7.5801950759860803</v>
      </c>
      <c r="R29">
        <v>18.525803560067683</v>
      </c>
      <c r="S29">
        <v>11.701973217784474</v>
      </c>
      <c r="T29">
        <v>0</v>
      </c>
      <c r="U29">
        <v>49.709345921052638</v>
      </c>
      <c r="V29">
        <v>5.8641995202398807</v>
      </c>
      <c r="W29">
        <v>13.568315387702265</v>
      </c>
      <c r="X29">
        <v>60.03097401956272</v>
      </c>
      <c r="Y29">
        <v>0</v>
      </c>
      <c r="Z29">
        <v>2.7504095141818174</v>
      </c>
      <c r="AA29">
        <v>11.830687400000004</v>
      </c>
      <c r="AB29">
        <v>20.775439925499004</v>
      </c>
      <c r="AC29">
        <v>14.897515623766441</v>
      </c>
      <c r="AD29">
        <v>18.61271842590963</v>
      </c>
      <c r="AE29">
        <v>25.306855187776002</v>
      </c>
      <c r="AF29">
        <v>19.783509341020423</v>
      </c>
      <c r="AG29">
        <v>30.620890826630134</v>
      </c>
      <c r="AH29">
        <v>76.86914560432443</v>
      </c>
      <c r="AI29">
        <v>33.52537142956205</v>
      </c>
      <c r="AJ29">
        <v>0</v>
      </c>
      <c r="AK29">
        <v>29.1985467830491</v>
      </c>
      <c r="AL29">
        <v>55.782241218416523</v>
      </c>
      <c r="AM29">
        <v>0</v>
      </c>
      <c r="AN29">
        <v>6.4730151971978789E-2</v>
      </c>
      <c r="AO29">
        <v>3.6583379208000002</v>
      </c>
      <c r="AP29">
        <v>1.0806420086992543</v>
      </c>
      <c r="AQ29">
        <v>39.655669621076648</v>
      </c>
      <c r="AR29">
        <v>20.025012367844194</v>
      </c>
      <c r="AS29">
        <v>15.025867045766494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3.9701789225967543</v>
      </c>
      <c r="AZ29">
        <v>4.6687008735983699</v>
      </c>
      <c r="BA29">
        <v>3.1992064197530863</v>
      </c>
      <c r="BB29">
        <v>2.4480590291262136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1095.1298325116661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270.83102167262723</v>
      </c>
      <c r="L30">
        <v>6.0503704259908453</v>
      </c>
      <c r="M30">
        <v>63.568543773390566</v>
      </c>
      <c r="N30">
        <v>52.672007148095439</v>
      </c>
      <c r="O30">
        <v>73.619488105892671</v>
      </c>
      <c r="P30">
        <v>27.657859041904914</v>
      </c>
      <c r="Q30">
        <v>7.5801950759860803</v>
      </c>
      <c r="R30">
        <v>18.525803560067683</v>
      </c>
      <c r="S30">
        <v>11.701973217784474</v>
      </c>
      <c r="T30">
        <v>0</v>
      </c>
      <c r="U30">
        <v>49.709345921052638</v>
      </c>
      <c r="V30">
        <v>5.8641995202398807</v>
      </c>
      <c r="W30">
        <v>13.568315387702265</v>
      </c>
      <c r="X30">
        <v>60.03097401956272</v>
      </c>
      <c r="Y30">
        <v>0</v>
      </c>
      <c r="Z30">
        <v>2.7504095141818174</v>
      </c>
      <c r="AA30">
        <v>11.830687400000004</v>
      </c>
      <c r="AB30">
        <v>20.775439925499004</v>
      </c>
      <c r="AC30">
        <v>14.897515623766441</v>
      </c>
      <c r="AD30">
        <v>18.61271842590963</v>
      </c>
      <c r="AE30">
        <v>25.306855187776002</v>
      </c>
      <c r="AF30">
        <v>19.783509341020423</v>
      </c>
      <c r="AG30">
        <v>30.620890826630134</v>
      </c>
      <c r="AH30">
        <v>76.86914560432443</v>
      </c>
      <c r="AI30">
        <v>33.52537142956205</v>
      </c>
      <c r="AJ30">
        <v>0</v>
      </c>
      <c r="AK30">
        <v>29.1985467830491</v>
      </c>
      <c r="AL30">
        <v>55.782241218416523</v>
      </c>
      <c r="AM30">
        <v>0</v>
      </c>
      <c r="AN30">
        <v>6.4730151971978789E-2</v>
      </c>
      <c r="AO30">
        <v>3.6583379208000002</v>
      </c>
      <c r="AP30">
        <v>2.1612840173985086</v>
      </c>
      <c r="AQ30">
        <v>39.655669621076648</v>
      </c>
      <c r="AR30">
        <v>20.025012367844194</v>
      </c>
      <c r="AS30">
        <v>15.025867045766494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3.9701789225967543</v>
      </c>
      <c r="AZ30">
        <v>4.6687008735983699</v>
      </c>
      <c r="BA30">
        <v>3.1992064197530863</v>
      </c>
      <c r="BB30">
        <v>2.4480590291262136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1096.2104745203656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270.83102167262723</v>
      </c>
      <c r="L31">
        <v>6.0502057265913844</v>
      </c>
      <c r="M31">
        <v>63.568543773390566</v>
      </c>
      <c r="N31">
        <v>52.672007148095439</v>
      </c>
      <c r="O31">
        <v>73.619488105892671</v>
      </c>
      <c r="P31">
        <v>27.657859041904914</v>
      </c>
      <c r="Q31">
        <v>6.0658165605214158</v>
      </c>
      <c r="R31">
        <v>10.468735935193518</v>
      </c>
      <c r="S31">
        <v>6.5307202250818905</v>
      </c>
      <c r="T31">
        <v>0</v>
      </c>
      <c r="U31">
        <v>49.709345921052638</v>
      </c>
      <c r="V31">
        <v>5.8641995202398807</v>
      </c>
      <c r="W31">
        <v>13.568315387702265</v>
      </c>
      <c r="X31">
        <v>62.550600999484608</v>
      </c>
      <c r="Y31">
        <v>0</v>
      </c>
      <c r="Z31">
        <v>2.7504095141818174</v>
      </c>
      <c r="AA31">
        <v>11.830687400000004</v>
      </c>
      <c r="AB31">
        <v>20.775439925499004</v>
      </c>
      <c r="AC31">
        <v>14.897515623766441</v>
      </c>
      <c r="AD31">
        <v>18.61271842590963</v>
      </c>
      <c r="AE31">
        <v>25.306855187776002</v>
      </c>
      <c r="AF31">
        <v>19.783509341020423</v>
      </c>
      <c r="AG31">
        <v>30.620890826630134</v>
      </c>
      <c r="AH31">
        <v>76.86914560432443</v>
      </c>
      <c r="AI31">
        <v>33.52537142956205</v>
      </c>
      <c r="AJ31">
        <v>0</v>
      </c>
      <c r="AK31">
        <v>29.1985467830491</v>
      </c>
      <c r="AL31">
        <v>55.782241218416523</v>
      </c>
      <c r="AM31">
        <v>0</v>
      </c>
      <c r="AN31">
        <v>6.4730151971978789E-2</v>
      </c>
      <c r="AO31">
        <v>3.7823495544000001</v>
      </c>
      <c r="AP31">
        <v>5.0790172212924594</v>
      </c>
      <c r="AQ31">
        <v>39.655669621076648</v>
      </c>
      <c r="AR31">
        <v>20.025012367844194</v>
      </c>
      <c r="AS31">
        <v>15.025867045766494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3.9701789225967543</v>
      </c>
      <c r="AZ31">
        <v>4.6687008735983699</v>
      </c>
      <c r="BA31">
        <v>3.1992064197530863</v>
      </c>
      <c r="BB31">
        <v>2.4480590291262136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1087.0289825053403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270.83102167262723</v>
      </c>
      <c r="L32">
        <v>6.0507227407576156</v>
      </c>
      <c r="M32">
        <v>63.568543773390566</v>
      </c>
      <c r="N32">
        <v>52.672007148095439</v>
      </c>
      <c r="O32">
        <v>73.619488105892671</v>
      </c>
      <c r="P32">
        <v>27.657859041904914</v>
      </c>
      <c r="Q32">
        <v>6.0658165605214158</v>
      </c>
      <c r="R32">
        <v>10.468735935193518</v>
      </c>
      <c r="S32">
        <v>6.5307202250818905</v>
      </c>
      <c r="T32">
        <v>0</v>
      </c>
      <c r="U32">
        <v>49.709345921052638</v>
      </c>
      <c r="V32">
        <v>3.3624220516605163</v>
      </c>
      <c r="W32">
        <v>13.568315387702265</v>
      </c>
      <c r="X32">
        <v>62.550600999484608</v>
      </c>
      <c r="Y32">
        <v>0</v>
      </c>
      <c r="Z32">
        <v>2.7504095141818174</v>
      </c>
      <c r="AA32">
        <v>11.830687400000004</v>
      </c>
      <c r="AB32">
        <v>20.775439925499004</v>
      </c>
      <c r="AC32">
        <v>14.897515623766441</v>
      </c>
      <c r="AD32">
        <v>18.61271842590963</v>
      </c>
      <c r="AE32">
        <v>25.306855187776002</v>
      </c>
      <c r="AF32">
        <v>19.783509341020423</v>
      </c>
      <c r="AG32">
        <v>30.620890826630134</v>
      </c>
      <c r="AH32">
        <v>76.86914560432443</v>
      </c>
      <c r="AI32">
        <v>3.915295824963116</v>
      </c>
      <c r="AJ32">
        <v>0</v>
      </c>
      <c r="AK32">
        <v>29.1985467830491</v>
      </c>
      <c r="AL32">
        <v>55.782241218416523</v>
      </c>
      <c r="AM32">
        <v>0</v>
      </c>
      <c r="AN32">
        <v>6.4730151971978789E-2</v>
      </c>
      <c r="AO32">
        <v>3.7823495544000001</v>
      </c>
      <c r="AP32">
        <v>4.214503614333057</v>
      </c>
      <c r="AQ32">
        <v>39.655669621076648</v>
      </c>
      <c r="AR32">
        <v>20.025012367844194</v>
      </c>
      <c r="AS32">
        <v>15.025867045766494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3.9701789225967543</v>
      </c>
      <c r="AZ32">
        <v>4.6687008735983699</v>
      </c>
      <c r="BA32">
        <v>3.1992064197530863</v>
      </c>
      <c r="BB32">
        <v>2.2482174757281554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1053.8532912859705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272.15119629660154</v>
      </c>
      <c r="L33">
        <v>6.3001640012344717</v>
      </c>
      <c r="M33">
        <v>63.568543773390566</v>
      </c>
      <c r="N33">
        <v>52.672007148095439</v>
      </c>
      <c r="O33">
        <v>73.619488105892671</v>
      </c>
      <c r="P33">
        <v>27.657859041904914</v>
      </c>
      <c r="Q33">
        <v>5.4943174494464939</v>
      </c>
      <c r="R33">
        <v>10.466734902625822</v>
      </c>
      <c r="S33">
        <v>6.5315391872463779</v>
      </c>
      <c r="T33">
        <v>0</v>
      </c>
      <c r="U33">
        <v>49.709345921052638</v>
      </c>
      <c r="V33">
        <v>3.3624220516605163</v>
      </c>
      <c r="W33">
        <v>7.4893047155519747</v>
      </c>
      <c r="X33">
        <v>34.399589449243059</v>
      </c>
      <c r="Y33">
        <v>0</v>
      </c>
      <c r="Z33">
        <v>5.500819467545452</v>
      </c>
      <c r="AA33">
        <v>11.830687400000004</v>
      </c>
      <c r="AB33">
        <v>20.775439925499004</v>
      </c>
      <c r="AC33">
        <v>14.897515623766441</v>
      </c>
      <c r="AD33">
        <v>18.61271842590963</v>
      </c>
      <c r="AE33">
        <v>25.306855187776002</v>
      </c>
      <c r="AF33">
        <v>19.783509341020423</v>
      </c>
      <c r="AG33">
        <v>30.620890826630134</v>
      </c>
      <c r="AH33">
        <v>76.86914560432443</v>
      </c>
      <c r="AI33">
        <v>1.8271380516494542</v>
      </c>
      <c r="AJ33">
        <v>0</v>
      </c>
      <c r="AK33">
        <v>29.1985467830491</v>
      </c>
      <c r="AL33">
        <v>55.782241218416523</v>
      </c>
      <c r="AM33">
        <v>0</v>
      </c>
      <c r="AN33">
        <v>6.4730151971978789E-2</v>
      </c>
      <c r="AO33">
        <v>3.7823495544000001</v>
      </c>
      <c r="AP33">
        <v>4.214503614333057</v>
      </c>
      <c r="AQ33">
        <v>39.655669621076648</v>
      </c>
      <c r="AR33">
        <v>20.025012367844194</v>
      </c>
      <c r="AS33">
        <v>15.025867045766494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3.9701789225967543</v>
      </c>
      <c r="AZ33">
        <v>4.6687008735983699</v>
      </c>
      <c r="BA33">
        <v>3.1992064197530863</v>
      </c>
      <c r="BB33">
        <v>2.4480590291262136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1021.4822974999996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270.83164592817678</v>
      </c>
      <c r="L34">
        <v>6.2998906724511938</v>
      </c>
      <c r="M34">
        <v>63.568543773390566</v>
      </c>
      <c r="N34">
        <v>52.672007148095439</v>
      </c>
      <c r="O34">
        <v>73.619488105892671</v>
      </c>
      <c r="P34">
        <v>27.657859041904914</v>
      </c>
      <c r="Q34">
        <v>5.4943174494464939</v>
      </c>
      <c r="R34">
        <v>10.466031581277214</v>
      </c>
      <c r="S34">
        <v>6.5315391872463779</v>
      </c>
      <c r="T34">
        <v>0</v>
      </c>
      <c r="U34">
        <v>49.709345921052638</v>
      </c>
      <c r="V34">
        <v>3.3624220516605163</v>
      </c>
      <c r="W34">
        <v>7.4893047155519747</v>
      </c>
      <c r="X34">
        <v>34.399589449243059</v>
      </c>
      <c r="Y34">
        <v>0</v>
      </c>
      <c r="Z34">
        <v>5.500819467545452</v>
      </c>
      <c r="AA34">
        <v>11.830687400000004</v>
      </c>
      <c r="AB34">
        <v>20.775439925499004</v>
      </c>
      <c r="AC34">
        <v>14.897515623766441</v>
      </c>
      <c r="AD34">
        <v>18.61271842590963</v>
      </c>
      <c r="AE34">
        <v>25.306855187776002</v>
      </c>
      <c r="AF34">
        <v>19.783509341020423</v>
      </c>
      <c r="AG34">
        <v>30.620890826630134</v>
      </c>
      <c r="AH34">
        <v>76.86914560432443</v>
      </c>
      <c r="AI34">
        <v>1.8271380516494542</v>
      </c>
      <c r="AJ34">
        <v>0</v>
      </c>
      <c r="AK34">
        <v>29.1985467830491</v>
      </c>
      <c r="AL34">
        <v>55.782241218416523</v>
      </c>
      <c r="AM34">
        <v>0</v>
      </c>
      <c r="AN34">
        <v>6.4730151971978789E-2</v>
      </c>
      <c r="AO34">
        <v>3.7823495544000001</v>
      </c>
      <c r="AP34">
        <v>4.214503614333057</v>
      </c>
      <c r="AQ34">
        <v>39.655669621076648</v>
      </c>
      <c r="AR34">
        <v>20.025012367844194</v>
      </c>
      <c r="AS34">
        <v>15.025867045766494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3.9701789225967543</v>
      </c>
      <c r="AZ34">
        <v>4.6687008735983699</v>
      </c>
      <c r="BA34">
        <v>3.1992064197530863</v>
      </c>
      <c r="BB34">
        <v>2.4480590291262136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1020.161770481443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270.82888122292445</v>
      </c>
      <c r="L35">
        <v>6.2998906724511938</v>
      </c>
      <c r="M35">
        <v>63.568543773390566</v>
      </c>
      <c r="N35">
        <v>52.672007148095439</v>
      </c>
      <c r="O35">
        <v>73.619488105892671</v>
      </c>
      <c r="P35">
        <v>27.657859041904914</v>
      </c>
      <c r="Q35">
        <v>5.4943174494464939</v>
      </c>
      <c r="R35">
        <v>10.466031581277214</v>
      </c>
      <c r="S35">
        <v>6.5315391872463779</v>
      </c>
      <c r="T35">
        <v>0</v>
      </c>
      <c r="U35">
        <v>49.709345921052638</v>
      </c>
      <c r="V35">
        <v>3.3586515594713657</v>
      </c>
      <c r="W35">
        <v>7.4913529381995136</v>
      </c>
      <c r="X35">
        <v>34.398702107923945</v>
      </c>
      <c r="Y35">
        <v>0</v>
      </c>
      <c r="Z35">
        <v>5.500819467545452</v>
      </c>
      <c r="AA35">
        <v>11.830687400000004</v>
      </c>
      <c r="AB35">
        <v>20.775439925499004</v>
      </c>
      <c r="AC35">
        <v>14.897515623766441</v>
      </c>
      <c r="AD35">
        <v>18.61271842590963</v>
      </c>
      <c r="AE35">
        <v>25.306855187776002</v>
      </c>
      <c r="AF35">
        <v>19.783509341020423</v>
      </c>
      <c r="AG35">
        <v>30.620890826630134</v>
      </c>
      <c r="AH35">
        <v>76.86914560432443</v>
      </c>
      <c r="AI35">
        <v>1.8271380516494542</v>
      </c>
      <c r="AJ35">
        <v>0</v>
      </c>
      <c r="AK35">
        <v>29.1985467830491</v>
      </c>
      <c r="AL35">
        <v>55.782241218416523</v>
      </c>
      <c r="AM35">
        <v>0</v>
      </c>
      <c r="AN35">
        <v>6.4730151971978789E-2</v>
      </c>
      <c r="AO35">
        <v>3.7823495544000001</v>
      </c>
      <c r="AP35">
        <v>4.214503614333057</v>
      </c>
      <c r="AQ35">
        <v>39.655669621076648</v>
      </c>
      <c r="AR35">
        <v>16.765126735688401</v>
      </c>
      <c r="AS35">
        <v>15.025867045766494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3.9701789225967543</v>
      </c>
      <c r="AZ35">
        <v>4.6687008735983699</v>
      </c>
      <c r="BA35">
        <v>3.1992064197530863</v>
      </c>
      <c r="BB35">
        <v>2.4480590291262136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1016.8965105331741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272.15119629660154</v>
      </c>
      <c r="L36">
        <v>6.2998906724511938</v>
      </c>
      <c r="M36">
        <v>63.568543773390566</v>
      </c>
      <c r="N36">
        <v>52.672007148095439</v>
      </c>
      <c r="O36">
        <v>73.619488105892671</v>
      </c>
      <c r="P36">
        <v>27.657859041904914</v>
      </c>
      <c r="Q36">
        <v>5.4795000226148414</v>
      </c>
      <c r="R36">
        <v>10.466031581277214</v>
      </c>
      <c r="S36">
        <v>6.5315391872463779</v>
      </c>
      <c r="T36">
        <v>0</v>
      </c>
      <c r="U36">
        <v>49.709345921052638</v>
      </c>
      <c r="V36">
        <v>3.3586515594713657</v>
      </c>
      <c r="W36">
        <v>7.4913529381995136</v>
      </c>
      <c r="X36">
        <v>34.398702107923945</v>
      </c>
      <c r="Y36">
        <v>0</v>
      </c>
      <c r="Z36">
        <v>5.500819467545452</v>
      </c>
      <c r="AA36">
        <v>11.830687400000004</v>
      </c>
      <c r="AB36">
        <v>20.775439925499004</v>
      </c>
      <c r="AC36">
        <v>14.897515623766441</v>
      </c>
      <c r="AD36">
        <v>18.61271842590963</v>
      </c>
      <c r="AE36">
        <v>25.306855187776002</v>
      </c>
      <c r="AF36">
        <v>19.783509341020423</v>
      </c>
      <c r="AG36">
        <v>30.620890826630134</v>
      </c>
      <c r="AH36">
        <v>76.86914560432443</v>
      </c>
      <c r="AI36">
        <v>1.8271380516494542</v>
      </c>
      <c r="AJ36">
        <v>0</v>
      </c>
      <c r="AK36">
        <v>29.1985467830491</v>
      </c>
      <c r="AL36">
        <v>55.782241218416523</v>
      </c>
      <c r="AM36">
        <v>0</v>
      </c>
      <c r="AN36">
        <v>6.4730151971978789E-2</v>
      </c>
      <c r="AO36">
        <v>3.7823495544000001</v>
      </c>
      <c r="AP36">
        <v>4.214503614333057</v>
      </c>
      <c r="AQ36">
        <v>39.655669621076648</v>
      </c>
      <c r="AR36">
        <v>16.765126735688401</v>
      </c>
      <c r="AS36">
        <v>15.025867045766494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3.9701789225967543</v>
      </c>
      <c r="AZ36">
        <v>4.6687008735983699</v>
      </c>
      <c r="BA36">
        <v>3.1992064197530863</v>
      </c>
      <c r="BB36">
        <v>2.4480590291262136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1018.2040081800196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272.15119629660154</v>
      </c>
      <c r="L37">
        <v>6.2998906724511938</v>
      </c>
      <c r="M37">
        <v>63.568543773390566</v>
      </c>
      <c r="N37">
        <v>52.672007148095439</v>
      </c>
      <c r="O37">
        <v>73.619488105892671</v>
      </c>
      <c r="P37">
        <v>27.657859041904914</v>
      </c>
      <c r="Q37">
        <v>5.3986364548494983</v>
      </c>
      <c r="R37">
        <v>10.746321533923304</v>
      </c>
      <c r="S37">
        <v>6.5325424655290094</v>
      </c>
      <c r="T37">
        <v>0</v>
      </c>
      <c r="U37">
        <v>49.709345921052638</v>
      </c>
      <c r="V37">
        <v>3.3586515594713657</v>
      </c>
      <c r="W37">
        <v>7.4893047155519747</v>
      </c>
      <c r="X37">
        <v>34.399589449243059</v>
      </c>
      <c r="Y37">
        <v>0</v>
      </c>
      <c r="Z37">
        <v>8.2512289817272695</v>
      </c>
      <c r="AA37">
        <v>11.830687400000004</v>
      </c>
      <c r="AB37">
        <v>20.775439925499004</v>
      </c>
      <c r="AC37">
        <v>14.897515623766441</v>
      </c>
      <c r="AD37">
        <v>18.61271842590963</v>
      </c>
      <c r="AE37">
        <v>25.306855187776002</v>
      </c>
      <c r="AF37">
        <v>19.783509341020423</v>
      </c>
      <c r="AG37">
        <v>30.620890826630134</v>
      </c>
      <c r="AH37">
        <v>76.86914560432443</v>
      </c>
      <c r="AI37">
        <v>7.1780421231024159</v>
      </c>
      <c r="AJ37">
        <v>0</v>
      </c>
      <c r="AK37">
        <v>29.1985467830491</v>
      </c>
      <c r="AL37">
        <v>55.782241218416523</v>
      </c>
      <c r="AM37">
        <v>0</v>
      </c>
      <c r="AN37">
        <v>6.4730151971978789E-2</v>
      </c>
      <c r="AO37">
        <v>3.7203437375999999</v>
      </c>
      <c r="AP37">
        <v>4.214503614333057</v>
      </c>
      <c r="AQ37">
        <v>39.655669621076648</v>
      </c>
      <c r="AR37">
        <v>16.765126735688401</v>
      </c>
      <c r="AS37">
        <v>15.025867045766494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3.9701789225967543</v>
      </c>
      <c r="AZ37">
        <v>4.6687008735983699</v>
      </c>
      <c r="BA37">
        <v>3.1992064197530863</v>
      </c>
      <c r="BB37">
        <v>2.4480590291262136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1026.4425847306898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272.15119629660154</v>
      </c>
      <c r="L38">
        <v>6.2998906724511938</v>
      </c>
      <c r="M38">
        <v>63.568543773390566</v>
      </c>
      <c r="N38">
        <v>52.672007148095439</v>
      </c>
      <c r="O38">
        <v>73.619488105892671</v>
      </c>
      <c r="P38">
        <v>27.657859041904914</v>
      </c>
      <c r="Q38">
        <v>5.3986364548494983</v>
      </c>
      <c r="R38">
        <v>10.746321533923304</v>
      </c>
      <c r="S38">
        <v>6.5325424655290094</v>
      </c>
      <c r="T38">
        <v>0</v>
      </c>
      <c r="U38">
        <v>49.709345921052638</v>
      </c>
      <c r="V38">
        <v>3.3586515594713657</v>
      </c>
      <c r="W38">
        <v>7.4893047155519747</v>
      </c>
      <c r="X38">
        <v>34.399589449243059</v>
      </c>
      <c r="Y38">
        <v>0</v>
      </c>
      <c r="Z38">
        <v>8.2512289817272695</v>
      </c>
      <c r="AA38">
        <v>11.830687400000004</v>
      </c>
      <c r="AB38">
        <v>20.775439925499004</v>
      </c>
      <c r="AC38">
        <v>14.897515623766441</v>
      </c>
      <c r="AD38">
        <v>18.61271842590963</v>
      </c>
      <c r="AE38">
        <v>25.306855187776002</v>
      </c>
      <c r="AF38">
        <v>19.783509341020423</v>
      </c>
      <c r="AG38">
        <v>30.620890826630134</v>
      </c>
      <c r="AH38">
        <v>76.86914560432443</v>
      </c>
      <c r="AI38">
        <v>7.1780421231024159</v>
      </c>
      <c r="AJ38">
        <v>0</v>
      </c>
      <c r="AK38">
        <v>29.1985467830491</v>
      </c>
      <c r="AL38">
        <v>55.782241218416523</v>
      </c>
      <c r="AM38">
        <v>0</v>
      </c>
      <c r="AN38">
        <v>6.4730151971978789E-2</v>
      </c>
      <c r="AO38">
        <v>3.7203437375999999</v>
      </c>
      <c r="AP38">
        <v>4.214503614333057</v>
      </c>
      <c r="AQ38">
        <v>39.655669621076648</v>
      </c>
      <c r="AR38">
        <v>16.765126735688401</v>
      </c>
      <c r="AS38">
        <v>15.025867045766494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3.9701789225967543</v>
      </c>
      <c r="AZ38">
        <v>4.6687008735983699</v>
      </c>
      <c r="BA38">
        <v>3.1992064197530863</v>
      </c>
      <c r="BB38">
        <v>2.4480590291262136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1026.4425847306898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272.15119629660154</v>
      </c>
      <c r="L39">
        <v>6.2998906724511938</v>
      </c>
      <c r="M39">
        <v>63.568543773390566</v>
      </c>
      <c r="N39">
        <v>52.672007148095439</v>
      </c>
      <c r="O39">
        <v>73.619488105892671</v>
      </c>
      <c r="P39">
        <v>27.657859041904914</v>
      </c>
      <c r="Q39">
        <v>5.3986364548494983</v>
      </c>
      <c r="R39">
        <v>10.746321533923304</v>
      </c>
      <c r="S39">
        <v>6.5325424655290094</v>
      </c>
      <c r="T39">
        <v>0</v>
      </c>
      <c r="U39">
        <v>49.709345921052638</v>
      </c>
      <c r="V39">
        <v>3.3586515594713657</v>
      </c>
      <c r="W39">
        <v>7.4893047155519747</v>
      </c>
      <c r="X39">
        <v>34.399589449243059</v>
      </c>
      <c r="Y39">
        <v>0</v>
      </c>
      <c r="Z39">
        <v>8.2512289817272695</v>
      </c>
      <c r="AA39">
        <v>11.830687400000004</v>
      </c>
      <c r="AB39">
        <v>20.775439925499004</v>
      </c>
      <c r="AC39">
        <v>14.897515623766441</v>
      </c>
      <c r="AD39">
        <v>18.61271842590963</v>
      </c>
      <c r="AE39">
        <v>25.306855187776002</v>
      </c>
      <c r="AF39">
        <v>19.783509341020423</v>
      </c>
      <c r="AG39">
        <v>30.620890826630134</v>
      </c>
      <c r="AH39">
        <v>76.86914560432443</v>
      </c>
      <c r="AI39">
        <v>7.1780421231024159</v>
      </c>
      <c r="AJ39">
        <v>0</v>
      </c>
      <c r="AK39">
        <v>29.1985467830491</v>
      </c>
      <c r="AL39">
        <v>55.782241218416523</v>
      </c>
      <c r="AM39">
        <v>0</v>
      </c>
      <c r="AN39">
        <v>6.4730151971978789E-2</v>
      </c>
      <c r="AO39">
        <v>3.7203437375999999</v>
      </c>
      <c r="AP39">
        <v>4.214503614333057</v>
      </c>
      <c r="AQ39">
        <v>39.655669621076648</v>
      </c>
      <c r="AR39">
        <v>12.806693899999996</v>
      </c>
      <c r="AS39">
        <v>15.025867045766494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3.9701789225967543</v>
      </c>
      <c r="AZ39">
        <v>4.6687008735983699</v>
      </c>
      <c r="BA39">
        <v>3.1992064197530863</v>
      </c>
      <c r="BB39">
        <v>2.4480590291262136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1022.4841518950012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272.15119629660154</v>
      </c>
      <c r="L40">
        <v>6.2998906724511938</v>
      </c>
      <c r="M40">
        <v>63.568543773390566</v>
      </c>
      <c r="N40">
        <v>52.672007148095439</v>
      </c>
      <c r="O40">
        <v>73.619488105892671</v>
      </c>
      <c r="P40">
        <v>27.657859041904914</v>
      </c>
      <c r="Q40">
        <v>5.3986364548494983</v>
      </c>
      <c r="R40">
        <v>10.746321533923304</v>
      </c>
      <c r="S40">
        <v>6.5325424655290094</v>
      </c>
      <c r="T40">
        <v>0</v>
      </c>
      <c r="U40">
        <v>49.709345921052638</v>
      </c>
      <c r="V40">
        <v>3.3586515594713657</v>
      </c>
      <c r="W40">
        <v>7.4893047155519747</v>
      </c>
      <c r="X40">
        <v>34.399589449243059</v>
      </c>
      <c r="Y40">
        <v>0</v>
      </c>
      <c r="Z40">
        <v>8.2512289817272695</v>
      </c>
      <c r="AA40">
        <v>11.830687400000004</v>
      </c>
      <c r="AB40">
        <v>20.775439925499004</v>
      </c>
      <c r="AC40">
        <v>14.897515623766441</v>
      </c>
      <c r="AD40">
        <v>18.61271842590963</v>
      </c>
      <c r="AE40">
        <v>25.306855187776002</v>
      </c>
      <c r="AF40">
        <v>19.783509341020423</v>
      </c>
      <c r="AG40">
        <v>30.620890826630134</v>
      </c>
      <c r="AH40">
        <v>76.86914560432443</v>
      </c>
      <c r="AI40">
        <v>7.1780421231024159</v>
      </c>
      <c r="AJ40">
        <v>0</v>
      </c>
      <c r="AK40">
        <v>29.1985467830491</v>
      </c>
      <c r="AL40">
        <v>55.782241218416523</v>
      </c>
      <c r="AM40">
        <v>0</v>
      </c>
      <c r="AN40">
        <v>6.4730151971978789E-2</v>
      </c>
      <c r="AO40">
        <v>3.7203437375999999</v>
      </c>
      <c r="AP40">
        <v>4.214503614333057</v>
      </c>
      <c r="AQ40">
        <v>39.655669621076648</v>
      </c>
      <c r="AR40">
        <v>12.806693899999996</v>
      </c>
      <c r="AS40">
        <v>15.025867045766494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3.9701789225967543</v>
      </c>
      <c r="AZ40">
        <v>4.6687008735983699</v>
      </c>
      <c r="BA40">
        <v>3.1992064197530863</v>
      </c>
      <c r="BB40">
        <v>2.4480590291262136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1022.4841518950012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272.15119629660154</v>
      </c>
      <c r="L41">
        <v>6.2998906724511938</v>
      </c>
      <c r="M41">
        <v>63.568543773390566</v>
      </c>
      <c r="N41">
        <v>52.672007148095439</v>
      </c>
      <c r="O41">
        <v>73.619488105892671</v>
      </c>
      <c r="P41">
        <v>27.657046595754682</v>
      </c>
      <c r="Q41">
        <v>5.4039415225375622</v>
      </c>
      <c r="R41">
        <v>10.746321533923304</v>
      </c>
      <c r="S41">
        <v>6.5325424655290094</v>
      </c>
      <c r="T41">
        <v>0</v>
      </c>
      <c r="U41">
        <v>49.709345921052638</v>
      </c>
      <c r="V41">
        <v>3.3586515594713657</v>
      </c>
      <c r="W41">
        <v>7.4893047155519747</v>
      </c>
      <c r="X41">
        <v>34.399589449243059</v>
      </c>
      <c r="Y41">
        <v>0</v>
      </c>
      <c r="Z41">
        <v>8.2512289817272695</v>
      </c>
      <c r="AA41">
        <v>11.830687400000004</v>
      </c>
      <c r="AB41">
        <v>20.775439925499004</v>
      </c>
      <c r="AC41">
        <v>14.897515623766441</v>
      </c>
      <c r="AD41">
        <v>18.61271842590963</v>
      </c>
      <c r="AE41">
        <v>25.306855187776002</v>
      </c>
      <c r="AF41">
        <v>19.783509341020423</v>
      </c>
      <c r="AG41">
        <v>30.620890826630134</v>
      </c>
      <c r="AH41">
        <v>76.86914560432443</v>
      </c>
      <c r="AI41">
        <v>7.1780421231024159</v>
      </c>
      <c r="AJ41">
        <v>0</v>
      </c>
      <c r="AK41">
        <v>29.1985467830491</v>
      </c>
      <c r="AL41">
        <v>55.782241218416523</v>
      </c>
      <c r="AM41">
        <v>0</v>
      </c>
      <c r="AN41">
        <v>6.4730151971978789E-2</v>
      </c>
      <c r="AO41">
        <v>3.5963321040000005</v>
      </c>
      <c r="AP41">
        <v>4.214503614333057</v>
      </c>
      <c r="AQ41">
        <v>39.655669621076648</v>
      </c>
      <c r="AR41">
        <v>12.806693899999996</v>
      </c>
      <c r="AS41">
        <v>15.025867045766494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3.9701789225967543</v>
      </c>
      <c r="AZ41">
        <v>4.6687008735983699</v>
      </c>
      <c r="BA41">
        <v>3.1992064197530863</v>
      </c>
      <c r="BB41">
        <v>2.4480590291262136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1022.364632882939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272.15119629660154</v>
      </c>
      <c r="L42">
        <v>6.2998906724511938</v>
      </c>
      <c r="M42">
        <v>63.568543773390566</v>
      </c>
      <c r="N42">
        <v>52.672007148095439</v>
      </c>
      <c r="O42">
        <v>73.619488105892671</v>
      </c>
      <c r="P42">
        <v>27.657046595754682</v>
      </c>
      <c r="Q42">
        <v>5.4039415225375622</v>
      </c>
      <c r="R42">
        <v>10.746321533923304</v>
      </c>
      <c r="S42">
        <v>6.5325424655290094</v>
      </c>
      <c r="T42">
        <v>0</v>
      </c>
      <c r="U42">
        <v>49.709345921052638</v>
      </c>
      <c r="V42">
        <v>3.3586515594713657</v>
      </c>
      <c r="W42">
        <v>7.4893047155519747</v>
      </c>
      <c r="X42">
        <v>34.399589449243059</v>
      </c>
      <c r="Y42">
        <v>0</v>
      </c>
      <c r="Z42">
        <v>8.2512289817272695</v>
      </c>
      <c r="AA42">
        <v>11.830687400000004</v>
      </c>
      <c r="AB42">
        <v>20.775439925499004</v>
      </c>
      <c r="AC42">
        <v>14.897515623766441</v>
      </c>
      <c r="AD42">
        <v>18.61271842590963</v>
      </c>
      <c r="AE42">
        <v>25.306855187776002</v>
      </c>
      <c r="AF42">
        <v>19.783509341020423</v>
      </c>
      <c r="AG42">
        <v>30.620890826630134</v>
      </c>
      <c r="AH42">
        <v>76.86914560432443</v>
      </c>
      <c r="AI42">
        <v>7.1780421231024159</v>
      </c>
      <c r="AJ42">
        <v>0</v>
      </c>
      <c r="AK42">
        <v>29.1985467830491</v>
      </c>
      <c r="AL42">
        <v>55.782241218416523</v>
      </c>
      <c r="AM42">
        <v>0</v>
      </c>
      <c r="AN42">
        <v>6.4730151971978789E-2</v>
      </c>
      <c r="AO42">
        <v>3.5963321040000005</v>
      </c>
      <c r="AP42">
        <v>4.214503614333057</v>
      </c>
      <c r="AQ42">
        <v>39.655669621076648</v>
      </c>
      <c r="AR42">
        <v>12.806693899999996</v>
      </c>
      <c r="AS42">
        <v>15.025867045766494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3.9701789225967543</v>
      </c>
      <c r="AZ42">
        <v>4.6687008735983699</v>
      </c>
      <c r="BA42">
        <v>3.1992064197530863</v>
      </c>
      <c r="BB42">
        <v>2.4480590291262136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1022.364632882939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272.15119629660154</v>
      </c>
      <c r="L43">
        <v>6.2998906724511938</v>
      </c>
      <c r="M43">
        <v>63.568543773390566</v>
      </c>
      <c r="N43">
        <v>52.672007148095439</v>
      </c>
      <c r="O43">
        <v>73.619488105892671</v>
      </c>
      <c r="P43">
        <v>27.657046595754682</v>
      </c>
      <c r="Q43">
        <v>5.4039415225375622</v>
      </c>
      <c r="R43">
        <v>10.746321533923304</v>
      </c>
      <c r="S43">
        <v>6.5325424655290094</v>
      </c>
      <c r="T43">
        <v>0</v>
      </c>
      <c r="U43">
        <v>49.709345921052638</v>
      </c>
      <c r="V43">
        <v>3.3614410992366413</v>
      </c>
      <c r="W43">
        <v>7.4893047155519747</v>
      </c>
      <c r="X43">
        <v>34.399589449243059</v>
      </c>
      <c r="Y43">
        <v>0</v>
      </c>
      <c r="Z43">
        <v>0</v>
      </c>
      <c r="AA43">
        <v>11.830687400000004</v>
      </c>
      <c r="AB43">
        <v>20.775439925499004</v>
      </c>
      <c r="AC43">
        <v>14.897515623766441</v>
      </c>
      <c r="AD43">
        <v>18.61271842590963</v>
      </c>
      <c r="AE43">
        <v>25.306855187776002</v>
      </c>
      <c r="AF43">
        <v>19.783509341020423</v>
      </c>
      <c r="AG43">
        <v>30.620890826630134</v>
      </c>
      <c r="AH43">
        <v>76.86914560432443</v>
      </c>
      <c r="AI43">
        <v>1.8271380516494542</v>
      </c>
      <c r="AJ43">
        <v>0</v>
      </c>
      <c r="AK43">
        <v>29.1985467830491</v>
      </c>
      <c r="AL43">
        <v>55.782241218416523</v>
      </c>
      <c r="AM43">
        <v>0</v>
      </c>
      <c r="AN43">
        <v>6.4730151971978789E-2</v>
      </c>
      <c r="AO43">
        <v>3.6583379208000002</v>
      </c>
      <c r="AP43">
        <v>4.214503614333057</v>
      </c>
      <c r="AQ43">
        <v>39.655669621076648</v>
      </c>
      <c r="AR43">
        <v>12.806693899999996</v>
      </c>
      <c r="AS43">
        <v>15.025867045766494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3.9701789225967543</v>
      </c>
      <c r="AZ43">
        <v>4.6687008735983699</v>
      </c>
      <c r="BA43">
        <v>3.1992064197530863</v>
      </c>
      <c r="BB43">
        <v>2.4480590291262136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1008.827295186324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272.15119629660154</v>
      </c>
      <c r="L44">
        <v>6.2998906724511938</v>
      </c>
      <c r="M44">
        <v>63.568543773390566</v>
      </c>
      <c r="N44">
        <v>52.672007148095439</v>
      </c>
      <c r="O44">
        <v>73.619488105892671</v>
      </c>
      <c r="P44">
        <v>27.657046595754682</v>
      </c>
      <c r="Q44">
        <v>5.4039415225375622</v>
      </c>
      <c r="R44">
        <v>10.746321533923304</v>
      </c>
      <c r="S44">
        <v>6.5325424655290094</v>
      </c>
      <c r="T44">
        <v>0</v>
      </c>
      <c r="U44">
        <v>49.709345921052638</v>
      </c>
      <c r="V44">
        <v>3.3614410992366413</v>
      </c>
      <c r="W44">
        <v>7.4893047155519747</v>
      </c>
      <c r="X44">
        <v>34.399589449243059</v>
      </c>
      <c r="Y44">
        <v>0</v>
      </c>
      <c r="Z44">
        <v>0</v>
      </c>
      <c r="AA44">
        <v>11.664058000000002</v>
      </c>
      <c r="AB44">
        <v>20.775439925499004</v>
      </c>
      <c r="AC44">
        <v>14.897515623766441</v>
      </c>
      <c r="AD44">
        <v>18.61271842590963</v>
      </c>
      <c r="AE44">
        <v>25.306855187776002</v>
      </c>
      <c r="AF44">
        <v>19.783509341020423</v>
      </c>
      <c r="AG44">
        <v>30.620890826630134</v>
      </c>
      <c r="AH44">
        <v>76.86914560432443</v>
      </c>
      <c r="AI44">
        <v>1.8271380516494542</v>
      </c>
      <c r="AJ44">
        <v>0</v>
      </c>
      <c r="AK44">
        <v>29.1985467830491</v>
      </c>
      <c r="AL44">
        <v>55.782241218416523</v>
      </c>
      <c r="AM44">
        <v>0</v>
      </c>
      <c r="AN44">
        <v>6.4730151971978789E-2</v>
      </c>
      <c r="AO44">
        <v>3.6583379208000002</v>
      </c>
      <c r="AP44">
        <v>4.214503614333057</v>
      </c>
      <c r="AQ44">
        <v>39.655669621076648</v>
      </c>
      <c r="AR44">
        <v>12.806693899999996</v>
      </c>
      <c r="AS44">
        <v>15.025867045766494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3.9701789225967543</v>
      </c>
      <c r="AZ44">
        <v>4.6687008735983699</v>
      </c>
      <c r="BA44">
        <v>3.1992064197530863</v>
      </c>
      <c r="BB44">
        <v>2.4480590291262136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1008.660665786324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272.15119629660154</v>
      </c>
      <c r="L45">
        <v>6.2998906724511938</v>
      </c>
      <c r="M45">
        <v>63.568543773390566</v>
      </c>
      <c r="N45">
        <v>52.672007148095439</v>
      </c>
      <c r="O45">
        <v>73.619488105892671</v>
      </c>
      <c r="P45">
        <v>27.657046595754682</v>
      </c>
      <c r="Q45">
        <v>5.4039415225375622</v>
      </c>
      <c r="R45">
        <v>10.746321533923304</v>
      </c>
      <c r="S45">
        <v>6.5325424655290094</v>
      </c>
      <c r="T45">
        <v>0</v>
      </c>
      <c r="U45">
        <v>49.709345921052638</v>
      </c>
      <c r="V45">
        <v>3.3609818734177215</v>
      </c>
      <c r="W45">
        <v>7.4893047155519747</v>
      </c>
      <c r="X45">
        <v>34.399589449243059</v>
      </c>
      <c r="Y45">
        <v>0</v>
      </c>
      <c r="Z45">
        <v>0</v>
      </c>
      <c r="AA45">
        <v>11.830687400000004</v>
      </c>
      <c r="AB45">
        <v>20.775439925499004</v>
      </c>
      <c r="AC45">
        <v>14.897515623766441</v>
      </c>
      <c r="AD45">
        <v>18.61271842590963</v>
      </c>
      <c r="AE45">
        <v>25.306855187776002</v>
      </c>
      <c r="AF45">
        <v>19.783509341020423</v>
      </c>
      <c r="AG45">
        <v>30.620890826630134</v>
      </c>
      <c r="AH45">
        <v>76.86914560432443</v>
      </c>
      <c r="AI45">
        <v>1.8271380516494542</v>
      </c>
      <c r="AJ45">
        <v>0</v>
      </c>
      <c r="AK45">
        <v>29.1985467830491</v>
      </c>
      <c r="AL45">
        <v>55.782241218416523</v>
      </c>
      <c r="AM45">
        <v>0</v>
      </c>
      <c r="AN45">
        <v>6.4730151971978789E-2</v>
      </c>
      <c r="AO45">
        <v>3.6583379208000002</v>
      </c>
      <c r="AP45">
        <v>0.75644918649544313</v>
      </c>
      <c r="AQ45">
        <v>39.655669621076648</v>
      </c>
      <c r="AR45">
        <v>12.806693899999996</v>
      </c>
      <c r="AS45">
        <v>15.025867045766494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3.9701789225967543</v>
      </c>
      <c r="AZ45">
        <v>2.8803884429752067</v>
      </c>
      <c r="BA45">
        <v>3.1992064197530863</v>
      </c>
      <c r="BB45">
        <v>2.4480590291262136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1003.5804691020443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272.15119629660154</v>
      </c>
      <c r="L46">
        <v>6.2998906724511938</v>
      </c>
      <c r="M46">
        <v>63.568543773390566</v>
      </c>
      <c r="N46">
        <v>52.672007148095439</v>
      </c>
      <c r="O46">
        <v>73.619488105892671</v>
      </c>
      <c r="P46">
        <v>27.657046595754682</v>
      </c>
      <c r="Q46">
        <v>5.4039415225375622</v>
      </c>
      <c r="R46">
        <v>10.746321533923304</v>
      </c>
      <c r="S46">
        <v>6.5325424655290094</v>
      </c>
      <c r="T46">
        <v>0</v>
      </c>
      <c r="U46">
        <v>49.709345921052638</v>
      </c>
      <c r="V46">
        <v>3.3609818734177215</v>
      </c>
      <c r="W46">
        <v>7.4893047155519747</v>
      </c>
      <c r="X46">
        <v>34.399589449243059</v>
      </c>
      <c r="Y46">
        <v>0</v>
      </c>
      <c r="Z46">
        <v>0</v>
      </c>
      <c r="AA46">
        <v>11.830687400000004</v>
      </c>
      <c r="AB46">
        <v>20.775439925499004</v>
      </c>
      <c r="AC46">
        <v>14.897515623766441</v>
      </c>
      <c r="AD46">
        <v>18.61271842590963</v>
      </c>
      <c r="AE46">
        <v>25.306855187776002</v>
      </c>
      <c r="AF46">
        <v>19.783509341020423</v>
      </c>
      <c r="AG46">
        <v>30.620890826630134</v>
      </c>
      <c r="AH46">
        <v>76.86914560432443</v>
      </c>
      <c r="AI46">
        <v>1.8271380516494542</v>
      </c>
      <c r="AJ46">
        <v>0</v>
      </c>
      <c r="AK46">
        <v>29.1985467830491</v>
      </c>
      <c r="AL46">
        <v>55.782241218416523</v>
      </c>
      <c r="AM46">
        <v>0</v>
      </c>
      <c r="AN46">
        <v>6.4730151971978789E-2</v>
      </c>
      <c r="AO46">
        <v>3.6583379208000002</v>
      </c>
      <c r="AP46">
        <v>0.75644918649544313</v>
      </c>
      <c r="AQ46">
        <v>39.655669621076648</v>
      </c>
      <c r="AR46">
        <v>12.806693899999996</v>
      </c>
      <c r="AS46">
        <v>15.025867045766494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3.9701789225967543</v>
      </c>
      <c r="AZ46">
        <v>1.7795045666666667</v>
      </c>
      <c r="BA46">
        <v>3.1992064197530863</v>
      </c>
      <c r="BB46">
        <v>2.4480590291262136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1002.4795852257357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270.83331494263638</v>
      </c>
      <c r="L47">
        <v>6.0499355333562974</v>
      </c>
      <c r="M47">
        <v>63.568543773390566</v>
      </c>
      <c r="N47">
        <v>52.672007148095439</v>
      </c>
      <c r="O47">
        <v>73.619488105892671</v>
      </c>
      <c r="P47">
        <v>27.657046595754682</v>
      </c>
      <c r="Q47">
        <v>5.2816031802604524</v>
      </c>
      <c r="R47">
        <v>10.470592765320335</v>
      </c>
      <c r="S47">
        <v>5.4196842229595221</v>
      </c>
      <c r="T47">
        <v>0</v>
      </c>
      <c r="U47">
        <v>49.709345921052638</v>
      </c>
      <c r="V47">
        <v>3.3609818734177215</v>
      </c>
      <c r="W47">
        <v>7.4893047155519747</v>
      </c>
      <c r="X47">
        <v>34.399589449243059</v>
      </c>
      <c r="Y47">
        <v>0</v>
      </c>
      <c r="Z47">
        <v>0</v>
      </c>
      <c r="AA47">
        <v>11.830687400000004</v>
      </c>
      <c r="AB47">
        <v>20.775439925499004</v>
      </c>
      <c r="AC47">
        <v>14.897515623766441</v>
      </c>
      <c r="AD47">
        <v>18.61271842590963</v>
      </c>
      <c r="AE47">
        <v>25.306855187776002</v>
      </c>
      <c r="AF47">
        <v>19.783509341020423</v>
      </c>
      <c r="AG47">
        <v>30.620890826630134</v>
      </c>
      <c r="AH47">
        <v>76.86914560432443</v>
      </c>
      <c r="AI47">
        <v>0</v>
      </c>
      <c r="AJ47">
        <v>0</v>
      </c>
      <c r="AK47">
        <v>29.1985467830491</v>
      </c>
      <c r="AL47">
        <v>55.782241218416523</v>
      </c>
      <c r="AM47">
        <v>0</v>
      </c>
      <c r="AN47">
        <v>6.4730151971978789E-2</v>
      </c>
      <c r="AO47">
        <v>3.6583379208000002</v>
      </c>
      <c r="AP47">
        <v>1.2967704104391049</v>
      </c>
      <c r="AQ47">
        <v>39.655669621076648</v>
      </c>
      <c r="AR47">
        <v>12.806693899999996</v>
      </c>
      <c r="AS47">
        <v>16.195152627979169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3.9701789225967543</v>
      </c>
      <c r="AZ47">
        <v>1.7795045666666667</v>
      </c>
      <c r="BA47">
        <v>3.1992064197530863</v>
      </c>
      <c r="BB47">
        <v>2.4480590291262136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999.28329213373308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270.83331494263638</v>
      </c>
      <c r="L48">
        <v>6.0499489678135401</v>
      </c>
      <c r="M48">
        <v>63.568543773390566</v>
      </c>
      <c r="N48">
        <v>52.672007148095439</v>
      </c>
      <c r="O48">
        <v>73.619488105892671</v>
      </c>
      <c r="P48">
        <v>27.657046595754682</v>
      </c>
      <c r="Q48">
        <v>5.2816031802604524</v>
      </c>
      <c r="R48">
        <v>10.470592765320335</v>
      </c>
      <c r="S48">
        <v>6.5291099052341588</v>
      </c>
      <c r="T48">
        <v>0</v>
      </c>
      <c r="U48">
        <v>49.709345921052638</v>
      </c>
      <c r="V48">
        <v>3.3609818734177215</v>
      </c>
      <c r="W48">
        <v>7.4893047155519747</v>
      </c>
      <c r="X48">
        <v>34.399589449243059</v>
      </c>
      <c r="Y48">
        <v>0</v>
      </c>
      <c r="Z48">
        <v>0</v>
      </c>
      <c r="AA48">
        <v>11.830687400000004</v>
      </c>
      <c r="AB48">
        <v>20.775439925499004</v>
      </c>
      <c r="AC48">
        <v>14.897515623766441</v>
      </c>
      <c r="AD48">
        <v>18.61271842590963</v>
      </c>
      <c r="AE48">
        <v>25.306855187776002</v>
      </c>
      <c r="AF48">
        <v>19.783509341020423</v>
      </c>
      <c r="AG48">
        <v>30.620890826630134</v>
      </c>
      <c r="AH48">
        <v>76.86914560432443</v>
      </c>
      <c r="AI48">
        <v>0</v>
      </c>
      <c r="AJ48">
        <v>0</v>
      </c>
      <c r="AK48">
        <v>29.1985467830491</v>
      </c>
      <c r="AL48">
        <v>55.782241218416523</v>
      </c>
      <c r="AM48">
        <v>0</v>
      </c>
      <c r="AN48">
        <v>6.4730151971978789E-2</v>
      </c>
      <c r="AO48">
        <v>3.6583379208000002</v>
      </c>
      <c r="AP48">
        <v>4.214503614333057</v>
      </c>
      <c r="AQ48">
        <v>39.655669621076648</v>
      </c>
      <c r="AR48">
        <v>12.806693899999996</v>
      </c>
      <c r="AS48">
        <v>16.195152627979169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3.9701789225967543</v>
      </c>
      <c r="AZ48">
        <v>0.88975228333333334</v>
      </c>
      <c r="BA48">
        <v>3.1992064197530863</v>
      </c>
      <c r="BB48">
        <v>2.4480590291262136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1002.4207121710256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270.83331494263638</v>
      </c>
      <c r="L49">
        <v>6.0499489678135401</v>
      </c>
      <c r="M49">
        <v>63.568543773390566</v>
      </c>
      <c r="N49">
        <v>52.672007148095439</v>
      </c>
      <c r="O49">
        <v>73.619488105892671</v>
      </c>
      <c r="P49">
        <v>27.657046595754682</v>
      </c>
      <c r="Q49">
        <v>5.2816031802604524</v>
      </c>
      <c r="R49">
        <v>10.470592765320335</v>
      </c>
      <c r="S49">
        <v>6.5291099052341588</v>
      </c>
      <c r="T49">
        <v>0</v>
      </c>
      <c r="U49">
        <v>49.709345921052638</v>
      </c>
      <c r="V49">
        <v>3.3609818734177215</v>
      </c>
      <c r="W49">
        <v>13.568315387702265</v>
      </c>
      <c r="X49">
        <v>62.550600999484608</v>
      </c>
      <c r="Y49">
        <v>0</v>
      </c>
      <c r="Z49">
        <v>0</v>
      </c>
      <c r="AA49">
        <v>11.830687400000004</v>
      </c>
      <c r="AB49">
        <v>20.775439925499004</v>
      </c>
      <c r="AC49">
        <v>14.897515623766441</v>
      </c>
      <c r="AD49">
        <v>18.61271842590963</v>
      </c>
      <c r="AE49">
        <v>25.306855187776002</v>
      </c>
      <c r="AF49">
        <v>19.783509341020423</v>
      </c>
      <c r="AG49">
        <v>30.620890826630134</v>
      </c>
      <c r="AH49">
        <v>76.86914560432443</v>
      </c>
      <c r="AI49">
        <v>0</v>
      </c>
      <c r="AJ49">
        <v>0</v>
      </c>
      <c r="AK49">
        <v>29.1985467830491</v>
      </c>
      <c r="AL49">
        <v>55.782241218416523</v>
      </c>
      <c r="AM49">
        <v>0</v>
      </c>
      <c r="AN49">
        <v>6.4730151971978789E-2</v>
      </c>
      <c r="AO49">
        <v>3.6583379208000002</v>
      </c>
      <c r="AP49">
        <v>4.214503614333057</v>
      </c>
      <c r="AQ49">
        <v>39.655669621076648</v>
      </c>
      <c r="AR49">
        <v>12.806693899999996</v>
      </c>
      <c r="AS49">
        <v>16.195152627979169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3.9701789225967543</v>
      </c>
      <c r="AZ49">
        <v>0.88975228333333334</v>
      </c>
      <c r="BA49">
        <v>3.1992064197530863</v>
      </c>
      <c r="BB49">
        <v>2.4480590291262136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1036.6507343934175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270.83331494263638</v>
      </c>
      <c r="L50">
        <v>6.0499489678135401</v>
      </c>
      <c r="M50">
        <v>63.568543773390566</v>
      </c>
      <c r="N50">
        <v>52.672007148095439</v>
      </c>
      <c r="O50">
        <v>73.619488105892671</v>
      </c>
      <c r="P50">
        <v>27.657046595754682</v>
      </c>
      <c r="Q50">
        <v>5.2816031802604524</v>
      </c>
      <c r="R50">
        <v>10.470592765320335</v>
      </c>
      <c r="S50">
        <v>6.5291099052341588</v>
      </c>
      <c r="T50">
        <v>0</v>
      </c>
      <c r="U50">
        <v>49.709345921052638</v>
      </c>
      <c r="V50">
        <v>3.3609818734177215</v>
      </c>
      <c r="W50">
        <v>13.568315387702265</v>
      </c>
      <c r="X50">
        <v>62.550600999484608</v>
      </c>
      <c r="Y50">
        <v>0</v>
      </c>
      <c r="Z50">
        <v>0</v>
      </c>
      <c r="AA50">
        <v>11.830687400000004</v>
      </c>
      <c r="AB50">
        <v>20.775439925499004</v>
      </c>
      <c r="AC50">
        <v>14.897515623766441</v>
      </c>
      <c r="AD50">
        <v>18.61271842590963</v>
      </c>
      <c r="AE50">
        <v>25.306855187776002</v>
      </c>
      <c r="AF50">
        <v>19.783509341020423</v>
      </c>
      <c r="AG50">
        <v>30.620890826630134</v>
      </c>
      <c r="AH50">
        <v>76.86914560432443</v>
      </c>
      <c r="AI50">
        <v>0</v>
      </c>
      <c r="AJ50">
        <v>0</v>
      </c>
      <c r="AK50">
        <v>29.1985467830491</v>
      </c>
      <c r="AL50">
        <v>55.782241218416523</v>
      </c>
      <c r="AM50">
        <v>0</v>
      </c>
      <c r="AN50">
        <v>6.4730151971978789E-2</v>
      </c>
      <c r="AO50">
        <v>3.6583379208000002</v>
      </c>
      <c r="AP50">
        <v>4.214503614333057</v>
      </c>
      <c r="AQ50">
        <v>39.655669621076648</v>
      </c>
      <c r="AR50">
        <v>12.806693899999996</v>
      </c>
      <c r="AS50">
        <v>16.195152627979169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3.9701789225967543</v>
      </c>
      <c r="AZ50">
        <v>0.88975228333333334</v>
      </c>
      <c r="BA50">
        <v>3.1992064197530863</v>
      </c>
      <c r="BB50">
        <v>2.4480590291262136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1036.6507343934175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270.83331494263638</v>
      </c>
      <c r="L51">
        <v>6.3398523692161666</v>
      </c>
      <c r="M51">
        <v>63.568543773390566</v>
      </c>
      <c r="N51">
        <v>52.672007148095439</v>
      </c>
      <c r="O51">
        <v>73.619488105892671</v>
      </c>
      <c r="P51">
        <v>27.657859041904914</v>
      </c>
      <c r="Q51">
        <v>5.5709545362903237</v>
      </c>
      <c r="R51">
        <v>10.562809891010065</v>
      </c>
      <c r="S51">
        <v>6.3383924075723819</v>
      </c>
      <c r="T51">
        <v>0</v>
      </c>
      <c r="U51">
        <v>49.709345921052638</v>
      </c>
      <c r="V51">
        <v>3.7458743455497383</v>
      </c>
      <c r="W51">
        <v>13.568315387702265</v>
      </c>
      <c r="X51">
        <v>62.550600999484608</v>
      </c>
      <c r="Y51">
        <v>0</v>
      </c>
      <c r="Z51">
        <v>0</v>
      </c>
      <c r="AA51">
        <v>11.830687400000004</v>
      </c>
      <c r="AB51">
        <v>20.775439925499004</v>
      </c>
      <c r="AC51">
        <v>14.897515623766441</v>
      </c>
      <c r="AD51">
        <v>18.61271842590963</v>
      </c>
      <c r="AE51">
        <v>25.306855187776002</v>
      </c>
      <c r="AF51">
        <v>19.783509341020423</v>
      </c>
      <c r="AG51">
        <v>30.620890826630134</v>
      </c>
      <c r="AH51">
        <v>76.86914560432443</v>
      </c>
      <c r="AI51">
        <v>0</v>
      </c>
      <c r="AJ51">
        <v>0</v>
      </c>
      <c r="AK51">
        <v>29.1985467830491</v>
      </c>
      <c r="AL51">
        <v>55.782241218416523</v>
      </c>
      <c r="AM51">
        <v>0</v>
      </c>
      <c r="AN51">
        <v>6.4730151971978789E-2</v>
      </c>
      <c r="AO51">
        <v>3.6583379208000002</v>
      </c>
      <c r="AP51">
        <v>4.214503614333057</v>
      </c>
      <c r="AQ51">
        <v>39.655669621076648</v>
      </c>
      <c r="AR51">
        <v>12.806693899999996</v>
      </c>
      <c r="AS51">
        <v>16.195152627979169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3.9701789225967543</v>
      </c>
      <c r="AZ51">
        <v>0.88975228333333334</v>
      </c>
      <c r="BA51">
        <v>3.1992064197530863</v>
      </c>
      <c r="BB51">
        <v>1.5002607773851591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1036.5693954454191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270.83331494263638</v>
      </c>
      <c r="L52">
        <v>6.3398523692161666</v>
      </c>
      <c r="M52">
        <v>63.568543773390566</v>
      </c>
      <c r="N52">
        <v>52.672007148095439</v>
      </c>
      <c r="O52">
        <v>73.619488105892671</v>
      </c>
      <c r="P52">
        <v>27.657859041904914</v>
      </c>
      <c r="Q52">
        <v>5.5709545362903237</v>
      </c>
      <c r="R52">
        <v>10.562809891010065</v>
      </c>
      <c r="S52">
        <v>6.3383924075723819</v>
      </c>
      <c r="T52">
        <v>0</v>
      </c>
      <c r="U52">
        <v>49.709345921052638</v>
      </c>
      <c r="V52">
        <v>3.7458743455497383</v>
      </c>
      <c r="W52">
        <v>13.568315387702265</v>
      </c>
      <c r="X52">
        <v>62.550600999484608</v>
      </c>
      <c r="Y52">
        <v>0</v>
      </c>
      <c r="Z52">
        <v>0</v>
      </c>
      <c r="AA52">
        <v>11.830687400000004</v>
      </c>
      <c r="AB52">
        <v>20.775439925499004</v>
      </c>
      <c r="AC52">
        <v>14.897515623766441</v>
      </c>
      <c r="AD52">
        <v>18.61271842590963</v>
      </c>
      <c r="AE52">
        <v>25.306855187776002</v>
      </c>
      <c r="AF52">
        <v>19.783509341020423</v>
      </c>
      <c r="AG52">
        <v>30.620890826630134</v>
      </c>
      <c r="AH52">
        <v>76.86914560432443</v>
      </c>
      <c r="AI52">
        <v>0</v>
      </c>
      <c r="AJ52">
        <v>0</v>
      </c>
      <c r="AK52">
        <v>29.1985467830491</v>
      </c>
      <c r="AL52">
        <v>55.782241218416523</v>
      </c>
      <c r="AM52">
        <v>0</v>
      </c>
      <c r="AN52">
        <v>6.4730151971978789E-2</v>
      </c>
      <c r="AO52">
        <v>3.6583379208000002</v>
      </c>
      <c r="AP52">
        <v>4.214503614333057</v>
      </c>
      <c r="AQ52">
        <v>39.655669621076648</v>
      </c>
      <c r="AR52">
        <v>12.806693899999996</v>
      </c>
      <c r="AS52">
        <v>16.195152627979169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3.9701789225967543</v>
      </c>
      <c r="AZ52">
        <v>0.88975228333333334</v>
      </c>
      <c r="BA52">
        <v>3.1992064197530863</v>
      </c>
      <c r="BB52">
        <v>1.5002607773851591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1036.5693954454191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270.83331494263638</v>
      </c>
      <c r="L53">
        <v>6.3398523692161666</v>
      </c>
      <c r="M53">
        <v>63.568543773390566</v>
      </c>
      <c r="N53">
        <v>52.672007148095439</v>
      </c>
      <c r="O53">
        <v>73.619488105892671</v>
      </c>
      <c r="P53">
        <v>27.657859041904914</v>
      </c>
      <c r="Q53">
        <v>9.5728925523809529</v>
      </c>
      <c r="R53">
        <v>19.03348760536193</v>
      </c>
      <c r="S53">
        <v>11.705342602228889</v>
      </c>
      <c r="T53">
        <v>0</v>
      </c>
      <c r="U53">
        <v>49.709345921052638</v>
      </c>
      <c r="V53">
        <v>6.0272439301310055</v>
      </c>
      <c r="W53">
        <v>13.568315387702265</v>
      </c>
      <c r="X53">
        <v>62.550600999484608</v>
      </c>
      <c r="Y53">
        <v>0</v>
      </c>
      <c r="Z53">
        <v>0</v>
      </c>
      <c r="AA53">
        <v>11.830687400000004</v>
      </c>
      <c r="AB53">
        <v>20.775439925499004</v>
      </c>
      <c r="AC53">
        <v>14.897515623766441</v>
      </c>
      <c r="AD53">
        <v>18.61271842590963</v>
      </c>
      <c r="AE53">
        <v>25.306855187776002</v>
      </c>
      <c r="AF53">
        <v>19.783509341020423</v>
      </c>
      <c r="AG53">
        <v>30.620890826630134</v>
      </c>
      <c r="AH53">
        <v>76.86914560432443</v>
      </c>
      <c r="AI53">
        <v>0</v>
      </c>
      <c r="AJ53">
        <v>0</v>
      </c>
      <c r="AK53">
        <v>29.1985467830491</v>
      </c>
      <c r="AL53">
        <v>55.782241218416523</v>
      </c>
      <c r="AM53">
        <v>0</v>
      </c>
      <c r="AN53">
        <v>6.4730151971978789E-2</v>
      </c>
      <c r="AO53">
        <v>3.6583379208000002</v>
      </c>
      <c r="AP53">
        <v>5.0790172212924594</v>
      </c>
      <c r="AQ53">
        <v>39.655669621076648</v>
      </c>
      <c r="AR53">
        <v>12.806693899999996</v>
      </c>
      <c r="AS53">
        <v>11.95239398808507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3.9701789225967543</v>
      </c>
      <c r="AZ53">
        <v>0.88975228333333334</v>
      </c>
      <c r="BA53">
        <v>3.1992064197530863</v>
      </c>
      <c r="BB53">
        <v>1.5002607773851591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1053.3120859221647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270.83331494263638</v>
      </c>
      <c r="L54">
        <v>6.3398523692161666</v>
      </c>
      <c r="M54">
        <v>63.568543773390566</v>
      </c>
      <c r="N54">
        <v>52.672007148095439</v>
      </c>
      <c r="O54">
        <v>73.619488105892671</v>
      </c>
      <c r="P54">
        <v>27.657859041904914</v>
      </c>
      <c r="Q54">
        <v>9.5728925523809529</v>
      </c>
      <c r="R54">
        <v>19.03348760536193</v>
      </c>
      <c r="S54">
        <v>11.705342602228889</v>
      </c>
      <c r="T54">
        <v>0</v>
      </c>
      <c r="U54">
        <v>49.709345921052638</v>
      </c>
      <c r="V54">
        <v>6.0272439301310055</v>
      </c>
      <c r="W54">
        <v>13.568315387702265</v>
      </c>
      <c r="X54">
        <v>62.550600999484608</v>
      </c>
      <c r="Y54">
        <v>0</v>
      </c>
      <c r="Z54">
        <v>0</v>
      </c>
      <c r="AA54">
        <v>11.830687400000004</v>
      </c>
      <c r="AB54">
        <v>20.775439925499004</v>
      </c>
      <c r="AC54">
        <v>14.897515623766441</v>
      </c>
      <c r="AD54">
        <v>18.61271842590963</v>
      </c>
      <c r="AE54">
        <v>25.306855187776002</v>
      </c>
      <c r="AF54">
        <v>19.783509341020423</v>
      </c>
      <c r="AG54">
        <v>30.620890826630134</v>
      </c>
      <c r="AH54">
        <v>76.86914560432443</v>
      </c>
      <c r="AI54">
        <v>0</v>
      </c>
      <c r="AJ54">
        <v>0</v>
      </c>
      <c r="AK54">
        <v>29.1985467830491</v>
      </c>
      <c r="AL54">
        <v>55.782241218416523</v>
      </c>
      <c r="AM54">
        <v>0</v>
      </c>
      <c r="AN54">
        <v>6.4730151971978789E-2</v>
      </c>
      <c r="AO54">
        <v>3.6583379208000002</v>
      </c>
      <c r="AP54">
        <v>5.0790172212924594</v>
      </c>
      <c r="AQ54">
        <v>39.655669621076648</v>
      </c>
      <c r="AR54">
        <v>12.806693899999996</v>
      </c>
      <c r="AS54">
        <v>11.95239398808507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3.9701789225967543</v>
      </c>
      <c r="AZ54">
        <v>0.88975228333333334</v>
      </c>
      <c r="BA54">
        <v>3.1992064197530863</v>
      </c>
      <c r="BB54">
        <v>1.5002607773851591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1053.3120859221647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270.83331494263638</v>
      </c>
      <c r="L55">
        <v>6.3398523692161666</v>
      </c>
      <c r="M55">
        <v>63.568543773390566</v>
      </c>
      <c r="N55">
        <v>52.672007148095439</v>
      </c>
      <c r="O55">
        <v>73.619488105892671</v>
      </c>
      <c r="P55">
        <v>27.657859041904914</v>
      </c>
      <c r="Q55">
        <v>9.5728925523809529</v>
      </c>
      <c r="R55">
        <v>19.03348760536193</v>
      </c>
      <c r="S55">
        <v>11.705342602228889</v>
      </c>
      <c r="T55">
        <v>0</v>
      </c>
      <c r="U55">
        <v>49.709345921052638</v>
      </c>
      <c r="V55">
        <v>6.0272439301310055</v>
      </c>
      <c r="W55">
        <v>13.568315387702265</v>
      </c>
      <c r="X55">
        <v>62.550600999484608</v>
      </c>
      <c r="Y55">
        <v>0</v>
      </c>
      <c r="Z55">
        <v>0</v>
      </c>
      <c r="AA55">
        <v>11.830687400000004</v>
      </c>
      <c r="AB55">
        <v>20.775439925499004</v>
      </c>
      <c r="AC55">
        <v>14.897515623766441</v>
      </c>
      <c r="AD55">
        <v>18.61271842590963</v>
      </c>
      <c r="AE55">
        <v>25.306855187776002</v>
      </c>
      <c r="AF55">
        <v>19.783509341020423</v>
      </c>
      <c r="AG55">
        <v>30.620890826630134</v>
      </c>
      <c r="AH55">
        <v>76.86914560432443</v>
      </c>
      <c r="AI55">
        <v>0</v>
      </c>
      <c r="AJ55">
        <v>0</v>
      </c>
      <c r="AK55">
        <v>29.1985467830491</v>
      </c>
      <c r="AL55">
        <v>55.782241218416523</v>
      </c>
      <c r="AM55">
        <v>0</v>
      </c>
      <c r="AN55">
        <v>6.4730151971978789E-2</v>
      </c>
      <c r="AO55">
        <v>3.6583379208000002</v>
      </c>
      <c r="AP55">
        <v>5.0790172212924594</v>
      </c>
      <c r="AQ55">
        <v>39.655669621076648</v>
      </c>
      <c r="AR55">
        <v>12.806693899999996</v>
      </c>
      <c r="AS55">
        <v>11.95239398808507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3.9701789225967543</v>
      </c>
      <c r="AZ55">
        <v>1.7807043234501347</v>
      </c>
      <c r="BA55">
        <v>3.1992064197530863</v>
      </c>
      <c r="BB55">
        <v>1.5002607773851591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1054.2030379622815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270.83331494263638</v>
      </c>
      <c r="L56">
        <v>6.3398523692161666</v>
      </c>
      <c r="M56">
        <v>63.568543773390566</v>
      </c>
      <c r="N56">
        <v>52.672007148095439</v>
      </c>
      <c r="O56">
        <v>73.619488105892671</v>
      </c>
      <c r="P56">
        <v>27.657859041904914</v>
      </c>
      <c r="Q56">
        <v>9.5728925523809529</v>
      </c>
      <c r="R56">
        <v>19.03348760536193</v>
      </c>
      <c r="S56">
        <v>11.705342602228889</v>
      </c>
      <c r="T56">
        <v>0</v>
      </c>
      <c r="U56">
        <v>49.709345921052638</v>
      </c>
      <c r="V56">
        <v>6.0272439301310055</v>
      </c>
      <c r="W56">
        <v>13.568315387702265</v>
      </c>
      <c r="X56">
        <v>62.550600999484608</v>
      </c>
      <c r="Y56">
        <v>0</v>
      </c>
      <c r="Z56">
        <v>0</v>
      </c>
      <c r="AA56">
        <v>11.830687400000004</v>
      </c>
      <c r="AB56">
        <v>20.775439925499004</v>
      </c>
      <c r="AC56">
        <v>14.897515623766441</v>
      </c>
      <c r="AD56">
        <v>18.61271842590963</v>
      </c>
      <c r="AE56">
        <v>25.306855187776002</v>
      </c>
      <c r="AF56">
        <v>19.783509341020423</v>
      </c>
      <c r="AG56">
        <v>30.620890826630134</v>
      </c>
      <c r="AH56">
        <v>76.86914560432443</v>
      </c>
      <c r="AI56">
        <v>0</v>
      </c>
      <c r="AJ56">
        <v>0</v>
      </c>
      <c r="AK56">
        <v>29.1985467830491</v>
      </c>
      <c r="AL56">
        <v>55.782241218416523</v>
      </c>
      <c r="AM56">
        <v>0</v>
      </c>
      <c r="AN56">
        <v>6.4730151971978789E-2</v>
      </c>
      <c r="AO56">
        <v>3.6583379208000002</v>
      </c>
      <c r="AP56">
        <v>5.0790172212924594</v>
      </c>
      <c r="AQ56">
        <v>39.655669621076648</v>
      </c>
      <c r="AR56">
        <v>12.806693899999996</v>
      </c>
      <c r="AS56">
        <v>11.95239398808507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3.9701789225967543</v>
      </c>
      <c r="AZ56">
        <v>3.180305146706587</v>
      </c>
      <c r="BA56">
        <v>3.1992064197530863</v>
      </c>
      <c r="BB56">
        <v>1.5002607773851591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1055.6026387855379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270.83331494263638</v>
      </c>
      <c r="L57">
        <v>6.3404535560599182</v>
      </c>
      <c r="M57">
        <v>63.568543773390566</v>
      </c>
      <c r="N57">
        <v>52.672007148095439</v>
      </c>
      <c r="O57">
        <v>73.619488105892671</v>
      </c>
      <c r="P57">
        <v>27.657046595754682</v>
      </c>
      <c r="Q57">
        <v>9.5747116414507758</v>
      </c>
      <c r="R57">
        <v>19.035535413656735</v>
      </c>
      <c r="S57">
        <v>11.708626091858036</v>
      </c>
      <c r="T57">
        <v>0</v>
      </c>
      <c r="U57">
        <v>49.709345921052638</v>
      </c>
      <c r="V57">
        <v>6.0272439301310055</v>
      </c>
      <c r="W57">
        <v>13.568315387702265</v>
      </c>
      <c r="X57">
        <v>62.550600999484608</v>
      </c>
      <c r="Y57">
        <v>0</v>
      </c>
      <c r="Z57">
        <v>0</v>
      </c>
      <c r="AA57">
        <v>11.830687400000004</v>
      </c>
      <c r="AB57">
        <v>20.775439925499004</v>
      </c>
      <c r="AC57">
        <v>14.897515623766441</v>
      </c>
      <c r="AD57">
        <v>18.61271842590963</v>
      </c>
      <c r="AE57">
        <v>25.306855187776002</v>
      </c>
      <c r="AF57">
        <v>19.783509341020423</v>
      </c>
      <c r="AG57">
        <v>30.620890826630134</v>
      </c>
      <c r="AH57">
        <v>76.86914560432443</v>
      </c>
      <c r="AI57">
        <v>0</v>
      </c>
      <c r="AJ57">
        <v>0</v>
      </c>
      <c r="AK57">
        <v>29.1985467830491</v>
      </c>
      <c r="AL57">
        <v>55.782241218416523</v>
      </c>
      <c r="AM57">
        <v>0</v>
      </c>
      <c r="AN57">
        <v>6.4730151971978789E-2</v>
      </c>
      <c r="AO57">
        <v>3.5963321040000005</v>
      </c>
      <c r="AP57">
        <v>1.3508024010770503</v>
      </c>
      <c r="AQ57">
        <v>39.655669621076648</v>
      </c>
      <c r="AR57">
        <v>12.806693899999996</v>
      </c>
      <c r="AS57">
        <v>11.95239398808507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3.9701789225967543</v>
      </c>
      <c r="AZ57">
        <v>3.180305146706587</v>
      </c>
      <c r="BA57">
        <v>3.1992064197530863</v>
      </c>
      <c r="BB57">
        <v>1.3893947212713935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1051.708491220096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336.13352222906531</v>
      </c>
      <c r="L58">
        <v>6.3404535560599182</v>
      </c>
      <c r="M58">
        <v>63.568543773390566</v>
      </c>
      <c r="N58">
        <v>52.672007148095439</v>
      </c>
      <c r="O58">
        <v>73.619488105892671</v>
      </c>
      <c r="P58">
        <v>27.657046595754682</v>
      </c>
      <c r="Q58">
        <v>9.5747116414507758</v>
      </c>
      <c r="R58">
        <v>19.035535413656735</v>
      </c>
      <c r="S58">
        <v>11.708626091858036</v>
      </c>
      <c r="T58">
        <v>0</v>
      </c>
      <c r="U58">
        <v>49.709345921052638</v>
      </c>
      <c r="V58">
        <v>6.0272439301310055</v>
      </c>
      <c r="W58">
        <v>13.568315387702265</v>
      </c>
      <c r="X58">
        <v>62.550600999484608</v>
      </c>
      <c r="Y58">
        <v>0</v>
      </c>
      <c r="Z58">
        <v>0</v>
      </c>
      <c r="AA58">
        <v>11.830687400000004</v>
      </c>
      <c r="AB58">
        <v>20.775439925499004</v>
      </c>
      <c r="AC58">
        <v>14.897515623766441</v>
      </c>
      <c r="AD58">
        <v>18.61271842590963</v>
      </c>
      <c r="AE58">
        <v>25.306855187776002</v>
      </c>
      <c r="AF58">
        <v>19.783509341020423</v>
      </c>
      <c r="AG58">
        <v>30.620890826630134</v>
      </c>
      <c r="AH58">
        <v>76.86914560432443</v>
      </c>
      <c r="AI58">
        <v>0</v>
      </c>
      <c r="AJ58">
        <v>0</v>
      </c>
      <c r="AK58">
        <v>29.1985467830491</v>
      </c>
      <c r="AL58">
        <v>55.782241218416523</v>
      </c>
      <c r="AM58">
        <v>0</v>
      </c>
      <c r="AN58">
        <v>6.4730151971978789E-2</v>
      </c>
      <c r="AO58">
        <v>3.5963321040000005</v>
      </c>
      <c r="AP58">
        <v>1.3508024010770503</v>
      </c>
      <c r="AQ58">
        <v>39.655669621076648</v>
      </c>
      <c r="AR58">
        <v>12.806693899999996</v>
      </c>
      <c r="AS58">
        <v>11.95239398808507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3.9701789225967543</v>
      </c>
      <c r="AZ58">
        <v>4.6687008735983699</v>
      </c>
      <c r="BA58">
        <v>3.1992064197530863</v>
      </c>
      <c r="BB58">
        <v>2.4480590291262136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1119.5557585412719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315.102538576347</v>
      </c>
      <c r="L59">
        <v>6.3404535560599182</v>
      </c>
      <c r="M59">
        <v>63.568543773390566</v>
      </c>
      <c r="N59">
        <v>52.672007148095439</v>
      </c>
      <c r="O59">
        <v>73.619488105892671</v>
      </c>
      <c r="P59">
        <v>27.657046595754682</v>
      </c>
      <c r="Q59">
        <v>9.5747493107734805</v>
      </c>
      <c r="R59">
        <v>19.036254705245824</v>
      </c>
      <c r="S59">
        <v>11.701973217784474</v>
      </c>
      <c r="T59">
        <v>0</v>
      </c>
      <c r="U59">
        <v>49.709345921052638</v>
      </c>
      <c r="V59">
        <v>6.0272439301310055</v>
      </c>
      <c r="W59">
        <v>13.568315387702265</v>
      </c>
      <c r="X59">
        <v>62.550600999484608</v>
      </c>
      <c r="Y59">
        <v>0</v>
      </c>
      <c r="Z59">
        <v>0</v>
      </c>
      <c r="AA59">
        <v>11.830687400000004</v>
      </c>
      <c r="AB59">
        <v>20.775439925499004</v>
      </c>
      <c r="AC59">
        <v>14.897515623766441</v>
      </c>
      <c r="AD59">
        <v>18.61271842590963</v>
      </c>
      <c r="AE59">
        <v>25.306855187776002</v>
      </c>
      <c r="AF59">
        <v>19.783509341020423</v>
      </c>
      <c r="AG59">
        <v>30.620890826630134</v>
      </c>
      <c r="AH59">
        <v>76.86914560432443</v>
      </c>
      <c r="AI59">
        <v>0</v>
      </c>
      <c r="AJ59">
        <v>0</v>
      </c>
      <c r="AK59">
        <v>29.1985467830491</v>
      </c>
      <c r="AL59">
        <v>55.782241218416523</v>
      </c>
      <c r="AM59">
        <v>0</v>
      </c>
      <c r="AN59">
        <v>6.4730151971978789E-2</v>
      </c>
      <c r="AO59">
        <v>3.5963321040000005</v>
      </c>
      <c r="AP59">
        <v>1.8370911951946973</v>
      </c>
      <c r="AQ59">
        <v>39.655669621076648</v>
      </c>
      <c r="AR59">
        <v>12.806693899999996</v>
      </c>
      <c r="AS59">
        <v>11.610897080574551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3.9701789225967543</v>
      </c>
      <c r="AZ59">
        <v>4.6687008735983699</v>
      </c>
      <c r="BA59">
        <v>3.1992064197530863</v>
      </c>
      <c r="BB59">
        <v>2.4480590291262136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1098.6636708619988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270.83331494263638</v>
      </c>
      <c r="L60">
        <v>6.3404535560599182</v>
      </c>
      <c r="M60">
        <v>63.568543773390566</v>
      </c>
      <c r="N60">
        <v>52.672007148095439</v>
      </c>
      <c r="O60">
        <v>73.619488105892671</v>
      </c>
      <c r="P60">
        <v>27.657046595754682</v>
      </c>
      <c r="Q60">
        <v>9.5747493107734805</v>
      </c>
      <c r="R60">
        <v>19.036254705245824</v>
      </c>
      <c r="S60">
        <v>11.701973217784474</v>
      </c>
      <c r="T60">
        <v>0</v>
      </c>
      <c r="U60">
        <v>49.709345921052638</v>
      </c>
      <c r="V60">
        <v>6.0272439301310055</v>
      </c>
      <c r="W60">
        <v>13.568315387702265</v>
      </c>
      <c r="X60">
        <v>62.550600999484608</v>
      </c>
      <c r="Y60">
        <v>0</v>
      </c>
      <c r="Z60">
        <v>0</v>
      </c>
      <c r="AA60">
        <v>11.830687400000004</v>
      </c>
      <c r="AB60">
        <v>20.775439925499004</v>
      </c>
      <c r="AC60">
        <v>14.897515623766441</v>
      </c>
      <c r="AD60">
        <v>18.61271842590963</v>
      </c>
      <c r="AE60">
        <v>25.306855187776002</v>
      </c>
      <c r="AF60">
        <v>19.783509341020423</v>
      </c>
      <c r="AG60">
        <v>30.620890826630134</v>
      </c>
      <c r="AH60">
        <v>76.86914560432443</v>
      </c>
      <c r="AI60">
        <v>0</v>
      </c>
      <c r="AJ60">
        <v>0</v>
      </c>
      <c r="AK60">
        <v>29.1985467830491</v>
      </c>
      <c r="AL60">
        <v>55.782241218416523</v>
      </c>
      <c r="AM60">
        <v>0</v>
      </c>
      <c r="AN60">
        <v>6.4730151971978789E-2</v>
      </c>
      <c r="AO60">
        <v>3.5963321040000005</v>
      </c>
      <c r="AP60">
        <v>3.4580539886495441</v>
      </c>
      <c r="AQ60">
        <v>39.655669621076648</v>
      </c>
      <c r="AR60">
        <v>12.806693899999996</v>
      </c>
      <c r="AS60">
        <v>11.610897080574551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3.9701789225967543</v>
      </c>
      <c r="AZ60">
        <v>4.6687008735983699</v>
      </c>
      <c r="BA60">
        <v>3.1992064197530863</v>
      </c>
      <c r="BB60">
        <v>2.4480590291262136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1056.015410021743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270.83331494263638</v>
      </c>
      <c r="L61">
        <v>6.3404725859120843</v>
      </c>
      <c r="M61">
        <v>63.568543773390566</v>
      </c>
      <c r="N61">
        <v>52.672007148095439</v>
      </c>
      <c r="O61">
        <v>73.619488105892671</v>
      </c>
      <c r="P61">
        <v>27.657046595754682</v>
      </c>
      <c r="Q61">
        <v>7.8197348740279926</v>
      </c>
      <c r="R61">
        <v>15.476370178750331</v>
      </c>
      <c r="S61">
        <v>9.804755171118531</v>
      </c>
      <c r="T61">
        <v>0</v>
      </c>
      <c r="U61">
        <v>49.709345921052638</v>
      </c>
      <c r="V61">
        <v>6.0272439301310055</v>
      </c>
      <c r="W61">
        <v>13.568315387702265</v>
      </c>
      <c r="X61">
        <v>62.550600999484608</v>
      </c>
      <c r="Y61">
        <v>0</v>
      </c>
      <c r="Z61">
        <v>0</v>
      </c>
      <c r="AA61">
        <v>11.830687400000004</v>
      </c>
      <c r="AB61">
        <v>20.775439925499004</v>
      </c>
      <c r="AC61">
        <v>14.897515623766441</v>
      </c>
      <c r="AD61">
        <v>18.61271842590963</v>
      </c>
      <c r="AE61">
        <v>25.306855187776002</v>
      </c>
      <c r="AF61">
        <v>19.783509341020423</v>
      </c>
      <c r="AG61">
        <v>30.620890826630134</v>
      </c>
      <c r="AH61">
        <v>76.86914560432443</v>
      </c>
      <c r="AI61">
        <v>0</v>
      </c>
      <c r="AJ61">
        <v>0</v>
      </c>
      <c r="AK61">
        <v>29.1985467830491</v>
      </c>
      <c r="AL61">
        <v>33.302830399999991</v>
      </c>
      <c r="AM61">
        <v>0</v>
      </c>
      <c r="AN61">
        <v>6.4730151971978789E-2</v>
      </c>
      <c r="AO61">
        <v>3.5963321040000005</v>
      </c>
      <c r="AP61">
        <v>0</v>
      </c>
      <c r="AQ61">
        <v>39.655669621076648</v>
      </c>
      <c r="AR61">
        <v>12.806693899999996</v>
      </c>
      <c r="AS61">
        <v>11.610897080574551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3.9701789225967543</v>
      </c>
      <c r="AZ61">
        <v>4.6687008735983699</v>
      </c>
      <c r="BA61">
        <v>3.1992064197530863</v>
      </c>
      <c r="BB61">
        <v>2.4480590291262136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1022.8658472346219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365.0729171093854</v>
      </c>
      <c r="L62">
        <v>6.3400081278163114</v>
      </c>
      <c r="M62">
        <v>63.568543773390566</v>
      </c>
      <c r="N62">
        <v>52.672007148095439</v>
      </c>
      <c r="O62">
        <v>73.619488105892671</v>
      </c>
      <c r="P62">
        <v>27.657046595754682</v>
      </c>
      <c r="Q62">
        <v>7.8197348740279926</v>
      </c>
      <c r="R62">
        <v>15.476370178750331</v>
      </c>
      <c r="S62">
        <v>9.804755171118531</v>
      </c>
      <c r="T62">
        <v>0</v>
      </c>
      <c r="U62">
        <v>49.709345921052638</v>
      </c>
      <c r="V62">
        <v>6.0272439301310055</v>
      </c>
      <c r="W62">
        <v>13.568315387702265</v>
      </c>
      <c r="X62">
        <v>62.550600999484608</v>
      </c>
      <c r="Y62">
        <v>0</v>
      </c>
      <c r="Z62">
        <v>0</v>
      </c>
      <c r="AA62">
        <v>11.830687400000004</v>
      </c>
      <c r="AB62">
        <v>20.775439925499004</v>
      </c>
      <c r="AC62">
        <v>14.897515623766441</v>
      </c>
      <c r="AD62">
        <v>18.61271842590963</v>
      </c>
      <c r="AE62">
        <v>25.306855187776002</v>
      </c>
      <c r="AF62">
        <v>19.783509341020423</v>
      </c>
      <c r="AG62">
        <v>30.620890826630134</v>
      </c>
      <c r="AH62">
        <v>76.86914560432443</v>
      </c>
      <c r="AI62">
        <v>0</v>
      </c>
      <c r="AJ62">
        <v>0</v>
      </c>
      <c r="AK62">
        <v>29.1985467830491</v>
      </c>
      <c r="AL62">
        <v>33.302830399999991</v>
      </c>
      <c r="AM62">
        <v>0</v>
      </c>
      <c r="AN62">
        <v>6.4730151971978789E-2</v>
      </c>
      <c r="AO62">
        <v>3.5963321040000005</v>
      </c>
      <c r="AP62">
        <v>0</v>
      </c>
      <c r="AQ62">
        <v>39.655669621076648</v>
      </c>
      <c r="AR62">
        <v>12.806693899999996</v>
      </c>
      <c r="AS62">
        <v>11.610897080574551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3.9701789225967543</v>
      </c>
      <c r="AZ62">
        <v>4.6687008735983699</v>
      </c>
      <c r="BA62">
        <v>3.1992064197530863</v>
      </c>
      <c r="BB62">
        <v>2.4480590291262136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1117.1049849432757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270.83331494263638</v>
      </c>
      <c r="L63">
        <v>6.3401004891716291</v>
      </c>
      <c r="M63">
        <v>63.568543773390566</v>
      </c>
      <c r="N63">
        <v>52.672007148095439</v>
      </c>
      <c r="O63">
        <v>73.619488105892671</v>
      </c>
      <c r="P63">
        <v>27.657046595754682</v>
      </c>
      <c r="Q63">
        <v>5.5721572814136131</v>
      </c>
      <c r="R63">
        <v>10.564135760869567</v>
      </c>
      <c r="S63">
        <v>6.3406534499461777</v>
      </c>
      <c r="T63">
        <v>0</v>
      </c>
      <c r="U63">
        <v>49.709345921052638</v>
      </c>
      <c r="V63">
        <v>6.0272439301310055</v>
      </c>
      <c r="W63">
        <v>13.568315387702265</v>
      </c>
      <c r="X63">
        <v>62.550600999484608</v>
      </c>
      <c r="Y63">
        <v>0</v>
      </c>
      <c r="Z63">
        <v>0</v>
      </c>
      <c r="AA63">
        <v>11.830687400000004</v>
      </c>
      <c r="AB63">
        <v>20.775439925499004</v>
      </c>
      <c r="AC63">
        <v>14.897515623766441</v>
      </c>
      <c r="AD63">
        <v>18.61271842590963</v>
      </c>
      <c r="AE63">
        <v>25.306855187776002</v>
      </c>
      <c r="AF63">
        <v>19.783509341020423</v>
      </c>
      <c r="AG63">
        <v>30.620890826630134</v>
      </c>
      <c r="AH63">
        <v>76.86914560432443</v>
      </c>
      <c r="AI63">
        <v>0</v>
      </c>
      <c r="AJ63">
        <v>0</v>
      </c>
      <c r="AK63">
        <v>29.1985467830491</v>
      </c>
      <c r="AL63">
        <v>36.633113290791727</v>
      </c>
      <c r="AM63">
        <v>0</v>
      </c>
      <c r="AN63">
        <v>6.4730151971978789E-2</v>
      </c>
      <c r="AO63">
        <v>3.5963321040000005</v>
      </c>
      <c r="AP63">
        <v>0</v>
      </c>
      <c r="AQ63">
        <v>39.655669621076648</v>
      </c>
      <c r="AR63">
        <v>12.806693899999996</v>
      </c>
      <c r="AS63">
        <v>11.610897080574551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3.9701789225967543</v>
      </c>
      <c r="AZ63">
        <v>4.6687008735983699</v>
      </c>
      <c r="BA63">
        <v>3.1992064197530863</v>
      </c>
      <c r="BB63">
        <v>2.4480590291262136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1015.5718442970058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270.83331494263638</v>
      </c>
      <c r="L64">
        <v>6.3402397900007825</v>
      </c>
      <c r="M64">
        <v>63.568543773390566</v>
      </c>
      <c r="N64">
        <v>52.672007148095439</v>
      </c>
      <c r="O64">
        <v>73.619488105892671</v>
      </c>
      <c r="P64">
        <v>27.657046595754682</v>
      </c>
      <c r="Q64">
        <v>5.5721572814136131</v>
      </c>
      <c r="R64">
        <v>10.564135760869567</v>
      </c>
      <c r="S64">
        <v>6.3406534499461777</v>
      </c>
      <c r="T64">
        <v>0</v>
      </c>
      <c r="U64">
        <v>49.709345921052638</v>
      </c>
      <c r="V64">
        <v>6.0272439301310055</v>
      </c>
      <c r="W64">
        <v>13.568315387702265</v>
      </c>
      <c r="X64">
        <v>62.550600999484608</v>
      </c>
      <c r="Y64">
        <v>0</v>
      </c>
      <c r="Z64">
        <v>0</v>
      </c>
      <c r="AA64">
        <v>11.830687400000004</v>
      </c>
      <c r="AB64">
        <v>20.775439925499004</v>
      </c>
      <c r="AC64">
        <v>14.897515623766441</v>
      </c>
      <c r="AD64">
        <v>18.61271842590963</v>
      </c>
      <c r="AE64">
        <v>25.306855187776002</v>
      </c>
      <c r="AF64">
        <v>19.783509341020423</v>
      </c>
      <c r="AG64">
        <v>30.620890826630134</v>
      </c>
      <c r="AH64">
        <v>76.86914560432443</v>
      </c>
      <c r="AI64">
        <v>0</v>
      </c>
      <c r="AJ64">
        <v>0</v>
      </c>
      <c r="AK64">
        <v>29.1985467830491</v>
      </c>
      <c r="AL64">
        <v>36.633113290791727</v>
      </c>
      <c r="AM64">
        <v>0</v>
      </c>
      <c r="AN64">
        <v>6.4730151971978789E-2</v>
      </c>
      <c r="AO64">
        <v>3.5963321040000005</v>
      </c>
      <c r="AP64">
        <v>0</v>
      </c>
      <c r="AQ64">
        <v>39.655669621076648</v>
      </c>
      <c r="AR64">
        <v>12.806693899999996</v>
      </c>
      <c r="AS64">
        <v>11.610897080574551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3.9701789225967543</v>
      </c>
      <c r="AZ64">
        <v>4.6687008735983699</v>
      </c>
      <c r="BA64">
        <v>3.1992064197530863</v>
      </c>
      <c r="BB64">
        <v>2.4480590291262136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1015.5719835978349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270.82834538171971</v>
      </c>
      <c r="L65">
        <v>6.3401380692920162</v>
      </c>
      <c r="M65">
        <v>63.568543773390566</v>
      </c>
      <c r="N65">
        <v>52.672007148095439</v>
      </c>
      <c r="O65">
        <v>73.619488105892671</v>
      </c>
      <c r="P65">
        <v>27.657859041904914</v>
      </c>
      <c r="Q65">
        <v>5.5691677986463617</v>
      </c>
      <c r="R65">
        <v>10.56374411287478</v>
      </c>
      <c r="S65">
        <v>6.3370909004247284</v>
      </c>
      <c r="T65">
        <v>0</v>
      </c>
      <c r="U65">
        <v>49.709345921052638</v>
      </c>
      <c r="V65">
        <v>6.0272439301310055</v>
      </c>
      <c r="W65">
        <v>13.568315387702265</v>
      </c>
      <c r="X65">
        <v>62.550600999484608</v>
      </c>
      <c r="Y65">
        <v>0</v>
      </c>
      <c r="Z65">
        <v>0</v>
      </c>
      <c r="AA65">
        <v>11.830687400000004</v>
      </c>
      <c r="AB65">
        <v>20.775439925499004</v>
      </c>
      <c r="AC65">
        <v>14.897515623766441</v>
      </c>
      <c r="AD65">
        <v>18.61271842590963</v>
      </c>
      <c r="AE65">
        <v>25.306855187776002</v>
      </c>
      <c r="AF65">
        <v>19.783509341020423</v>
      </c>
      <c r="AG65">
        <v>30.620890826630134</v>
      </c>
      <c r="AH65">
        <v>76.86914560432443</v>
      </c>
      <c r="AI65">
        <v>0</v>
      </c>
      <c r="AJ65">
        <v>0</v>
      </c>
      <c r="AK65">
        <v>29.1985467830491</v>
      </c>
      <c r="AL65">
        <v>55.782241218416523</v>
      </c>
      <c r="AM65">
        <v>0</v>
      </c>
      <c r="AN65">
        <v>6.4730151971978789E-2</v>
      </c>
      <c r="AO65">
        <v>3.5963321040000005</v>
      </c>
      <c r="AP65">
        <v>0</v>
      </c>
      <c r="AQ65">
        <v>39.655669621076648</v>
      </c>
      <c r="AR65">
        <v>12.806693899999996</v>
      </c>
      <c r="AS65">
        <v>11.610897080574551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3.9701789225967543</v>
      </c>
      <c r="AZ65">
        <v>4.6687008735983699</v>
      </c>
      <c r="BA65">
        <v>3.1992064197530863</v>
      </c>
      <c r="BB65">
        <v>2.4480590291262136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1034.7099090097011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270.82834538171971</v>
      </c>
      <c r="L66">
        <v>6.3400993784044282</v>
      </c>
      <c r="M66">
        <v>63.568543773390566</v>
      </c>
      <c r="N66">
        <v>52.672007148095439</v>
      </c>
      <c r="O66">
        <v>73.619488105892671</v>
      </c>
      <c r="P66">
        <v>27.657859041904914</v>
      </c>
      <c r="Q66">
        <v>5.5691677986463617</v>
      </c>
      <c r="R66">
        <v>10.56374411287478</v>
      </c>
      <c r="S66">
        <v>6.3370909004247284</v>
      </c>
      <c r="T66">
        <v>0</v>
      </c>
      <c r="U66">
        <v>49.709345921052638</v>
      </c>
      <c r="V66">
        <v>6.0272439301310055</v>
      </c>
      <c r="W66">
        <v>13.568315387702265</v>
      </c>
      <c r="X66">
        <v>62.550600999484608</v>
      </c>
      <c r="Y66">
        <v>0</v>
      </c>
      <c r="Z66">
        <v>0</v>
      </c>
      <c r="AA66">
        <v>11.830687400000004</v>
      </c>
      <c r="AB66">
        <v>20.775439925499004</v>
      </c>
      <c r="AC66">
        <v>14.897515623766441</v>
      </c>
      <c r="AD66">
        <v>18.61271842590963</v>
      </c>
      <c r="AE66">
        <v>25.306855187776002</v>
      </c>
      <c r="AF66">
        <v>19.783509341020423</v>
      </c>
      <c r="AG66">
        <v>30.620890826630134</v>
      </c>
      <c r="AH66">
        <v>76.86914560432443</v>
      </c>
      <c r="AI66">
        <v>0</v>
      </c>
      <c r="AJ66">
        <v>0</v>
      </c>
      <c r="AK66">
        <v>29.1985467830491</v>
      </c>
      <c r="AL66">
        <v>55.782241218416523</v>
      </c>
      <c r="AM66">
        <v>0</v>
      </c>
      <c r="AN66">
        <v>6.4730151971978789E-2</v>
      </c>
      <c r="AO66">
        <v>3.5963321040000005</v>
      </c>
      <c r="AP66">
        <v>0</v>
      </c>
      <c r="AQ66">
        <v>39.655669621076648</v>
      </c>
      <c r="AR66">
        <v>12.806693899999996</v>
      </c>
      <c r="AS66">
        <v>11.610897080574551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3.9701789225967543</v>
      </c>
      <c r="AZ66">
        <v>4.6687008735983699</v>
      </c>
      <c r="BA66">
        <v>3.1992064197530863</v>
      </c>
      <c r="BB66">
        <v>2.4480590291262136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1034.7098703188135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270.82834538171971</v>
      </c>
      <c r="L67">
        <v>6.3400685868830289</v>
      </c>
      <c r="M67">
        <v>63.568543773390566</v>
      </c>
      <c r="N67">
        <v>52.672007148095439</v>
      </c>
      <c r="O67">
        <v>73.619488105892671</v>
      </c>
      <c r="P67">
        <v>27.657046595754682</v>
      </c>
      <c r="Q67">
        <v>5.5712809070438798</v>
      </c>
      <c r="R67">
        <v>10.562592718778077</v>
      </c>
      <c r="S67">
        <v>6.3380909075875485</v>
      </c>
      <c r="T67">
        <v>0</v>
      </c>
      <c r="U67">
        <v>49.709345921052638</v>
      </c>
      <c r="V67">
        <v>6.0272439301310055</v>
      </c>
      <c r="W67">
        <v>13.568315387702265</v>
      </c>
      <c r="X67">
        <v>62.550600999484608</v>
      </c>
      <c r="Y67">
        <v>0</v>
      </c>
      <c r="Z67">
        <v>0</v>
      </c>
      <c r="AA67">
        <v>11.830687400000004</v>
      </c>
      <c r="AB67">
        <v>20.775439925499004</v>
      </c>
      <c r="AC67">
        <v>14.897515623766441</v>
      </c>
      <c r="AD67">
        <v>18.61271842590963</v>
      </c>
      <c r="AE67">
        <v>25.306855187776002</v>
      </c>
      <c r="AF67">
        <v>26.378013116496589</v>
      </c>
      <c r="AG67">
        <v>30.620890826630134</v>
      </c>
      <c r="AH67">
        <v>76.86914560432443</v>
      </c>
      <c r="AI67">
        <v>1.631372926406353</v>
      </c>
      <c r="AJ67">
        <v>0</v>
      </c>
      <c r="AK67">
        <v>29.1985467830491</v>
      </c>
      <c r="AL67">
        <v>55.782241218416523</v>
      </c>
      <c r="AM67">
        <v>0</v>
      </c>
      <c r="AN67">
        <v>6.4730151971978789E-2</v>
      </c>
      <c r="AO67">
        <v>3.5963321040000005</v>
      </c>
      <c r="AP67">
        <v>0</v>
      </c>
      <c r="AQ67">
        <v>39.655669621076648</v>
      </c>
      <c r="AR67">
        <v>12.806693899999996</v>
      </c>
      <c r="AS67">
        <v>11.610897080574551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3.9701789225967543</v>
      </c>
      <c r="AZ67">
        <v>4.6687008735983699</v>
      </c>
      <c r="BA67">
        <v>3.1992064197530863</v>
      </c>
      <c r="BB67">
        <v>2.6263615246478875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1043.1151680000098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270.82834538171971</v>
      </c>
      <c r="L68">
        <v>6.3400227517699834</v>
      </c>
      <c r="M68">
        <v>63.568543773390566</v>
      </c>
      <c r="N68">
        <v>52.672007148095439</v>
      </c>
      <c r="O68">
        <v>73.619488105892671</v>
      </c>
      <c r="P68">
        <v>27.657046595754682</v>
      </c>
      <c r="Q68">
        <v>5.5712809070438798</v>
      </c>
      <c r="R68">
        <v>10.562592718778077</v>
      </c>
      <c r="S68">
        <v>6.3380909075875485</v>
      </c>
      <c r="T68">
        <v>0</v>
      </c>
      <c r="U68">
        <v>49.709345921052638</v>
      </c>
      <c r="V68">
        <v>6.0272439301310055</v>
      </c>
      <c r="W68">
        <v>13.568315387702265</v>
      </c>
      <c r="X68">
        <v>62.550600999484608</v>
      </c>
      <c r="Y68">
        <v>0</v>
      </c>
      <c r="Z68">
        <v>0</v>
      </c>
      <c r="AA68">
        <v>11.830687400000004</v>
      </c>
      <c r="AB68">
        <v>20.775439925499004</v>
      </c>
      <c r="AC68">
        <v>14.897515623766441</v>
      </c>
      <c r="AD68">
        <v>18.61271842590963</v>
      </c>
      <c r="AE68">
        <v>25.306855187776002</v>
      </c>
      <c r="AF68">
        <v>26.378013116496589</v>
      </c>
      <c r="AG68">
        <v>30.620890826630134</v>
      </c>
      <c r="AH68">
        <v>76.86914560432443</v>
      </c>
      <c r="AI68">
        <v>1.8271380516494542</v>
      </c>
      <c r="AJ68">
        <v>0</v>
      </c>
      <c r="AK68">
        <v>29.1985467830491</v>
      </c>
      <c r="AL68">
        <v>55.782241218416523</v>
      </c>
      <c r="AM68">
        <v>0</v>
      </c>
      <c r="AN68">
        <v>6.4730151971978789E-2</v>
      </c>
      <c r="AO68">
        <v>3.5963321040000005</v>
      </c>
      <c r="AP68">
        <v>0</v>
      </c>
      <c r="AQ68">
        <v>39.655669621076648</v>
      </c>
      <c r="AR68">
        <v>12.806693899999996</v>
      </c>
      <c r="AS68">
        <v>11.610897080574551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3.9701789225967543</v>
      </c>
      <c r="AZ68">
        <v>4.6687008735983699</v>
      </c>
      <c r="BA68">
        <v>3.1992064197530863</v>
      </c>
      <c r="BB68">
        <v>2.6263615246478875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1043.3108872901398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270.82834538171971</v>
      </c>
      <c r="L69">
        <v>6.3401477735349712</v>
      </c>
      <c r="M69">
        <v>63.568543773390566</v>
      </c>
      <c r="N69">
        <v>52.672007148095439</v>
      </c>
      <c r="O69">
        <v>73.619488105892671</v>
      </c>
      <c r="P69">
        <v>27.657046595754682</v>
      </c>
      <c r="Q69">
        <v>5.5712809070438798</v>
      </c>
      <c r="R69">
        <v>10.562592718778077</v>
      </c>
      <c r="S69">
        <v>6.3380909075875485</v>
      </c>
      <c r="T69">
        <v>0</v>
      </c>
      <c r="U69">
        <v>49.709345921052638</v>
      </c>
      <c r="V69">
        <v>6.0272439301310055</v>
      </c>
      <c r="W69">
        <v>13.568315387702265</v>
      </c>
      <c r="X69">
        <v>62.550600999484608</v>
      </c>
      <c r="Y69">
        <v>0</v>
      </c>
      <c r="Z69">
        <v>0</v>
      </c>
      <c r="AA69">
        <v>11.830687400000004</v>
      </c>
      <c r="AB69">
        <v>20.775439925499004</v>
      </c>
      <c r="AC69">
        <v>14.897515623766441</v>
      </c>
      <c r="AD69">
        <v>18.61271842590963</v>
      </c>
      <c r="AE69">
        <v>25.306855187776002</v>
      </c>
      <c r="AF69">
        <v>26.378013116496589</v>
      </c>
      <c r="AG69">
        <v>30.620890826630134</v>
      </c>
      <c r="AH69">
        <v>76.86914560432443</v>
      </c>
      <c r="AI69">
        <v>7.1780421231024159</v>
      </c>
      <c r="AJ69">
        <v>0</v>
      </c>
      <c r="AK69">
        <v>29.1985467830491</v>
      </c>
      <c r="AL69">
        <v>55.782241218416523</v>
      </c>
      <c r="AM69">
        <v>0</v>
      </c>
      <c r="AN69">
        <v>6.4730151971978789E-2</v>
      </c>
      <c r="AO69">
        <v>3.5963321040000005</v>
      </c>
      <c r="AP69">
        <v>0</v>
      </c>
      <c r="AQ69">
        <v>39.655669621076648</v>
      </c>
      <c r="AR69">
        <v>12.806693899999996</v>
      </c>
      <c r="AS69">
        <v>15.025867045766494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3.9701789225967543</v>
      </c>
      <c r="AZ69">
        <v>4.6687008735983699</v>
      </c>
      <c r="BA69">
        <v>3.1992064197530863</v>
      </c>
      <c r="BB69">
        <v>2.6263615246478875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1052.0768863485496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270.82834538171971</v>
      </c>
      <c r="L70">
        <v>5.2900181886505395</v>
      </c>
      <c r="M70">
        <v>63.568543773390566</v>
      </c>
      <c r="N70">
        <v>52.672007148095439</v>
      </c>
      <c r="O70">
        <v>73.619488105892671</v>
      </c>
      <c r="P70">
        <v>27.657046595754682</v>
      </c>
      <c r="Q70">
        <v>5.5712809070438798</v>
      </c>
      <c r="R70">
        <v>10.562592718778077</v>
      </c>
      <c r="S70">
        <v>6.3380909075875485</v>
      </c>
      <c r="T70">
        <v>0</v>
      </c>
      <c r="U70">
        <v>49.709345921052638</v>
      </c>
      <c r="V70">
        <v>6.0272439301310055</v>
      </c>
      <c r="W70">
        <v>13.568315387702265</v>
      </c>
      <c r="X70">
        <v>62.550600999484608</v>
      </c>
      <c r="Y70">
        <v>0</v>
      </c>
      <c r="Z70">
        <v>0</v>
      </c>
      <c r="AA70">
        <v>11.830687400000004</v>
      </c>
      <c r="AB70">
        <v>20.775439925499004</v>
      </c>
      <c r="AC70">
        <v>14.897515623766441</v>
      </c>
      <c r="AD70">
        <v>18.61271842590963</v>
      </c>
      <c r="AE70">
        <v>25.306855187776002</v>
      </c>
      <c r="AF70">
        <v>26.378013116496589</v>
      </c>
      <c r="AG70">
        <v>30.620890826630134</v>
      </c>
      <c r="AH70">
        <v>76.86914560432443</v>
      </c>
      <c r="AI70">
        <v>7.1780421231024159</v>
      </c>
      <c r="AJ70">
        <v>0</v>
      </c>
      <c r="AK70">
        <v>29.1985467830491</v>
      </c>
      <c r="AL70">
        <v>55.782241218416523</v>
      </c>
      <c r="AM70">
        <v>0</v>
      </c>
      <c r="AN70">
        <v>6.4730151971978789E-2</v>
      </c>
      <c r="AO70">
        <v>3.5963321040000005</v>
      </c>
      <c r="AP70">
        <v>0</v>
      </c>
      <c r="AQ70">
        <v>39.655669621076648</v>
      </c>
      <c r="AR70">
        <v>12.806693899999996</v>
      </c>
      <c r="AS70">
        <v>15.025867045766494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3.9701789225967543</v>
      </c>
      <c r="AZ70">
        <v>4.6687008735983699</v>
      </c>
      <c r="BA70">
        <v>3.1992064197530863</v>
      </c>
      <c r="BB70">
        <v>2.6263615246478875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1051.0267567636652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270.82834538171971</v>
      </c>
      <c r="L71">
        <v>5.2399654964534559</v>
      </c>
      <c r="M71">
        <v>63.568543773390566</v>
      </c>
      <c r="N71">
        <v>52.672007148095439</v>
      </c>
      <c r="O71">
        <v>73.619488105892671</v>
      </c>
      <c r="P71">
        <v>27.657046595754682</v>
      </c>
      <c r="Q71">
        <v>5.5708631610117214</v>
      </c>
      <c r="R71">
        <v>10.56101323662738</v>
      </c>
      <c r="S71">
        <v>6.3380909075875485</v>
      </c>
      <c r="T71">
        <v>0</v>
      </c>
      <c r="U71">
        <v>49.709345921052638</v>
      </c>
      <c r="V71">
        <v>6.0272439301310055</v>
      </c>
      <c r="W71">
        <v>13.568315387702265</v>
      </c>
      <c r="X71">
        <v>62.550600999484608</v>
      </c>
      <c r="Y71">
        <v>0</v>
      </c>
      <c r="Z71">
        <v>0</v>
      </c>
      <c r="AA71">
        <v>11.830687400000004</v>
      </c>
      <c r="AB71">
        <v>20.775439925499004</v>
      </c>
      <c r="AC71">
        <v>14.897515623766441</v>
      </c>
      <c r="AD71">
        <v>18.61271842590963</v>
      </c>
      <c r="AE71">
        <v>25.306855187776002</v>
      </c>
      <c r="AF71">
        <v>26.378013116496589</v>
      </c>
      <c r="AG71">
        <v>30.620890826630134</v>
      </c>
      <c r="AH71">
        <v>76.86914560432443</v>
      </c>
      <c r="AI71">
        <v>1.8271380516494542</v>
      </c>
      <c r="AJ71">
        <v>0</v>
      </c>
      <c r="AK71">
        <v>29.1985467830491</v>
      </c>
      <c r="AL71">
        <v>56.872908848364879</v>
      </c>
      <c r="AM71">
        <v>0</v>
      </c>
      <c r="AN71">
        <v>6.4730151971978789E-2</v>
      </c>
      <c r="AO71">
        <v>3.5963321040000005</v>
      </c>
      <c r="AP71">
        <v>0</v>
      </c>
      <c r="AQ71">
        <v>39.655669621076648</v>
      </c>
      <c r="AR71">
        <v>12.806693899999996</v>
      </c>
      <c r="AS71">
        <v>13.659878970681042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3.9701789225967543</v>
      </c>
      <c r="AZ71">
        <v>4.6687008735983699</v>
      </c>
      <c r="BA71">
        <v>3.1992064197530863</v>
      </c>
      <c r="BB71">
        <v>2.6263615246478875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1045.3484823266951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270.82834538171971</v>
      </c>
      <c r="L72">
        <v>6.3400543250346342</v>
      </c>
      <c r="M72">
        <v>63.568543773390566</v>
      </c>
      <c r="N72">
        <v>52.672007148095439</v>
      </c>
      <c r="O72">
        <v>73.619488105892671</v>
      </c>
      <c r="P72">
        <v>27.657046595754682</v>
      </c>
      <c r="Q72">
        <v>5.5712809070438798</v>
      </c>
      <c r="R72">
        <v>10.56101323662738</v>
      </c>
      <c r="S72">
        <v>6.3380909075875485</v>
      </c>
      <c r="T72">
        <v>0</v>
      </c>
      <c r="U72">
        <v>49.709345921052638</v>
      </c>
      <c r="V72">
        <v>6.0272439301310055</v>
      </c>
      <c r="W72">
        <v>13.568315387702265</v>
      </c>
      <c r="X72">
        <v>62.550600999484608</v>
      </c>
      <c r="Y72">
        <v>0</v>
      </c>
      <c r="Z72">
        <v>0</v>
      </c>
      <c r="AA72">
        <v>11.830687400000004</v>
      </c>
      <c r="AB72">
        <v>20.775439925499004</v>
      </c>
      <c r="AC72">
        <v>14.897515623766441</v>
      </c>
      <c r="AD72">
        <v>18.61271842590963</v>
      </c>
      <c r="AE72">
        <v>25.306855187776002</v>
      </c>
      <c r="AF72">
        <v>26.378013116496589</v>
      </c>
      <c r="AG72">
        <v>30.620890826630134</v>
      </c>
      <c r="AH72">
        <v>76.86914560432443</v>
      </c>
      <c r="AI72">
        <v>1.8271380516494542</v>
      </c>
      <c r="AJ72">
        <v>0</v>
      </c>
      <c r="AK72">
        <v>29.1985467830491</v>
      </c>
      <c r="AL72">
        <v>56.872908848364879</v>
      </c>
      <c r="AM72">
        <v>0</v>
      </c>
      <c r="AN72">
        <v>6.4730151971978789E-2</v>
      </c>
      <c r="AO72">
        <v>3.5963321040000005</v>
      </c>
      <c r="AP72">
        <v>0</v>
      </c>
      <c r="AQ72">
        <v>39.655669621076648</v>
      </c>
      <c r="AR72">
        <v>12.806693899999996</v>
      </c>
      <c r="AS72">
        <v>13.659878970681042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3.9701789225967543</v>
      </c>
      <c r="AZ72">
        <v>4.6687008735983699</v>
      </c>
      <c r="BA72">
        <v>3.1992064197530863</v>
      </c>
      <c r="BB72">
        <v>2.6263615246478875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1046.4489889013084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270.82834538171971</v>
      </c>
      <c r="L73">
        <v>6.3400543250346342</v>
      </c>
      <c r="M73">
        <v>63.568543773390566</v>
      </c>
      <c r="N73">
        <v>52.672007148095439</v>
      </c>
      <c r="O73">
        <v>73.619488105892671</v>
      </c>
      <c r="P73">
        <v>27.657046595754682</v>
      </c>
      <c r="Q73">
        <v>5.5712809070438798</v>
      </c>
      <c r="R73">
        <v>10.56101323662738</v>
      </c>
      <c r="S73">
        <v>6.3380909075875485</v>
      </c>
      <c r="T73">
        <v>0</v>
      </c>
      <c r="U73">
        <v>49.709345921052638</v>
      </c>
      <c r="V73">
        <v>6.0272439301310055</v>
      </c>
      <c r="W73">
        <v>13.568315387702265</v>
      </c>
      <c r="X73">
        <v>62.550600999484608</v>
      </c>
      <c r="Y73">
        <v>0</v>
      </c>
      <c r="Z73">
        <v>0</v>
      </c>
      <c r="AA73">
        <v>11.853349135443041</v>
      </c>
      <c r="AB73">
        <v>20.775439925499004</v>
      </c>
      <c r="AC73">
        <v>14.897515623766441</v>
      </c>
      <c r="AD73">
        <v>18.61271842590963</v>
      </c>
      <c r="AE73">
        <v>25.306855187776002</v>
      </c>
      <c r="AF73">
        <v>26.378013116496589</v>
      </c>
      <c r="AG73">
        <v>30.620890826630134</v>
      </c>
      <c r="AH73">
        <v>76.86914560432443</v>
      </c>
      <c r="AI73">
        <v>1.8271380516494542</v>
      </c>
      <c r="AJ73">
        <v>0</v>
      </c>
      <c r="AK73">
        <v>29.1985467830491</v>
      </c>
      <c r="AL73">
        <v>56.872908848364879</v>
      </c>
      <c r="AM73">
        <v>0</v>
      </c>
      <c r="AN73">
        <v>6.4730151971978789E-2</v>
      </c>
      <c r="AO73">
        <v>3.5963321040000005</v>
      </c>
      <c r="AP73">
        <v>0</v>
      </c>
      <c r="AQ73">
        <v>39.655669621076648</v>
      </c>
      <c r="AR73">
        <v>12.806693899999996</v>
      </c>
      <c r="AS73">
        <v>13.659878970681042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3.9701789225967543</v>
      </c>
      <c r="AZ73">
        <v>4.6687008735983699</v>
      </c>
      <c r="BA73">
        <v>3.1992064197530863</v>
      </c>
      <c r="BB73">
        <v>2.6263615246478875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1046.4716506367515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270.82834538171971</v>
      </c>
      <c r="L74">
        <v>6.3400543250346342</v>
      </c>
      <c r="M74">
        <v>63.568543773390566</v>
      </c>
      <c r="N74">
        <v>52.672007148095439</v>
      </c>
      <c r="O74">
        <v>73.619488105892671</v>
      </c>
      <c r="P74">
        <v>27.657046595754682</v>
      </c>
      <c r="Q74">
        <v>5.5712809070438798</v>
      </c>
      <c r="R74">
        <v>10.56101323662738</v>
      </c>
      <c r="S74">
        <v>6.3380909075875485</v>
      </c>
      <c r="T74">
        <v>0</v>
      </c>
      <c r="U74">
        <v>49.709345921052638</v>
      </c>
      <c r="V74">
        <v>6.0272439301310055</v>
      </c>
      <c r="W74">
        <v>13.568315387702265</v>
      </c>
      <c r="X74">
        <v>62.550600999484608</v>
      </c>
      <c r="Y74">
        <v>0</v>
      </c>
      <c r="Z74">
        <v>0</v>
      </c>
      <c r="AA74">
        <v>11.853349135443041</v>
      </c>
      <c r="AB74">
        <v>20.775439925499004</v>
      </c>
      <c r="AC74">
        <v>14.897515623766441</v>
      </c>
      <c r="AD74">
        <v>18.61271842590963</v>
      </c>
      <c r="AE74">
        <v>25.306855187776002</v>
      </c>
      <c r="AF74">
        <v>26.378013116496589</v>
      </c>
      <c r="AG74">
        <v>30.620890826630134</v>
      </c>
      <c r="AH74">
        <v>76.86914560432443</v>
      </c>
      <c r="AI74">
        <v>3.2627462981392998</v>
      </c>
      <c r="AJ74">
        <v>0</v>
      </c>
      <c r="AK74">
        <v>29.1985467830491</v>
      </c>
      <c r="AL74">
        <v>56.872908848364879</v>
      </c>
      <c r="AM74">
        <v>0</v>
      </c>
      <c r="AN74">
        <v>6.4730151971978789E-2</v>
      </c>
      <c r="AO74">
        <v>3.5343267264000002</v>
      </c>
      <c r="AP74">
        <v>0</v>
      </c>
      <c r="AQ74">
        <v>39.655669621076648</v>
      </c>
      <c r="AR74">
        <v>12.806693899999996</v>
      </c>
      <c r="AS74">
        <v>13.659878970681042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3.9701789225967543</v>
      </c>
      <c r="AZ74">
        <v>4.6687008735983699</v>
      </c>
      <c r="BA74">
        <v>3.1992064197530863</v>
      </c>
      <c r="BB74">
        <v>2.6263615246478875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1047.8452535056415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288.12121715857762</v>
      </c>
      <c r="L75">
        <v>6.3400543250346342</v>
      </c>
      <c r="M75">
        <v>63.568543773390566</v>
      </c>
      <c r="N75">
        <v>52.672007148095439</v>
      </c>
      <c r="O75">
        <v>73.619488105892671</v>
      </c>
      <c r="P75">
        <v>27.657046595754682</v>
      </c>
      <c r="Q75">
        <v>8.5161202128556379</v>
      </c>
      <c r="R75">
        <v>18.779289442265796</v>
      </c>
      <c r="S75">
        <v>11.705069877747782</v>
      </c>
      <c r="T75">
        <v>0</v>
      </c>
      <c r="U75">
        <v>49.709345921052638</v>
      </c>
      <c r="V75">
        <v>6.0272439301310055</v>
      </c>
      <c r="W75">
        <v>13.568315387702265</v>
      </c>
      <c r="X75">
        <v>62.550600999484608</v>
      </c>
      <c r="Y75">
        <v>0</v>
      </c>
      <c r="Z75">
        <v>0</v>
      </c>
      <c r="AA75">
        <v>11.853349135443041</v>
      </c>
      <c r="AB75">
        <v>20.775439925499004</v>
      </c>
      <c r="AC75">
        <v>14.897515623766441</v>
      </c>
      <c r="AD75">
        <v>18.61271842590963</v>
      </c>
      <c r="AE75">
        <v>25.306855187776002</v>
      </c>
      <c r="AF75">
        <v>26.378013116496589</v>
      </c>
      <c r="AG75">
        <v>30.620890826630134</v>
      </c>
      <c r="AH75">
        <v>76.86914560432443</v>
      </c>
      <c r="AI75">
        <v>5.2203939879575616</v>
      </c>
      <c r="AJ75">
        <v>0</v>
      </c>
      <c r="AK75">
        <v>29.1985467830491</v>
      </c>
      <c r="AL75">
        <v>56.872908848364879</v>
      </c>
      <c r="AM75">
        <v>0</v>
      </c>
      <c r="AN75">
        <v>6.4730151971978789E-2</v>
      </c>
      <c r="AO75">
        <v>3.4723209096000001</v>
      </c>
      <c r="AP75">
        <v>0</v>
      </c>
      <c r="AQ75">
        <v>39.655669621076648</v>
      </c>
      <c r="AR75">
        <v>12.806693899999996</v>
      </c>
      <c r="AS75">
        <v>13.659878970681042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3.9701789225967543</v>
      </c>
      <c r="AZ75">
        <v>4.6687008735983699</v>
      </c>
      <c r="BA75">
        <v>3.1992064197530863</v>
      </c>
      <c r="BB75">
        <v>2.6263615246478875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1083.5638616371282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379.19682435979689</v>
      </c>
      <c r="L76">
        <v>6.3400543250346342</v>
      </c>
      <c r="M76">
        <v>63.568543773390566</v>
      </c>
      <c r="N76">
        <v>52.672007148095439</v>
      </c>
      <c r="O76">
        <v>73.619488105892671</v>
      </c>
      <c r="P76">
        <v>27.657046595754682</v>
      </c>
      <c r="Q76">
        <v>8.5161202128556379</v>
      </c>
      <c r="R76">
        <v>18.779289442265796</v>
      </c>
      <c r="S76">
        <v>11.705069877747782</v>
      </c>
      <c r="T76">
        <v>0</v>
      </c>
      <c r="U76">
        <v>49.709345921052638</v>
      </c>
      <c r="V76">
        <v>6.0272439301310055</v>
      </c>
      <c r="W76">
        <v>13.568315387702265</v>
      </c>
      <c r="X76">
        <v>62.550600999484608</v>
      </c>
      <c r="Y76">
        <v>0</v>
      </c>
      <c r="Z76">
        <v>0</v>
      </c>
      <c r="AA76">
        <v>11.853349135443041</v>
      </c>
      <c r="AB76">
        <v>20.775439925499004</v>
      </c>
      <c r="AC76">
        <v>14.897515623766441</v>
      </c>
      <c r="AD76">
        <v>18.61271842590963</v>
      </c>
      <c r="AE76">
        <v>25.306855187776002</v>
      </c>
      <c r="AF76">
        <v>26.378013116496589</v>
      </c>
      <c r="AG76">
        <v>30.620890826630134</v>
      </c>
      <c r="AH76">
        <v>76.86914560432443</v>
      </c>
      <c r="AI76">
        <v>33.52537142956205</v>
      </c>
      <c r="AJ76">
        <v>0</v>
      </c>
      <c r="AK76">
        <v>29.1985467830491</v>
      </c>
      <c r="AL76">
        <v>56.872908848364879</v>
      </c>
      <c r="AM76">
        <v>0</v>
      </c>
      <c r="AN76">
        <v>6.4730151971978789E-2</v>
      </c>
      <c r="AO76">
        <v>3.3483092760000006</v>
      </c>
      <c r="AP76">
        <v>0</v>
      </c>
      <c r="AQ76">
        <v>39.655669621076648</v>
      </c>
      <c r="AR76">
        <v>12.806693899999996</v>
      </c>
      <c r="AS76">
        <v>13.659878970681042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3.9701789225967543</v>
      </c>
      <c r="AZ76">
        <v>4.6687008735983699</v>
      </c>
      <c r="BA76">
        <v>3.1992064197530863</v>
      </c>
      <c r="BB76">
        <v>2.6263615246478875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1202.8204346463519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460.99288008570744</v>
      </c>
      <c r="L77">
        <v>6.3400543250346342</v>
      </c>
      <c r="M77">
        <v>63.568543773390566</v>
      </c>
      <c r="N77">
        <v>52.672007148095439</v>
      </c>
      <c r="O77">
        <v>73.619488105892671</v>
      </c>
      <c r="P77">
        <v>27.657046595754682</v>
      </c>
      <c r="Q77">
        <v>8.5161202128556379</v>
      </c>
      <c r="R77">
        <v>18.779289442265796</v>
      </c>
      <c r="S77">
        <v>11.705069877747782</v>
      </c>
      <c r="T77">
        <v>0</v>
      </c>
      <c r="U77">
        <v>49.709345921052638</v>
      </c>
      <c r="V77">
        <v>6.0272439301310055</v>
      </c>
      <c r="W77">
        <v>13.568315387702265</v>
      </c>
      <c r="X77">
        <v>62.550600999484608</v>
      </c>
      <c r="Y77">
        <v>0</v>
      </c>
      <c r="Z77">
        <v>0</v>
      </c>
      <c r="AA77">
        <v>11.853349135443041</v>
      </c>
      <c r="AB77">
        <v>20.775439925499004</v>
      </c>
      <c r="AC77">
        <v>14.897515623766441</v>
      </c>
      <c r="AD77">
        <v>18.61271842590963</v>
      </c>
      <c r="AE77">
        <v>25.306855187776002</v>
      </c>
      <c r="AF77">
        <v>26.378013116496589</v>
      </c>
      <c r="AG77">
        <v>30.620890826630134</v>
      </c>
      <c r="AH77">
        <v>76.86914560432443</v>
      </c>
      <c r="AI77">
        <v>33.52537142956205</v>
      </c>
      <c r="AJ77">
        <v>0</v>
      </c>
      <c r="AK77">
        <v>29.1985467830491</v>
      </c>
      <c r="AL77">
        <v>56.872908848364879</v>
      </c>
      <c r="AM77">
        <v>0</v>
      </c>
      <c r="AN77">
        <v>6.4730151971978789E-2</v>
      </c>
      <c r="AO77">
        <v>3.2242980815999998</v>
      </c>
      <c r="AP77">
        <v>0</v>
      </c>
      <c r="AQ77">
        <v>39.655669621076648</v>
      </c>
      <c r="AR77">
        <v>12.806693899999996</v>
      </c>
      <c r="AS77">
        <v>13.659878970681042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3.9701789225967543</v>
      </c>
      <c r="AZ77">
        <v>4.6687008735983699</v>
      </c>
      <c r="BA77">
        <v>3.1992064197530863</v>
      </c>
      <c r="BB77">
        <v>2.6263615246478875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1284.4924791778624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491.77124514807554</v>
      </c>
      <c r="L78">
        <v>6.3400543250346342</v>
      </c>
      <c r="M78">
        <v>63.568543773390566</v>
      </c>
      <c r="N78">
        <v>52.672007148095439</v>
      </c>
      <c r="O78">
        <v>73.619488105892671</v>
      </c>
      <c r="P78">
        <v>27.657046595754682</v>
      </c>
      <c r="Q78">
        <v>8.5161202128556379</v>
      </c>
      <c r="R78">
        <v>18.525044725220802</v>
      </c>
      <c r="S78">
        <v>11.705069877747782</v>
      </c>
      <c r="T78">
        <v>0</v>
      </c>
      <c r="U78">
        <v>49.709345921052638</v>
      </c>
      <c r="V78">
        <v>6.0272439301310055</v>
      </c>
      <c r="W78">
        <v>13.568315387702265</v>
      </c>
      <c r="X78">
        <v>62.550600999484608</v>
      </c>
      <c r="Y78">
        <v>0</v>
      </c>
      <c r="Z78">
        <v>2.7504095141818174</v>
      </c>
      <c r="AA78">
        <v>11.853349135443041</v>
      </c>
      <c r="AB78">
        <v>21.448328122684654</v>
      </c>
      <c r="AC78">
        <v>14.897515623766441</v>
      </c>
      <c r="AD78">
        <v>18.61271842590963</v>
      </c>
      <c r="AE78">
        <v>25.306855187776002</v>
      </c>
      <c r="AF78">
        <v>28.957197174193617</v>
      </c>
      <c r="AG78">
        <v>30.620890826630134</v>
      </c>
      <c r="AH78">
        <v>77.749689804337237</v>
      </c>
      <c r="AI78">
        <v>33.52537142956205</v>
      </c>
      <c r="AJ78">
        <v>0</v>
      </c>
      <c r="AK78">
        <v>29.1985467830491</v>
      </c>
      <c r="AL78">
        <v>56.872908848364879</v>
      </c>
      <c r="AM78">
        <v>8.0523565858208883</v>
      </c>
      <c r="AN78">
        <v>6.4730151971978789E-2</v>
      </c>
      <c r="AO78">
        <v>3.2242980815999998</v>
      </c>
      <c r="AP78">
        <v>0</v>
      </c>
      <c r="AQ78">
        <v>39.655669621076648</v>
      </c>
      <c r="AR78">
        <v>12.806693899999996</v>
      </c>
      <c r="AS78">
        <v>16.869950524340656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4.0380215882352939</v>
      </c>
      <c r="AZ78">
        <v>4.6687008735983699</v>
      </c>
      <c r="BA78">
        <v>3.2992496842105261</v>
      </c>
      <c r="BB78">
        <v>2.6263615246478875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1333.3299395618394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491.76604001530643</v>
      </c>
      <c r="L79">
        <v>17.37</v>
      </c>
      <c r="M79">
        <v>63.568543773390566</v>
      </c>
      <c r="N79">
        <v>52.672007148095439</v>
      </c>
      <c r="O79">
        <v>73.619488105892671</v>
      </c>
      <c r="P79">
        <v>27.657046595754682</v>
      </c>
      <c r="Q79">
        <v>7.5801950759860803</v>
      </c>
      <c r="R79">
        <v>18.525803560067683</v>
      </c>
      <c r="S79">
        <v>11.701973217784474</v>
      </c>
      <c r="T79">
        <v>0</v>
      </c>
      <c r="U79">
        <v>49.709345921052638</v>
      </c>
      <c r="V79">
        <v>6.0272439301310055</v>
      </c>
      <c r="W79">
        <v>13.568315387702265</v>
      </c>
      <c r="X79">
        <v>62.550600999484608</v>
      </c>
      <c r="Y79">
        <v>0</v>
      </c>
      <c r="Z79">
        <v>2.7504095141818174</v>
      </c>
      <c r="AA79">
        <v>11.853349135443041</v>
      </c>
      <c r="AB79">
        <v>21.448328122684654</v>
      </c>
      <c r="AC79">
        <v>14.897515623766441</v>
      </c>
      <c r="AD79">
        <v>18.61271842590963</v>
      </c>
      <c r="AE79">
        <v>25.306855187776002</v>
      </c>
      <c r="AF79">
        <v>28.957197174193617</v>
      </c>
      <c r="AG79">
        <v>30.620890826630134</v>
      </c>
      <c r="AH79">
        <v>77.749689804337237</v>
      </c>
      <c r="AI79">
        <v>33.52537142956205</v>
      </c>
      <c r="AJ79">
        <v>0</v>
      </c>
      <c r="AK79">
        <v>29.1985467830491</v>
      </c>
      <c r="AL79">
        <v>56.872908848364879</v>
      </c>
      <c r="AM79">
        <v>8.0523565858208883</v>
      </c>
      <c r="AN79">
        <v>6.4730151971978789E-2</v>
      </c>
      <c r="AO79">
        <v>3.2242980815999998</v>
      </c>
      <c r="AP79">
        <v>0</v>
      </c>
      <c r="AQ79">
        <v>39.655669621076648</v>
      </c>
      <c r="AR79">
        <v>12.806693899999996</v>
      </c>
      <c r="AS79">
        <v>16.869950524340656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4.0380215882352939</v>
      </c>
      <c r="AZ79">
        <v>4.6687008735983699</v>
      </c>
      <c r="BA79">
        <v>3.2992496842105261</v>
      </c>
      <c r="BB79">
        <v>2.441007330739299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1343.2310629481412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491.76604001530643</v>
      </c>
      <c r="L80">
        <v>17.37</v>
      </c>
      <c r="M80">
        <v>63.568543773390566</v>
      </c>
      <c r="N80">
        <v>52.672007148095439</v>
      </c>
      <c r="O80">
        <v>73.619488105892671</v>
      </c>
      <c r="P80">
        <v>27.657046595754682</v>
      </c>
      <c r="Q80">
        <v>7.5801950759860803</v>
      </c>
      <c r="R80">
        <v>18.525803560067683</v>
      </c>
      <c r="S80">
        <v>11.701973217784474</v>
      </c>
      <c r="T80">
        <v>0</v>
      </c>
      <c r="U80">
        <v>49.709345921052638</v>
      </c>
      <c r="V80">
        <v>6.0272439301310055</v>
      </c>
      <c r="W80">
        <v>13.568315387702265</v>
      </c>
      <c r="X80">
        <v>62.550600999484608</v>
      </c>
      <c r="Y80">
        <v>0</v>
      </c>
      <c r="Z80">
        <v>2.7504095141818174</v>
      </c>
      <c r="AA80">
        <v>11.853349135443041</v>
      </c>
      <c r="AB80">
        <v>21.448328122684654</v>
      </c>
      <c r="AC80">
        <v>14.897515623766441</v>
      </c>
      <c r="AD80">
        <v>18.61271842590963</v>
      </c>
      <c r="AE80">
        <v>25.306855187776002</v>
      </c>
      <c r="AF80">
        <v>28.957197174193617</v>
      </c>
      <c r="AG80">
        <v>30.620890826630134</v>
      </c>
      <c r="AH80">
        <v>77.749689804337237</v>
      </c>
      <c r="AI80">
        <v>33.52537142956205</v>
      </c>
      <c r="AJ80">
        <v>0</v>
      </c>
      <c r="AK80">
        <v>29.1985467830491</v>
      </c>
      <c r="AL80">
        <v>56.872908848364879</v>
      </c>
      <c r="AM80">
        <v>8.0523565858208883</v>
      </c>
      <c r="AN80">
        <v>6.4730151971978789E-2</v>
      </c>
      <c r="AO80">
        <v>3.2242980815999998</v>
      </c>
      <c r="AP80">
        <v>0</v>
      </c>
      <c r="AQ80">
        <v>39.655669621076648</v>
      </c>
      <c r="AR80">
        <v>12.806693899999996</v>
      </c>
      <c r="AS80">
        <v>16.869950524340656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4.0380215882352939</v>
      </c>
      <c r="AZ80">
        <v>4.6687008735983699</v>
      </c>
      <c r="BA80">
        <v>3.2992496842105261</v>
      </c>
      <c r="BB80">
        <v>2.441007330739299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1343.2310629481412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491.76604001530643</v>
      </c>
      <c r="L81">
        <v>17.37</v>
      </c>
      <c r="M81">
        <v>63.568543773390566</v>
      </c>
      <c r="N81">
        <v>52.672007148095439</v>
      </c>
      <c r="O81">
        <v>73.619488105892671</v>
      </c>
      <c r="P81">
        <v>27.657046595754682</v>
      </c>
      <c r="Q81">
        <v>7.5801950759860803</v>
      </c>
      <c r="R81">
        <v>18.525803560067683</v>
      </c>
      <c r="S81">
        <v>11.701973217784474</v>
      </c>
      <c r="T81">
        <v>0</v>
      </c>
      <c r="U81">
        <v>49.709345921052638</v>
      </c>
      <c r="V81">
        <v>6.0272439301310055</v>
      </c>
      <c r="W81">
        <v>13.568315387702265</v>
      </c>
      <c r="X81">
        <v>62.550600999484608</v>
      </c>
      <c r="Y81">
        <v>0</v>
      </c>
      <c r="Z81">
        <v>2.7504095141818174</v>
      </c>
      <c r="AA81">
        <v>11.853349135443041</v>
      </c>
      <c r="AB81">
        <v>21.448328122684654</v>
      </c>
      <c r="AC81">
        <v>14.897515623766441</v>
      </c>
      <c r="AD81">
        <v>18.61271842590963</v>
      </c>
      <c r="AE81">
        <v>25.306855187776002</v>
      </c>
      <c r="AF81">
        <v>28.957197174193617</v>
      </c>
      <c r="AG81">
        <v>30.620890826630134</v>
      </c>
      <c r="AH81">
        <v>77.749689804337237</v>
      </c>
      <c r="AI81">
        <v>33.52537142956205</v>
      </c>
      <c r="AJ81">
        <v>0</v>
      </c>
      <c r="AK81">
        <v>29.1985467830491</v>
      </c>
      <c r="AL81">
        <v>56.872908848364879</v>
      </c>
      <c r="AM81">
        <v>8.0523565858208883</v>
      </c>
      <c r="AN81">
        <v>6.4730151971978789E-2</v>
      </c>
      <c r="AO81">
        <v>3.2242980815999998</v>
      </c>
      <c r="AP81">
        <v>0</v>
      </c>
      <c r="AQ81">
        <v>39.655669621076648</v>
      </c>
      <c r="AR81">
        <v>16.765126735688401</v>
      </c>
      <c r="AS81">
        <v>16.869950524340656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4.0380215882352939</v>
      </c>
      <c r="AZ81">
        <v>4.6687008735983699</v>
      </c>
      <c r="BA81">
        <v>3.2992496842105261</v>
      </c>
      <c r="BB81">
        <v>2.441007330739299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1347.1894957838297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491.76604001530643</v>
      </c>
      <c r="L82">
        <v>17.37</v>
      </c>
      <c r="M82">
        <v>63.568543773390566</v>
      </c>
      <c r="N82">
        <v>52.672007148095439</v>
      </c>
      <c r="O82">
        <v>73.619488105892671</v>
      </c>
      <c r="P82">
        <v>27.657046595754682</v>
      </c>
      <c r="Q82">
        <v>7.5801950759860803</v>
      </c>
      <c r="R82">
        <v>18.525803560067683</v>
      </c>
      <c r="S82">
        <v>11.701973217784474</v>
      </c>
      <c r="T82">
        <v>0</v>
      </c>
      <c r="U82">
        <v>49.709345921052638</v>
      </c>
      <c r="V82">
        <v>6.0272439301310055</v>
      </c>
      <c r="W82">
        <v>13.568315387702265</v>
      </c>
      <c r="X82">
        <v>62.550600999484608</v>
      </c>
      <c r="Y82">
        <v>0</v>
      </c>
      <c r="Z82">
        <v>2.7504095141818174</v>
      </c>
      <c r="AA82">
        <v>11.853349135443041</v>
      </c>
      <c r="AB82">
        <v>21.448328122684654</v>
      </c>
      <c r="AC82">
        <v>14.897515623766441</v>
      </c>
      <c r="AD82">
        <v>18.61271842590963</v>
      </c>
      <c r="AE82">
        <v>25.306855187776002</v>
      </c>
      <c r="AF82">
        <v>28.957197174193617</v>
      </c>
      <c r="AG82">
        <v>30.620890826630134</v>
      </c>
      <c r="AH82">
        <v>77.749689804337237</v>
      </c>
      <c r="AI82">
        <v>3.915295824963116</v>
      </c>
      <c r="AJ82">
        <v>0</v>
      </c>
      <c r="AK82">
        <v>29.1985467830491</v>
      </c>
      <c r="AL82">
        <v>56.872908848364879</v>
      </c>
      <c r="AM82">
        <v>8.0523565858208883</v>
      </c>
      <c r="AN82">
        <v>6.4730151971978789E-2</v>
      </c>
      <c r="AO82">
        <v>3.2242980815999998</v>
      </c>
      <c r="AP82">
        <v>0</v>
      </c>
      <c r="AQ82">
        <v>39.655669621076648</v>
      </c>
      <c r="AR82">
        <v>16.765126735688401</v>
      </c>
      <c r="AS82">
        <v>16.869950524340656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4.0380215882352939</v>
      </c>
      <c r="AZ82">
        <v>4.6687008735983699</v>
      </c>
      <c r="BA82">
        <v>3.2992496842105261</v>
      </c>
      <c r="BB82">
        <v>2.441007330739299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1317.5794201792307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491.76604001530643</v>
      </c>
      <c r="L83">
        <v>17.37</v>
      </c>
      <c r="M83">
        <v>63.568543773390566</v>
      </c>
      <c r="N83">
        <v>52.672007148095439</v>
      </c>
      <c r="O83">
        <v>73.619488105892671</v>
      </c>
      <c r="P83">
        <v>27.657046595754682</v>
      </c>
      <c r="Q83">
        <v>7.5801950759860803</v>
      </c>
      <c r="R83">
        <v>18.525803560067683</v>
      </c>
      <c r="S83">
        <v>11.701973217784474</v>
      </c>
      <c r="T83">
        <v>0</v>
      </c>
      <c r="U83">
        <v>49.709345921052638</v>
      </c>
      <c r="V83">
        <v>6.0272439301310055</v>
      </c>
      <c r="W83">
        <v>13.568315387702265</v>
      </c>
      <c r="X83">
        <v>62.550600999484608</v>
      </c>
      <c r="Y83">
        <v>0</v>
      </c>
      <c r="Z83">
        <v>2.7504095141818174</v>
      </c>
      <c r="AA83">
        <v>11.853349135443041</v>
      </c>
      <c r="AB83">
        <v>21.448328122684654</v>
      </c>
      <c r="AC83">
        <v>14.897515623766441</v>
      </c>
      <c r="AD83">
        <v>18.61271842590963</v>
      </c>
      <c r="AE83">
        <v>25.306855187776002</v>
      </c>
      <c r="AF83">
        <v>28.957197174193617</v>
      </c>
      <c r="AG83">
        <v>30.620890826630134</v>
      </c>
      <c r="AH83">
        <v>77.749689804337237</v>
      </c>
      <c r="AI83">
        <v>1.8271380516494542</v>
      </c>
      <c r="AJ83">
        <v>0</v>
      </c>
      <c r="AK83">
        <v>29.1985467830491</v>
      </c>
      <c r="AL83">
        <v>56.872908848364879</v>
      </c>
      <c r="AM83">
        <v>8.0523565858208883</v>
      </c>
      <c r="AN83">
        <v>6.4730151971978789E-2</v>
      </c>
      <c r="AO83">
        <v>3.2242980815999998</v>
      </c>
      <c r="AP83">
        <v>0</v>
      </c>
      <c r="AQ83">
        <v>39.655669621076648</v>
      </c>
      <c r="AR83">
        <v>16.765126735688401</v>
      </c>
      <c r="AS83">
        <v>16.869950524340656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4.0380215882352939</v>
      </c>
      <c r="AZ83">
        <v>4.6687008735983699</v>
      </c>
      <c r="BA83">
        <v>3.2992496842105261</v>
      </c>
      <c r="BB83">
        <v>2.441007330739299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1315.491262405917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491.76604001530643</v>
      </c>
      <c r="L84">
        <v>17.37</v>
      </c>
      <c r="M84">
        <v>63.568543773390566</v>
      </c>
      <c r="N84">
        <v>52.672007148095439</v>
      </c>
      <c r="O84">
        <v>73.619488105892671</v>
      </c>
      <c r="P84">
        <v>27.657046595754682</v>
      </c>
      <c r="Q84">
        <v>7.5801950759860803</v>
      </c>
      <c r="R84">
        <v>18.525803560067683</v>
      </c>
      <c r="S84">
        <v>11.701973217784474</v>
      </c>
      <c r="T84">
        <v>0</v>
      </c>
      <c r="U84">
        <v>49.709345921052638</v>
      </c>
      <c r="V84">
        <v>6.0272439301310055</v>
      </c>
      <c r="W84">
        <v>13.568315387702265</v>
      </c>
      <c r="X84">
        <v>62.550600999484608</v>
      </c>
      <c r="Y84">
        <v>0</v>
      </c>
      <c r="Z84">
        <v>2.7504095141818174</v>
      </c>
      <c r="AA84">
        <v>11.853349135443041</v>
      </c>
      <c r="AB84">
        <v>21.448328122684654</v>
      </c>
      <c r="AC84">
        <v>14.897515623766441</v>
      </c>
      <c r="AD84">
        <v>18.61271842590963</v>
      </c>
      <c r="AE84">
        <v>25.306855187776002</v>
      </c>
      <c r="AF84">
        <v>28.957197174193617</v>
      </c>
      <c r="AG84">
        <v>30.620890826630134</v>
      </c>
      <c r="AH84">
        <v>77.749689804337237</v>
      </c>
      <c r="AI84">
        <v>1.8271380516494542</v>
      </c>
      <c r="AJ84">
        <v>0</v>
      </c>
      <c r="AK84">
        <v>29.1985467830491</v>
      </c>
      <c r="AL84">
        <v>56.872908848364879</v>
      </c>
      <c r="AM84">
        <v>8.0523565858208883</v>
      </c>
      <c r="AN84">
        <v>6.4730151971978789E-2</v>
      </c>
      <c r="AO84">
        <v>3.2863034592000004</v>
      </c>
      <c r="AP84">
        <v>0</v>
      </c>
      <c r="AQ84">
        <v>39.655669621076648</v>
      </c>
      <c r="AR84">
        <v>16.765126735688401</v>
      </c>
      <c r="AS84">
        <v>16.869950524340656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4.0380215882352939</v>
      </c>
      <c r="AZ84">
        <v>4.6687008735983699</v>
      </c>
      <c r="BA84">
        <v>3.2992496842105261</v>
      </c>
      <c r="BB84">
        <v>2.441007330739299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1315.5532677835172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491.76604001530643</v>
      </c>
      <c r="L85">
        <v>17.37</v>
      </c>
      <c r="M85">
        <v>63.568543773390566</v>
      </c>
      <c r="N85">
        <v>52.672007148095439</v>
      </c>
      <c r="O85">
        <v>73.619488105892671</v>
      </c>
      <c r="P85">
        <v>27.657046595754682</v>
      </c>
      <c r="Q85">
        <v>7.5801950759860803</v>
      </c>
      <c r="R85">
        <v>18.525803560067683</v>
      </c>
      <c r="S85">
        <v>11.701973217784474</v>
      </c>
      <c r="T85">
        <v>0</v>
      </c>
      <c r="U85">
        <v>49.709345921052638</v>
      </c>
      <c r="V85">
        <v>6.0272439301310055</v>
      </c>
      <c r="W85">
        <v>13.568315387702265</v>
      </c>
      <c r="X85">
        <v>62.550600999484608</v>
      </c>
      <c r="Y85">
        <v>0</v>
      </c>
      <c r="Z85">
        <v>2.7504095141818174</v>
      </c>
      <c r="AA85">
        <v>11.853349135443041</v>
      </c>
      <c r="AB85">
        <v>21.448328122684654</v>
      </c>
      <c r="AC85">
        <v>14.897515623766441</v>
      </c>
      <c r="AD85">
        <v>18.61271842590963</v>
      </c>
      <c r="AE85">
        <v>25.306855187776002</v>
      </c>
      <c r="AF85">
        <v>28.957197174193617</v>
      </c>
      <c r="AG85">
        <v>30.620890826630134</v>
      </c>
      <c r="AH85">
        <v>77.749689804337237</v>
      </c>
      <c r="AI85">
        <v>1.8271380516494542</v>
      </c>
      <c r="AJ85">
        <v>0</v>
      </c>
      <c r="AK85">
        <v>29.1985467830491</v>
      </c>
      <c r="AL85">
        <v>56.872908848364879</v>
      </c>
      <c r="AM85">
        <v>8.0523565858208883</v>
      </c>
      <c r="AN85">
        <v>6.4730151971978789E-2</v>
      </c>
      <c r="AO85">
        <v>3.3483092760000006</v>
      </c>
      <c r="AP85">
        <v>0</v>
      </c>
      <c r="AQ85">
        <v>39.655669621076648</v>
      </c>
      <c r="AR85">
        <v>17.463673499999992</v>
      </c>
      <c r="AS85">
        <v>16.869950524340656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4.0380215882352939</v>
      </c>
      <c r="AZ85">
        <v>4.6687008735983699</v>
      </c>
      <c r="BA85">
        <v>3.2992496842105261</v>
      </c>
      <c r="BB85">
        <v>2.441007330739299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1316.3138203646286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491.76604001530643</v>
      </c>
      <c r="L86">
        <v>17.37</v>
      </c>
      <c r="M86">
        <v>63.568543773390566</v>
      </c>
      <c r="N86">
        <v>52.672007148095439</v>
      </c>
      <c r="O86">
        <v>73.619488105892671</v>
      </c>
      <c r="P86">
        <v>27.657046595754682</v>
      </c>
      <c r="Q86">
        <v>7.5801950759860803</v>
      </c>
      <c r="R86">
        <v>18.525803560067683</v>
      </c>
      <c r="S86">
        <v>11.701973217784474</v>
      </c>
      <c r="T86">
        <v>0</v>
      </c>
      <c r="U86">
        <v>49.709345921052638</v>
      </c>
      <c r="V86">
        <v>6.0272439301310055</v>
      </c>
      <c r="W86">
        <v>13.568315387702265</v>
      </c>
      <c r="X86">
        <v>62.550600999484608</v>
      </c>
      <c r="Y86">
        <v>0</v>
      </c>
      <c r="Z86">
        <v>0.46396923999999989</v>
      </c>
      <c r="AA86">
        <v>11.853349135443041</v>
      </c>
      <c r="AB86">
        <v>20.775439925499004</v>
      </c>
      <c r="AC86">
        <v>14.897515623766441</v>
      </c>
      <c r="AD86">
        <v>18.61271842590963</v>
      </c>
      <c r="AE86">
        <v>25.306855187776002</v>
      </c>
      <c r="AF86">
        <v>24.912568200725605</v>
      </c>
      <c r="AG86">
        <v>30.620890826630134</v>
      </c>
      <c r="AH86">
        <v>76.86914560432443</v>
      </c>
      <c r="AI86">
        <v>1.8271380516494542</v>
      </c>
      <c r="AJ86">
        <v>0</v>
      </c>
      <c r="AK86">
        <v>29.1985467830491</v>
      </c>
      <c r="AL86">
        <v>56.872908848364879</v>
      </c>
      <c r="AM86">
        <v>4.0668469448342002</v>
      </c>
      <c r="AN86">
        <v>6.4730151971978789E-2</v>
      </c>
      <c r="AO86">
        <v>3.3483092760000006</v>
      </c>
      <c r="AP86">
        <v>0</v>
      </c>
      <c r="AQ86">
        <v>39.655669621076648</v>
      </c>
      <c r="AR86">
        <v>17.463673499999992</v>
      </c>
      <c r="AS86">
        <v>13.659878970681042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3.9701789225967543</v>
      </c>
      <c r="AZ86">
        <v>4.6687008735983699</v>
      </c>
      <c r="BA86">
        <v>3.1992064197530863</v>
      </c>
      <c r="BB86">
        <v>2.441007330739299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1301.0658515950377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491.76604001530643</v>
      </c>
      <c r="L87">
        <v>17.37</v>
      </c>
      <c r="M87">
        <v>63.568543773390566</v>
      </c>
      <c r="N87">
        <v>52.672007148095439</v>
      </c>
      <c r="O87">
        <v>73.619488105892671</v>
      </c>
      <c r="P87">
        <v>27.657046595754682</v>
      </c>
      <c r="Q87">
        <v>7.5801950759860803</v>
      </c>
      <c r="R87">
        <v>18.525803560067683</v>
      </c>
      <c r="S87">
        <v>11.701973217784474</v>
      </c>
      <c r="T87">
        <v>0</v>
      </c>
      <c r="U87">
        <v>49.709345921052638</v>
      </c>
      <c r="V87">
        <v>6.0272439301310055</v>
      </c>
      <c r="W87">
        <v>13.568315387702265</v>
      </c>
      <c r="X87">
        <v>62.550600999484608</v>
      </c>
      <c r="Y87">
        <v>0</v>
      </c>
      <c r="Z87">
        <v>0.46396923999999989</v>
      </c>
      <c r="AA87">
        <v>11.853349135443041</v>
      </c>
      <c r="AB87">
        <v>20.775439925499004</v>
      </c>
      <c r="AC87">
        <v>14.897515623766441</v>
      </c>
      <c r="AD87">
        <v>18.61271842590963</v>
      </c>
      <c r="AE87">
        <v>25.306855187776002</v>
      </c>
      <c r="AF87">
        <v>24.912568200725605</v>
      </c>
      <c r="AG87">
        <v>30.620890826630134</v>
      </c>
      <c r="AH87">
        <v>76.86914560432443</v>
      </c>
      <c r="AI87">
        <v>1.8271380516494542</v>
      </c>
      <c r="AJ87">
        <v>0</v>
      </c>
      <c r="AK87">
        <v>29.1985467830491</v>
      </c>
      <c r="AL87">
        <v>56.872908848364879</v>
      </c>
      <c r="AM87">
        <v>4.0668469448342002</v>
      </c>
      <c r="AN87">
        <v>6.4730151971978789E-2</v>
      </c>
      <c r="AO87">
        <v>3.3483092760000006</v>
      </c>
      <c r="AP87">
        <v>0</v>
      </c>
      <c r="AQ87">
        <v>39.655669621076648</v>
      </c>
      <c r="AR87">
        <v>17.463673499999992</v>
      </c>
      <c r="AS87">
        <v>14.342872785702086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3.9701789225967543</v>
      </c>
      <c r="AZ87">
        <v>4.6687008735983699</v>
      </c>
      <c r="BA87">
        <v>3.1992064197530863</v>
      </c>
      <c r="BB87">
        <v>2.441007330739299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1301.7488454100587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491.76604001530643</v>
      </c>
      <c r="L88">
        <v>17.37</v>
      </c>
      <c r="M88">
        <v>63.568543773390566</v>
      </c>
      <c r="N88">
        <v>52.672007148095439</v>
      </c>
      <c r="O88">
        <v>73.619488105892671</v>
      </c>
      <c r="P88">
        <v>27.657046595754682</v>
      </c>
      <c r="Q88">
        <v>7.5801950759860803</v>
      </c>
      <c r="R88">
        <v>18.525803560067683</v>
      </c>
      <c r="S88">
        <v>11.701973217784474</v>
      </c>
      <c r="T88">
        <v>0</v>
      </c>
      <c r="U88">
        <v>49.709345921052638</v>
      </c>
      <c r="V88">
        <v>6.0272439301310055</v>
      </c>
      <c r="W88">
        <v>13.568315387702265</v>
      </c>
      <c r="X88">
        <v>62.550600999484608</v>
      </c>
      <c r="Y88">
        <v>0</v>
      </c>
      <c r="Z88">
        <v>0.46396923999999989</v>
      </c>
      <c r="AA88">
        <v>11.853349135443041</v>
      </c>
      <c r="AB88">
        <v>20.775439925499004</v>
      </c>
      <c r="AC88">
        <v>14.897515623766441</v>
      </c>
      <c r="AD88">
        <v>18.61271842590963</v>
      </c>
      <c r="AE88">
        <v>25.306855187776002</v>
      </c>
      <c r="AF88">
        <v>24.912568200725605</v>
      </c>
      <c r="AG88">
        <v>30.620890826630134</v>
      </c>
      <c r="AH88">
        <v>76.86914560432443</v>
      </c>
      <c r="AI88">
        <v>1.8271380516494542</v>
      </c>
      <c r="AJ88">
        <v>0</v>
      </c>
      <c r="AK88">
        <v>29.1985467830491</v>
      </c>
      <c r="AL88">
        <v>56.872908848364879</v>
      </c>
      <c r="AM88">
        <v>4.0668469448342002</v>
      </c>
      <c r="AN88">
        <v>6.4730151971978789E-2</v>
      </c>
      <c r="AO88">
        <v>3.4103150927999994</v>
      </c>
      <c r="AP88">
        <v>0</v>
      </c>
      <c r="AQ88">
        <v>39.655669621076648</v>
      </c>
      <c r="AR88">
        <v>17.463673499999992</v>
      </c>
      <c r="AS88">
        <v>14.342872785702086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3.9701789225967543</v>
      </c>
      <c r="AZ88">
        <v>4.6687008735983699</v>
      </c>
      <c r="BA88">
        <v>3.1992064197530863</v>
      </c>
      <c r="BB88">
        <v>2.441007330739299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1301.8108512268586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491.76604001530643</v>
      </c>
      <c r="L89">
        <v>17.37</v>
      </c>
      <c r="M89">
        <v>63.568543773390566</v>
      </c>
      <c r="N89">
        <v>52.672007148095439</v>
      </c>
      <c r="O89">
        <v>73.619488105892671</v>
      </c>
      <c r="P89">
        <v>27.657046595754682</v>
      </c>
      <c r="Q89">
        <v>7.5801950759860803</v>
      </c>
      <c r="R89">
        <v>18.525803560067683</v>
      </c>
      <c r="S89">
        <v>11.701973217784474</v>
      </c>
      <c r="T89">
        <v>0</v>
      </c>
      <c r="U89">
        <v>49.709345921052638</v>
      </c>
      <c r="V89">
        <v>6.0272439301310055</v>
      </c>
      <c r="W89">
        <v>13.568315387702265</v>
      </c>
      <c r="X89">
        <v>62.550600999484608</v>
      </c>
      <c r="Y89">
        <v>0</v>
      </c>
      <c r="Z89">
        <v>0.46396923999999989</v>
      </c>
      <c r="AA89">
        <v>11.853349135443041</v>
      </c>
      <c r="AB89">
        <v>20.775439925499004</v>
      </c>
      <c r="AC89">
        <v>14.897515623766441</v>
      </c>
      <c r="AD89">
        <v>18.61271842590963</v>
      </c>
      <c r="AE89">
        <v>25.306855187776002</v>
      </c>
      <c r="AF89">
        <v>24.912568200725605</v>
      </c>
      <c r="AG89">
        <v>30.620890826630134</v>
      </c>
      <c r="AH89">
        <v>76.86914560432443</v>
      </c>
      <c r="AI89">
        <v>1.8271380516494542</v>
      </c>
      <c r="AJ89">
        <v>0</v>
      </c>
      <c r="AK89">
        <v>29.1985467830491</v>
      </c>
      <c r="AL89">
        <v>56.872908848364879</v>
      </c>
      <c r="AM89">
        <v>4.0668469448342002</v>
      </c>
      <c r="AN89">
        <v>6.4730151971978789E-2</v>
      </c>
      <c r="AO89">
        <v>3.4723209096000001</v>
      </c>
      <c r="AP89">
        <v>0</v>
      </c>
      <c r="AQ89">
        <v>39.655669621076648</v>
      </c>
      <c r="AR89">
        <v>17.463673499999992</v>
      </c>
      <c r="AS89">
        <v>14.342872785702086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3.9701789225967543</v>
      </c>
      <c r="AZ89">
        <v>4.6687008735983699</v>
      </c>
      <c r="BA89">
        <v>3.1992064197530863</v>
      </c>
      <c r="BB89">
        <v>2.441007330739299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1301.8728570436588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491.76604001530643</v>
      </c>
      <c r="L90">
        <v>17.37</v>
      </c>
      <c r="M90">
        <v>63.568543773390566</v>
      </c>
      <c r="N90">
        <v>52.672007148095439</v>
      </c>
      <c r="O90">
        <v>73.619488105892671</v>
      </c>
      <c r="P90">
        <v>27.657046595754682</v>
      </c>
      <c r="Q90">
        <v>7.5801950759860803</v>
      </c>
      <c r="R90">
        <v>18.525803560067683</v>
      </c>
      <c r="S90">
        <v>11.701973217784474</v>
      </c>
      <c r="T90">
        <v>0</v>
      </c>
      <c r="U90">
        <v>49.709345921052638</v>
      </c>
      <c r="V90">
        <v>6.0272439301310055</v>
      </c>
      <c r="W90">
        <v>13.568315387702265</v>
      </c>
      <c r="X90">
        <v>62.550600999484608</v>
      </c>
      <c r="Y90">
        <v>0</v>
      </c>
      <c r="Z90">
        <v>8.2512289817272695</v>
      </c>
      <c r="AA90">
        <v>11.853349135443041</v>
      </c>
      <c r="AB90">
        <v>21.448328122684654</v>
      </c>
      <c r="AC90">
        <v>14.897515623766441</v>
      </c>
      <c r="AD90">
        <v>18.61271842590963</v>
      </c>
      <c r="AE90">
        <v>25.306855187776002</v>
      </c>
      <c r="AF90">
        <v>28.957197174193617</v>
      </c>
      <c r="AG90">
        <v>30.620890826630134</v>
      </c>
      <c r="AH90">
        <v>77.749689804337237</v>
      </c>
      <c r="AI90">
        <v>1.8271380516494542</v>
      </c>
      <c r="AJ90">
        <v>0</v>
      </c>
      <c r="AK90">
        <v>29.1985467830491</v>
      </c>
      <c r="AL90">
        <v>56.872908848364879</v>
      </c>
      <c r="AM90">
        <v>8.0523565858208883</v>
      </c>
      <c r="AN90">
        <v>6.4730151971978789E-2</v>
      </c>
      <c r="AO90">
        <v>3.5343267264000002</v>
      </c>
      <c r="AP90">
        <v>0</v>
      </c>
      <c r="AQ90">
        <v>39.655669621076648</v>
      </c>
      <c r="AR90">
        <v>17.463673499999992</v>
      </c>
      <c r="AS90">
        <v>16.869950524340656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4.0380215882352939</v>
      </c>
      <c r="AZ90">
        <v>4.6687008735983699</v>
      </c>
      <c r="BA90">
        <v>3.2992496842105261</v>
      </c>
      <c r="BB90">
        <v>2.441007330739299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1322.0006572825739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491.76604001530643</v>
      </c>
      <c r="L91">
        <v>17.37</v>
      </c>
      <c r="M91">
        <v>63.568543773390566</v>
      </c>
      <c r="N91">
        <v>52.672007148095439</v>
      </c>
      <c r="O91">
        <v>73.619488105892671</v>
      </c>
      <c r="P91">
        <v>27.657046595754682</v>
      </c>
      <c r="Q91">
        <v>7.5801950759860803</v>
      </c>
      <c r="R91">
        <v>18.525803560067683</v>
      </c>
      <c r="S91">
        <v>11.701973217784474</v>
      </c>
      <c r="T91">
        <v>0</v>
      </c>
      <c r="U91">
        <v>49.709345921052638</v>
      </c>
      <c r="V91">
        <v>6.0272439301310055</v>
      </c>
      <c r="W91">
        <v>13.568315387702265</v>
      </c>
      <c r="X91">
        <v>62.550600999484608</v>
      </c>
      <c r="Y91">
        <v>0</v>
      </c>
      <c r="Z91">
        <v>8.2512289817272695</v>
      </c>
      <c r="AA91">
        <v>11.853349135443041</v>
      </c>
      <c r="AB91">
        <v>21.448328122684654</v>
      </c>
      <c r="AC91">
        <v>14.897515623766441</v>
      </c>
      <c r="AD91">
        <v>18.61271842590963</v>
      </c>
      <c r="AE91">
        <v>25.306855187776002</v>
      </c>
      <c r="AF91">
        <v>28.957197174193617</v>
      </c>
      <c r="AG91">
        <v>30.620890826630134</v>
      </c>
      <c r="AH91">
        <v>77.749689804337237</v>
      </c>
      <c r="AI91">
        <v>1.8271380516494542</v>
      </c>
      <c r="AJ91">
        <v>0</v>
      </c>
      <c r="AK91">
        <v>29.1985467830491</v>
      </c>
      <c r="AL91">
        <v>56.872908848364879</v>
      </c>
      <c r="AM91">
        <v>8.0523565858208883</v>
      </c>
      <c r="AN91">
        <v>6.4730151971978789E-2</v>
      </c>
      <c r="AO91">
        <v>3.5963321040000005</v>
      </c>
      <c r="AP91">
        <v>0</v>
      </c>
      <c r="AQ91">
        <v>39.655669621076648</v>
      </c>
      <c r="AR91">
        <v>17.463673499999992</v>
      </c>
      <c r="AS91">
        <v>16.869950524340656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4.0380215882352939</v>
      </c>
      <c r="AZ91">
        <v>4.6687008735983699</v>
      </c>
      <c r="BA91">
        <v>3.2992496842105261</v>
      </c>
      <c r="BB91">
        <v>2.441007330739299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1322.0626626601741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491.76604001530643</v>
      </c>
      <c r="L92">
        <v>17.37</v>
      </c>
      <c r="M92">
        <v>63.568543773390566</v>
      </c>
      <c r="N92">
        <v>52.672007148095439</v>
      </c>
      <c r="O92">
        <v>73.619488105892671</v>
      </c>
      <c r="P92">
        <v>27.657046595754682</v>
      </c>
      <c r="Q92">
        <v>7.5801950759860803</v>
      </c>
      <c r="R92">
        <v>18.525803560067683</v>
      </c>
      <c r="S92">
        <v>11.701973217784474</v>
      </c>
      <c r="T92">
        <v>0</v>
      </c>
      <c r="U92">
        <v>49.709345921052638</v>
      </c>
      <c r="V92">
        <v>6.0272439301310055</v>
      </c>
      <c r="W92">
        <v>13.568315387702265</v>
      </c>
      <c r="X92">
        <v>62.550600999484608</v>
      </c>
      <c r="Y92">
        <v>0</v>
      </c>
      <c r="Z92">
        <v>8.2512289817272695</v>
      </c>
      <c r="AA92">
        <v>11.853349135443041</v>
      </c>
      <c r="AB92">
        <v>21.448328122684654</v>
      </c>
      <c r="AC92">
        <v>14.897515623766441</v>
      </c>
      <c r="AD92">
        <v>18.61271842590963</v>
      </c>
      <c r="AE92">
        <v>25.306855187776002</v>
      </c>
      <c r="AF92">
        <v>28.957197174193617</v>
      </c>
      <c r="AG92">
        <v>30.620890826630134</v>
      </c>
      <c r="AH92">
        <v>77.749689804337237</v>
      </c>
      <c r="AI92">
        <v>1.8271380516494542</v>
      </c>
      <c r="AJ92">
        <v>0</v>
      </c>
      <c r="AK92">
        <v>29.1985467830491</v>
      </c>
      <c r="AL92">
        <v>56.872908848364879</v>
      </c>
      <c r="AM92">
        <v>8.0523565858208883</v>
      </c>
      <c r="AN92">
        <v>6.4730151971978789E-2</v>
      </c>
      <c r="AO92">
        <v>3.6583379208000002</v>
      </c>
      <c r="AP92">
        <v>0</v>
      </c>
      <c r="AQ92">
        <v>39.655669621076648</v>
      </c>
      <c r="AR92">
        <v>17.463673499999992</v>
      </c>
      <c r="AS92">
        <v>16.869950524340656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4.0380215882352939</v>
      </c>
      <c r="AZ92">
        <v>4.6687008735983699</v>
      </c>
      <c r="BA92">
        <v>3.2992496842105261</v>
      </c>
      <c r="BB92">
        <v>2.441007330739299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1322.124668476974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491.76604001530643</v>
      </c>
      <c r="L93">
        <v>17.37</v>
      </c>
      <c r="M93">
        <v>63.568543773390566</v>
      </c>
      <c r="N93">
        <v>52.672007148095439</v>
      </c>
      <c r="O93">
        <v>73.619488105892671</v>
      </c>
      <c r="P93">
        <v>27.657046595754682</v>
      </c>
      <c r="Q93">
        <v>7.5801950759860803</v>
      </c>
      <c r="R93">
        <v>18.525803560067683</v>
      </c>
      <c r="S93">
        <v>11.701973217784474</v>
      </c>
      <c r="T93">
        <v>0</v>
      </c>
      <c r="U93">
        <v>49.709345921052638</v>
      </c>
      <c r="V93">
        <v>6.0272439301310055</v>
      </c>
      <c r="W93">
        <v>13.568315387702265</v>
      </c>
      <c r="X93">
        <v>62.550600999484608</v>
      </c>
      <c r="Y93">
        <v>0</v>
      </c>
      <c r="Z93">
        <v>8.2512289817272695</v>
      </c>
      <c r="AA93">
        <v>11.853349135443041</v>
      </c>
      <c r="AB93">
        <v>21.448328122684654</v>
      </c>
      <c r="AC93">
        <v>14.897515623766441</v>
      </c>
      <c r="AD93">
        <v>18.61271842590963</v>
      </c>
      <c r="AE93">
        <v>25.306855187776002</v>
      </c>
      <c r="AF93">
        <v>28.957197174193617</v>
      </c>
      <c r="AG93">
        <v>30.620890826630134</v>
      </c>
      <c r="AH93">
        <v>77.749689804337237</v>
      </c>
      <c r="AI93">
        <v>1.8271380516494542</v>
      </c>
      <c r="AJ93">
        <v>0</v>
      </c>
      <c r="AK93">
        <v>29.1985467830491</v>
      </c>
      <c r="AL93">
        <v>56.872908848364879</v>
      </c>
      <c r="AM93">
        <v>8.0523565858208883</v>
      </c>
      <c r="AN93">
        <v>6.4730151971978789E-2</v>
      </c>
      <c r="AO93">
        <v>3.8443553711999998</v>
      </c>
      <c r="AP93">
        <v>0</v>
      </c>
      <c r="AQ93">
        <v>39.655669621076648</v>
      </c>
      <c r="AR93">
        <v>17.463673499999992</v>
      </c>
      <c r="AS93">
        <v>16.869950524340656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4.0380215882352939</v>
      </c>
      <c r="AZ93">
        <v>4.6687008735983699</v>
      </c>
      <c r="BA93">
        <v>3.2992496842105261</v>
      </c>
      <c r="BB93">
        <v>2.441007330739299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1322.3106859273739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491.76604001530643</v>
      </c>
      <c r="L94">
        <v>17.37</v>
      </c>
      <c r="M94">
        <v>63.568543773390566</v>
      </c>
      <c r="N94">
        <v>52.672007148095439</v>
      </c>
      <c r="O94">
        <v>73.619488105892671</v>
      </c>
      <c r="P94">
        <v>27.657046595754682</v>
      </c>
      <c r="Q94">
        <v>7.5801950759860803</v>
      </c>
      <c r="R94">
        <v>18.525803560067683</v>
      </c>
      <c r="S94">
        <v>11.701973217784474</v>
      </c>
      <c r="T94">
        <v>0</v>
      </c>
      <c r="U94">
        <v>49.709345921052638</v>
      </c>
      <c r="V94">
        <v>6.0272439301310055</v>
      </c>
      <c r="W94">
        <v>13.568315387702265</v>
      </c>
      <c r="X94">
        <v>62.550600999484608</v>
      </c>
      <c r="Y94">
        <v>0</v>
      </c>
      <c r="Z94">
        <v>2.7504095141818174</v>
      </c>
      <c r="AA94">
        <v>11.853349135443041</v>
      </c>
      <c r="AB94">
        <v>20.775439925499004</v>
      </c>
      <c r="AC94">
        <v>14.897515623766441</v>
      </c>
      <c r="AD94">
        <v>18.61271842590963</v>
      </c>
      <c r="AE94">
        <v>25.306855187776002</v>
      </c>
      <c r="AF94">
        <v>24.912568200725605</v>
      </c>
      <c r="AG94">
        <v>30.620890826630134</v>
      </c>
      <c r="AH94">
        <v>76.86914560432443</v>
      </c>
      <c r="AI94">
        <v>1.8271380516494542</v>
      </c>
      <c r="AJ94">
        <v>0</v>
      </c>
      <c r="AK94">
        <v>29.1985467830491</v>
      </c>
      <c r="AL94">
        <v>56.872908848364879</v>
      </c>
      <c r="AM94">
        <v>0</v>
      </c>
      <c r="AN94">
        <v>6.4730151971978789E-2</v>
      </c>
      <c r="AO94">
        <v>3.8443553711999998</v>
      </c>
      <c r="AP94">
        <v>0</v>
      </c>
      <c r="AQ94">
        <v>39.655669621076648</v>
      </c>
      <c r="AR94">
        <v>17.463673499999992</v>
      </c>
      <c r="AS94">
        <v>14.342872785702086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3.9701789225967543</v>
      </c>
      <c r="AZ94">
        <v>4.6687008735983699</v>
      </c>
      <c r="BA94">
        <v>3.1992064197530863</v>
      </c>
      <c r="BB94">
        <v>2.441007330739299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1300.4644848346063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491.76604001530643</v>
      </c>
      <c r="L95">
        <v>17.37</v>
      </c>
      <c r="M95">
        <v>63.568543773390566</v>
      </c>
      <c r="N95">
        <v>52.672007148095439</v>
      </c>
      <c r="O95">
        <v>73.619488105892671</v>
      </c>
      <c r="P95">
        <v>27.657046595754682</v>
      </c>
      <c r="Q95">
        <v>7.5801950759860803</v>
      </c>
      <c r="R95">
        <v>18.525803560067683</v>
      </c>
      <c r="S95">
        <v>11.701973217784474</v>
      </c>
      <c r="T95">
        <v>0</v>
      </c>
      <c r="U95">
        <v>49.709345921052638</v>
      </c>
      <c r="V95">
        <v>6.0272439301310055</v>
      </c>
      <c r="W95">
        <v>13.568315387702265</v>
      </c>
      <c r="X95">
        <v>62.550600999484608</v>
      </c>
      <c r="Y95">
        <v>0</v>
      </c>
      <c r="Z95">
        <v>2.7504095141818174</v>
      </c>
      <c r="AA95">
        <v>11.853349135443041</v>
      </c>
      <c r="AB95">
        <v>20.775439925499004</v>
      </c>
      <c r="AC95">
        <v>14.897515623766441</v>
      </c>
      <c r="AD95">
        <v>18.61271842590963</v>
      </c>
      <c r="AE95">
        <v>25.306855187776002</v>
      </c>
      <c r="AF95">
        <v>24.912568200725605</v>
      </c>
      <c r="AG95">
        <v>30.620890826630134</v>
      </c>
      <c r="AH95">
        <v>76.86914560432443</v>
      </c>
      <c r="AI95">
        <v>0</v>
      </c>
      <c r="AJ95">
        <v>0</v>
      </c>
      <c r="AK95">
        <v>29.1985467830491</v>
      </c>
      <c r="AL95">
        <v>56.872908848364879</v>
      </c>
      <c r="AM95">
        <v>0</v>
      </c>
      <c r="AN95">
        <v>6.4730151971978789E-2</v>
      </c>
      <c r="AO95">
        <v>3.9063607488000001</v>
      </c>
      <c r="AP95">
        <v>0</v>
      </c>
      <c r="AQ95">
        <v>39.655669621076648</v>
      </c>
      <c r="AR95">
        <v>17.463673499999992</v>
      </c>
      <c r="AS95">
        <v>14.342872785702086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3.9701789225967543</v>
      </c>
      <c r="AZ95">
        <v>4.6687008735983699</v>
      </c>
      <c r="BA95">
        <v>3.1992064197530863</v>
      </c>
      <c r="BB95">
        <v>2.441007330739299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1298.6993521605568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491.76604001530643</v>
      </c>
      <c r="L96">
        <v>17.37</v>
      </c>
      <c r="M96">
        <v>63.568543773390566</v>
      </c>
      <c r="N96">
        <v>52.672007148095439</v>
      </c>
      <c r="O96">
        <v>73.619488105892671</v>
      </c>
      <c r="P96">
        <v>27.657046595754682</v>
      </c>
      <c r="Q96">
        <v>7.5801950759860803</v>
      </c>
      <c r="R96">
        <v>18.525803560067683</v>
      </c>
      <c r="S96">
        <v>11.701973217784474</v>
      </c>
      <c r="T96">
        <v>0</v>
      </c>
      <c r="U96">
        <v>49.709345921052638</v>
      </c>
      <c r="V96">
        <v>6.0272439301310055</v>
      </c>
      <c r="W96">
        <v>13.568315387702265</v>
      </c>
      <c r="X96">
        <v>62.550600999484608</v>
      </c>
      <c r="Y96">
        <v>0</v>
      </c>
      <c r="Z96">
        <v>2.7504095141818174</v>
      </c>
      <c r="AA96">
        <v>11.853349135443041</v>
      </c>
      <c r="AB96">
        <v>20.775439925499004</v>
      </c>
      <c r="AC96">
        <v>14.897515623766441</v>
      </c>
      <c r="AD96">
        <v>18.61271842590963</v>
      </c>
      <c r="AE96">
        <v>25.306855187776002</v>
      </c>
      <c r="AF96">
        <v>24.912568200725605</v>
      </c>
      <c r="AG96">
        <v>30.620890826630134</v>
      </c>
      <c r="AH96">
        <v>76.86914560432443</v>
      </c>
      <c r="AI96">
        <v>0</v>
      </c>
      <c r="AJ96">
        <v>0</v>
      </c>
      <c r="AK96">
        <v>29.1985467830491</v>
      </c>
      <c r="AL96">
        <v>56.872908848364879</v>
      </c>
      <c r="AM96">
        <v>0</v>
      </c>
      <c r="AN96">
        <v>6.4730151971978789E-2</v>
      </c>
      <c r="AO96">
        <v>3.9683665656000007</v>
      </c>
      <c r="AP96">
        <v>0</v>
      </c>
      <c r="AQ96">
        <v>39.655669621076648</v>
      </c>
      <c r="AR96">
        <v>17.463673499999992</v>
      </c>
      <c r="AS96">
        <v>14.342872785702086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3.9701789225967543</v>
      </c>
      <c r="AZ96">
        <v>4.6687008735983699</v>
      </c>
      <c r="BA96">
        <v>3.1992064197530863</v>
      </c>
      <c r="BB96">
        <v>2.441007330739299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1298.761357977357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491.76604001530643</v>
      </c>
      <c r="L97">
        <v>17.37</v>
      </c>
      <c r="M97">
        <v>63.568543773390566</v>
      </c>
      <c r="N97">
        <v>52.672007148095439</v>
      </c>
      <c r="O97">
        <v>73.619488105892671</v>
      </c>
      <c r="P97">
        <v>27.657046595754682</v>
      </c>
      <c r="Q97">
        <v>7.5801950759860803</v>
      </c>
      <c r="R97">
        <v>18.525803560067683</v>
      </c>
      <c r="S97">
        <v>11.701973217784474</v>
      </c>
      <c r="T97">
        <v>0</v>
      </c>
      <c r="U97">
        <v>49.709345921052638</v>
      </c>
      <c r="V97">
        <v>6.0272439301310055</v>
      </c>
      <c r="W97">
        <v>13.568315387702265</v>
      </c>
      <c r="X97">
        <v>62.550600999484608</v>
      </c>
      <c r="Y97">
        <v>0</v>
      </c>
      <c r="Z97">
        <v>2.7504095141818174</v>
      </c>
      <c r="AA97">
        <v>11.853349135443041</v>
      </c>
      <c r="AB97">
        <v>20.775439925499004</v>
      </c>
      <c r="AC97">
        <v>14.897515623766441</v>
      </c>
      <c r="AD97">
        <v>18.61271842590963</v>
      </c>
      <c r="AE97">
        <v>25.306855187776002</v>
      </c>
      <c r="AF97">
        <v>24.912568200725605</v>
      </c>
      <c r="AG97">
        <v>30.620890826630134</v>
      </c>
      <c r="AH97">
        <v>76.86914560432443</v>
      </c>
      <c r="AI97">
        <v>0</v>
      </c>
      <c r="AJ97">
        <v>0</v>
      </c>
      <c r="AK97">
        <v>29.1985467830491</v>
      </c>
      <c r="AL97">
        <v>56.872908848364879</v>
      </c>
      <c r="AM97">
        <v>0</v>
      </c>
      <c r="AN97">
        <v>6.4730151971978789E-2</v>
      </c>
      <c r="AO97">
        <v>10.2309452784</v>
      </c>
      <c r="AP97">
        <v>0</v>
      </c>
      <c r="AQ97">
        <v>39.655669621076648</v>
      </c>
      <c r="AR97">
        <v>17.463673499999992</v>
      </c>
      <c r="AS97">
        <v>14.342872785702086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3.9701789225967543</v>
      </c>
      <c r="AZ97">
        <v>4.6687008735983699</v>
      </c>
      <c r="BA97">
        <v>3.1992064197530863</v>
      </c>
      <c r="BB97">
        <v>2.441007330739299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1305.0239366901569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491.76604001530643</v>
      </c>
      <c r="L98">
        <v>17.37</v>
      </c>
      <c r="M98">
        <v>63.568543773390566</v>
      </c>
      <c r="N98">
        <v>52.672007148095439</v>
      </c>
      <c r="O98">
        <v>73.619488105892671</v>
      </c>
      <c r="P98">
        <v>27.657046595754682</v>
      </c>
      <c r="Q98">
        <v>7.5801950759860803</v>
      </c>
      <c r="R98">
        <v>18.525803560067683</v>
      </c>
      <c r="S98">
        <v>11.701973217784474</v>
      </c>
      <c r="T98">
        <v>0</v>
      </c>
      <c r="U98">
        <v>49.709345921052638</v>
      </c>
      <c r="V98">
        <v>6.0272439301310055</v>
      </c>
      <c r="W98">
        <v>13.568315387702265</v>
      </c>
      <c r="X98">
        <v>62.550600999484608</v>
      </c>
      <c r="Y98">
        <v>0</v>
      </c>
      <c r="Z98">
        <v>2.7504095141818174</v>
      </c>
      <c r="AA98">
        <v>11.853349135443041</v>
      </c>
      <c r="AB98">
        <v>20.775439925499004</v>
      </c>
      <c r="AC98">
        <v>14.897515623766441</v>
      </c>
      <c r="AD98">
        <v>18.61271842590963</v>
      </c>
      <c r="AE98">
        <v>25.306855187776002</v>
      </c>
      <c r="AF98">
        <v>24.912568200725605</v>
      </c>
      <c r="AG98">
        <v>30.620890826630134</v>
      </c>
      <c r="AH98">
        <v>76.86914560432443</v>
      </c>
      <c r="AI98">
        <v>0</v>
      </c>
      <c r="AJ98">
        <v>0</v>
      </c>
      <c r="AK98">
        <v>29.1985467830491</v>
      </c>
      <c r="AL98">
        <v>56.872908848364879</v>
      </c>
      <c r="AM98">
        <v>0</v>
      </c>
      <c r="AN98">
        <v>6.4730151971978789E-2</v>
      </c>
      <c r="AO98">
        <v>10.2309452784</v>
      </c>
      <c r="AP98">
        <v>0</v>
      </c>
      <c r="AQ98">
        <v>39.655669621076648</v>
      </c>
      <c r="AR98">
        <v>17.463673499999992</v>
      </c>
      <c r="AS98">
        <v>14.342872785702086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3.9701789225967543</v>
      </c>
      <c r="AZ98">
        <v>4.6687008735983699</v>
      </c>
      <c r="BA98">
        <v>3.1992064197530863</v>
      </c>
      <c r="BB98">
        <v>2.441007330739299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1305.0239366901569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9.097421155915324</v>
      </c>
      <c r="L99">
        <f t="shared" si="2"/>
        <v>0.26642858705432637</v>
      </c>
      <c r="M99">
        <f t="shared" si="2"/>
        <v>1.5256450505613759</v>
      </c>
      <c r="N99">
        <f t="shared" si="2"/>
        <v>1.2641281715542922</v>
      </c>
      <c r="O99">
        <f t="shared" si="2"/>
        <v>1.7668677145414253</v>
      </c>
      <c r="P99">
        <f t="shared" si="2"/>
        <v>0.66377846142884089</v>
      </c>
      <c r="Q99">
        <f t="shared" si="2"/>
        <v>0.16961013477974693</v>
      </c>
      <c r="R99">
        <f t="shared" si="2"/>
        <v>0.37715789443210118</v>
      </c>
      <c r="S99">
        <f t="shared" si="2"/>
        <v>0.23500602747619309</v>
      </c>
      <c r="T99">
        <f t="shared" si="2"/>
        <v>0</v>
      </c>
      <c r="U99">
        <f t="shared" si="2"/>
        <v>1.1912723886832219</v>
      </c>
      <c r="V99">
        <f t="shared" si="2"/>
        <v>0.13007025931800689</v>
      </c>
      <c r="W99">
        <f t="shared" si="2"/>
        <v>0.30132455072757686</v>
      </c>
      <c r="X99">
        <f t="shared" si="2"/>
        <v>1.3657834726214502</v>
      </c>
      <c r="Y99">
        <f t="shared" si="2"/>
        <v>0</v>
      </c>
      <c r="Z99">
        <f t="shared" si="2"/>
        <v>5.6159763439318215E-2</v>
      </c>
      <c r="AA99">
        <f t="shared" si="2"/>
        <v>0.28412545623037982</v>
      </c>
      <c r="AB99">
        <f t="shared" si="2"/>
        <v>0.50062922280353361</v>
      </c>
      <c r="AC99">
        <f t="shared" si="2"/>
        <v>0.35754037497039431</v>
      </c>
      <c r="AD99">
        <f t="shared" si="2"/>
        <v>0.44670524222183117</v>
      </c>
      <c r="AE99">
        <f t="shared" si="2"/>
        <v>0.60736452450662293</v>
      </c>
      <c r="AF99">
        <f t="shared" si="2"/>
        <v>0.56533943808898934</v>
      </c>
      <c r="AG99">
        <f t="shared" si="2"/>
        <v>0.73490137983912429</v>
      </c>
      <c r="AH99">
        <f t="shared" si="2"/>
        <v>1.8475011271038233</v>
      </c>
      <c r="AI99">
        <f t="shared" si="2"/>
        <v>0.14659715276779142</v>
      </c>
      <c r="AJ99">
        <f t="shared" si="2"/>
        <v>0</v>
      </c>
      <c r="AK99">
        <f t="shared" si="2"/>
        <v>0.70076512279317837</v>
      </c>
      <c r="AL99">
        <f t="shared" si="2"/>
        <v>1.3380827546786149</v>
      </c>
      <c r="AM99">
        <f t="shared" si="2"/>
        <v>2.8223916702296861E-2</v>
      </c>
      <c r="AN99">
        <f t="shared" si="2"/>
        <v>1.5535236473274933E-3</v>
      </c>
      <c r="AO99">
        <f t="shared" si="2"/>
        <v>9.1302474484799973E-2</v>
      </c>
      <c r="AP99">
        <f t="shared" si="2"/>
        <v>6.0975221443061341E-2</v>
      </c>
      <c r="AQ99">
        <f t="shared" si="2"/>
        <v>0.951736070905842</v>
      </c>
      <c r="AR99">
        <f t="shared" si="2"/>
        <v>0.37302406745335137</v>
      </c>
      <c r="AS99">
        <f t="shared" si="2"/>
        <v>0.33861064239050631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9.5487822139237538E-2</v>
      </c>
      <c r="AZ99">
        <f t="shared" si="2"/>
        <v>0.10182667472544224</v>
      </c>
      <c r="BA99">
        <f t="shared" si="2"/>
        <v>7.7081083867446415E-2</v>
      </c>
      <c r="BB99">
        <f t="shared" si="2"/>
        <v>5.7516741850734764E-2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28.117543668147515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157.61873076278059</v>
      </c>
      <c r="L3">
        <v>62.77</v>
      </c>
      <c r="M3">
        <v>0</v>
      </c>
      <c r="N3">
        <v>28.961103607534536</v>
      </c>
      <c r="O3">
        <v>48.639661796666928</v>
      </c>
      <c r="P3">
        <v>58.925438660139427</v>
      </c>
      <c r="Q3">
        <v>4.2145485139211143</v>
      </c>
      <c r="R3">
        <v>10.063152473773266</v>
      </c>
      <c r="S3">
        <v>6.441086113036925</v>
      </c>
      <c r="T3">
        <v>0</v>
      </c>
      <c r="U3">
        <v>212.38767813003454</v>
      </c>
      <c r="V3">
        <v>3.3924294152923542</v>
      </c>
      <c r="W3">
        <v>7.8490254822006458</v>
      </c>
      <c r="X3">
        <v>30.650798825308691</v>
      </c>
      <c r="Y3">
        <v>0</v>
      </c>
      <c r="Z3">
        <v>1.5906943039999999</v>
      </c>
      <c r="AA3">
        <v>6.9372893333333359</v>
      </c>
      <c r="AB3">
        <v>9.6386744759278074</v>
      </c>
      <c r="AC3">
        <v>7.088672178368137</v>
      </c>
      <c r="AD3">
        <v>8.9137336325343295</v>
      </c>
      <c r="AE3">
        <v>12.060298588439373</v>
      </c>
      <c r="AF3">
        <v>0</v>
      </c>
      <c r="AG3">
        <v>0</v>
      </c>
      <c r="AH3">
        <v>37.308860543241401</v>
      </c>
      <c r="AI3">
        <v>0</v>
      </c>
      <c r="AJ3">
        <v>0</v>
      </c>
      <c r="AK3">
        <v>12.505291574536669</v>
      </c>
      <c r="AL3">
        <v>20.405810981583478</v>
      </c>
      <c r="AM3">
        <v>0</v>
      </c>
      <c r="AN3">
        <v>0</v>
      </c>
      <c r="AO3">
        <v>2.3308619880000006</v>
      </c>
      <c r="AP3">
        <v>3.1556136633196359</v>
      </c>
      <c r="AQ3">
        <v>0</v>
      </c>
      <c r="AR3">
        <v>9.694661861594204</v>
      </c>
      <c r="AS3">
        <v>7.7815358040660909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771.32565270963346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157.61873076278059</v>
      </c>
      <c r="L4">
        <v>62.77</v>
      </c>
      <c r="M4">
        <v>0</v>
      </c>
      <c r="N4">
        <v>28.961103607534536</v>
      </c>
      <c r="O4">
        <v>48.639661796666928</v>
      </c>
      <c r="P4">
        <v>58.925438660139427</v>
      </c>
      <c r="Q4">
        <v>4.2145485139211143</v>
      </c>
      <c r="R4">
        <v>10.063152473773266</v>
      </c>
      <c r="S4">
        <v>6.441086113036925</v>
      </c>
      <c r="T4">
        <v>0</v>
      </c>
      <c r="U4">
        <v>223.7</v>
      </c>
      <c r="V4">
        <v>3.3924294152923542</v>
      </c>
      <c r="W4">
        <v>7.8490254822006458</v>
      </c>
      <c r="X4">
        <v>30.708768551861041</v>
      </c>
      <c r="Y4">
        <v>0</v>
      </c>
      <c r="Z4">
        <v>1.5906943039999999</v>
      </c>
      <c r="AA4">
        <v>6.9372893333333359</v>
      </c>
      <c r="AB4">
        <v>9.6386744759278074</v>
      </c>
      <c r="AC4">
        <v>7.088672178368137</v>
      </c>
      <c r="AD4">
        <v>8.9137336325343295</v>
      </c>
      <c r="AE4">
        <v>12.060298588439373</v>
      </c>
      <c r="AF4">
        <v>0</v>
      </c>
      <c r="AG4">
        <v>0</v>
      </c>
      <c r="AH4">
        <v>37.308860543241401</v>
      </c>
      <c r="AI4">
        <v>0</v>
      </c>
      <c r="AJ4">
        <v>0</v>
      </c>
      <c r="AK4">
        <v>12.505291574536669</v>
      </c>
      <c r="AL4">
        <v>20.405810981583478</v>
      </c>
      <c r="AM4">
        <v>0</v>
      </c>
      <c r="AN4">
        <v>0</v>
      </c>
      <c r="AO4">
        <v>2.3308619880000006</v>
      </c>
      <c r="AP4">
        <v>3.1556136633196359</v>
      </c>
      <c r="AQ4">
        <v>0</v>
      </c>
      <c r="AR4">
        <v>9.694661861594204</v>
      </c>
      <c r="AS4">
        <v>7.7815358040660909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782.6959443061512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157.61873076278059</v>
      </c>
      <c r="L5">
        <v>62.77</v>
      </c>
      <c r="M5">
        <v>0</v>
      </c>
      <c r="N5">
        <v>28.961103607534536</v>
      </c>
      <c r="O5">
        <v>48.639661796666928</v>
      </c>
      <c r="P5">
        <v>58.925438660139427</v>
      </c>
      <c r="Q5">
        <v>4.2145485139211143</v>
      </c>
      <c r="R5">
        <v>10.063152473773266</v>
      </c>
      <c r="S5">
        <v>6.441086113036925</v>
      </c>
      <c r="T5">
        <v>0</v>
      </c>
      <c r="U5">
        <v>233.07</v>
      </c>
      <c r="V5">
        <v>3.3924294152923542</v>
      </c>
      <c r="W5">
        <v>7.8490254822006458</v>
      </c>
      <c r="X5">
        <v>30.708768551861041</v>
      </c>
      <c r="Y5">
        <v>0</v>
      </c>
      <c r="Z5">
        <v>1.5906943039999999</v>
      </c>
      <c r="AA5">
        <v>6.8409380925925953</v>
      </c>
      <c r="AB5">
        <v>9.6386744759278074</v>
      </c>
      <c r="AC5">
        <v>7.088672178368137</v>
      </c>
      <c r="AD5">
        <v>8.9137336325343295</v>
      </c>
      <c r="AE5">
        <v>12.060298588439373</v>
      </c>
      <c r="AF5">
        <v>0</v>
      </c>
      <c r="AG5">
        <v>0</v>
      </c>
      <c r="AH5">
        <v>37.308860543241401</v>
      </c>
      <c r="AI5">
        <v>0</v>
      </c>
      <c r="AJ5">
        <v>0</v>
      </c>
      <c r="AK5">
        <v>12.505291574536669</v>
      </c>
      <c r="AL5">
        <v>20.405810981583478</v>
      </c>
      <c r="AM5">
        <v>0</v>
      </c>
      <c r="AN5">
        <v>0</v>
      </c>
      <c r="AO5">
        <v>2.3308619880000006</v>
      </c>
      <c r="AP5">
        <v>3.1556136633196359</v>
      </c>
      <c r="AQ5">
        <v>0</v>
      </c>
      <c r="AR5">
        <v>9.694661861594204</v>
      </c>
      <c r="AS5">
        <v>6.5633736051320852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790.75143086647654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157.61873076278059</v>
      </c>
      <c r="L6">
        <v>62.77</v>
      </c>
      <c r="M6">
        <v>0</v>
      </c>
      <c r="N6">
        <v>28.961103607534536</v>
      </c>
      <c r="O6">
        <v>48.639661796666928</v>
      </c>
      <c r="P6">
        <v>58.925438660139427</v>
      </c>
      <c r="Q6">
        <v>4.2145485139211143</v>
      </c>
      <c r="R6">
        <v>10.063152473773266</v>
      </c>
      <c r="S6">
        <v>6.441086113036925</v>
      </c>
      <c r="T6">
        <v>0</v>
      </c>
      <c r="U6">
        <v>234.03692052631581</v>
      </c>
      <c r="V6">
        <v>3.3924294152923542</v>
      </c>
      <c r="W6">
        <v>7.8490254822006458</v>
      </c>
      <c r="X6">
        <v>30.708768551861041</v>
      </c>
      <c r="Y6">
        <v>0</v>
      </c>
      <c r="Z6">
        <v>1.5906943039999999</v>
      </c>
      <c r="AA6">
        <v>6.8409380925925953</v>
      </c>
      <c r="AB6">
        <v>9.6386744759278074</v>
      </c>
      <c r="AC6">
        <v>7.088672178368137</v>
      </c>
      <c r="AD6">
        <v>8.9137336325343295</v>
      </c>
      <c r="AE6">
        <v>12.060298588439373</v>
      </c>
      <c r="AF6">
        <v>0</v>
      </c>
      <c r="AG6">
        <v>0</v>
      </c>
      <c r="AH6">
        <v>37.308860543241401</v>
      </c>
      <c r="AI6">
        <v>0</v>
      </c>
      <c r="AJ6">
        <v>0</v>
      </c>
      <c r="AK6">
        <v>12.505291574536669</v>
      </c>
      <c r="AL6">
        <v>20.405810981583478</v>
      </c>
      <c r="AM6">
        <v>0</v>
      </c>
      <c r="AN6">
        <v>0</v>
      </c>
      <c r="AO6">
        <v>2.3308619880000006</v>
      </c>
      <c r="AP6">
        <v>3.1556136633196359</v>
      </c>
      <c r="AQ6">
        <v>0</v>
      </c>
      <c r="AR6">
        <v>9.694661861594204</v>
      </c>
      <c r="AS6">
        <v>6.5633736051320852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791.71835139279233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157.61873076278059</v>
      </c>
      <c r="L7">
        <v>62.77</v>
      </c>
      <c r="M7">
        <v>0</v>
      </c>
      <c r="N7">
        <v>28.961103607534536</v>
      </c>
      <c r="O7">
        <v>48.639661796666928</v>
      </c>
      <c r="P7">
        <v>58.925438660139427</v>
      </c>
      <c r="Q7">
        <v>4.2145485139211143</v>
      </c>
      <c r="R7">
        <v>10.063152473773266</v>
      </c>
      <c r="S7">
        <v>6.441086113036925</v>
      </c>
      <c r="T7">
        <v>0</v>
      </c>
      <c r="U7">
        <v>234.03692052631581</v>
      </c>
      <c r="V7">
        <v>3.3924294152923542</v>
      </c>
      <c r="W7">
        <v>7.8490254822006458</v>
      </c>
      <c r="X7">
        <v>30.708768551861041</v>
      </c>
      <c r="Y7">
        <v>0</v>
      </c>
      <c r="Z7">
        <v>1.5906943039999999</v>
      </c>
      <c r="AA7">
        <v>6.8409380925925953</v>
      </c>
      <c r="AB7">
        <v>9.6386744759278074</v>
      </c>
      <c r="AC7">
        <v>7.088672178368137</v>
      </c>
      <c r="AD7">
        <v>8.9137336325343295</v>
      </c>
      <c r="AE7">
        <v>12.060298588439373</v>
      </c>
      <c r="AF7">
        <v>0</v>
      </c>
      <c r="AG7">
        <v>0</v>
      </c>
      <c r="AH7">
        <v>37.308860543241401</v>
      </c>
      <c r="AI7">
        <v>0</v>
      </c>
      <c r="AJ7">
        <v>0</v>
      </c>
      <c r="AK7">
        <v>12.505291574536669</v>
      </c>
      <c r="AL7">
        <v>20.405810981583478</v>
      </c>
      <c r="AM7">
        <v>0</v>
      </c>
      <c r="AN7">
        <v>0</v>
      </c>
      <c r="AO7">
        <v>2.3308619880000006</v>
      </c>
      <c r="AP7">
        <v>3.1556136633196359</v>
      </c>
      <c r="AQ7">
        <v>0</v>
      </c>
      <c r="AR7">
        <v>9.694661861594204</v>
      </c>
      <c r="AS7">
        <v>6.5633736051320852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791.71835139279233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157.61873076278059</v>
      </c>
      <c r="L8">
        <v>62.77</v>
      </c>
      <c r="M8">
        <v>0</v>
      </c>
      <c r="N8">
        <v>28.961103607534536</v>
      </c>
      <c r="O8">
        <v>48.639661796666928</v>
      </c>
      <c r="P8">
        <v>58.925438660139427</v>
      </c>
      <c r="Q8">
        <v>4.2145485139211143</v>
      </c>
      <c r="R8">
        <v>10.063152473773266</v>
      </c>
      <c r="S8">
        <v>6.441086113036925</v>
      </c>
      <c r="T8">
        <v>0</v>
      </c>
      <c r="U8">
        <v>234.03692052631581</v>
      </c>
      <c r="V8">
        <v>3.3924294152923542</v>
      </c>
      <c r="W8">
        <v>7.8490254822006458</v>
      </c>
      <c r="X8">
        <v>30.708768551861041</v>
      </c>
      <c r="Y8">
        <v>0</v>
      </c>
      <c r="Z8">
        <v>1.5906943039999999</v>
      </c>
      <c r="AA8">
        <v>6.8409380925925953</v>
      </c>
      <c r="AB8">
        <v>9.6386744759278074</v>
      </c>
      <c r="AC8">
        <v>7.088672178368137</v>
      </c>
      <c r="AD8">
        <v>8.9137336325343295</v>
      </c>
      <c r="AE8">
        <v>12.060298588439373</v>
      </c>
      <c r="AF8">
        <v>0</v>
      </c>
      <c r="AG8">
        <v>0</v>
      </c>
      <c r="AH8">
        <v>37.308860543241401</v>
      </c>
      <c r="AI8">
        <v>0</v>
      </c>
      <c r="AJ8">
        <v>0</v>
      </c>
      <c r="AK8">
        <v>12.505291574536669</v>
      </c>
      <c r="AL8">
        <v>20.405810981583478</v>
      </c>
      <c r="AM8">
        <v>0</v>
      </c>
      <c r="AN8">
        <v>0</v>
      </c>
      <c r="AO8">
        <v>2.3308619880000006</v>
      </c>
      <c r="AP8">
        <v>3.1556136633196359</v>
      </c>
      <c r="AQ8">
        <v>0</v>
      </c>
      <c r="AR8">
        <v>9.694661861594204</v>
      </c>
      <c r="AS8">
        <v>6.5633736051320852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791.71835139279233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157.61873076278059</v>
      </c>
      <c r="L9">
        <v>62.77</v>
      </c>
      <c r="M9">
        <v>0</v>
      </c>
      <c r="N9">
        <v>28.961103607534536</v>
      </c>
      <c r="O9">
        <v>48.639661796666928</v>
      </c>
      <c r="P9">
        <v>58.925438660139427</v>
      </c>
      <c r="Q9">
        <v>4.2145485139211143</v>
      </c>
      <c r="R9">
        <v>10.063152473773266</v>
      </c>
      <c r="S9">
        <v>6.441086113036925</v>
      </c>
      <c r="T9">
        <v>0</v>
      </c>
      <c r="U9">
        <v>234.03692052631581</v>
      </c>
      <c r="V9">
        <v>3.3924294152923542</v>
      </c>
      <c r="W9">
        <v>7.8490254822006458</v>
      </c>
      <c r="X9">
        <v>30.708768551861041</v>
      </c>
      <c r="Y9">
        <v>0</v>
      </c>
      <c r="Z9">
        <v>1.5906943039999999</v>
      </c>
      <c r="AA9">
        <v>6.8409380925925953</v>
      </c>
      <c r="AB9">
        <v>9.6386744759278074</v>
      </c>
      <c r="AC9">
        <v>7.088672178368137</v>
      </c>
      <c r="AD9">
        <v>8.9137336325343295</v>
      </c>
      <c r="AE9">
        <v>12.060298588439373</v>
      </c>
      <c r="AF9">
        <v>0</v>
      </c>
      <c r="AG9">
        <v>0</v>
      </c>
      <c r="AH9">
        <v>37.308860543241401</v>
      </c>
      <c r="AI9">
        <v>0</v>
      </c>
      <c r="AJ9">
        <v>0</v>
      </c>
      <c r="AK9">
        <v>12.505291574536669</v>
      </c>
      <c r="AL9">
        <v>20.405810981583478</v>
      </c>
      <c r="AM9">
        <v>0</v>
      </c>
      <c r="AN9">
        <v>0</v>
      </c>
      <c r="AO9">
        <v>2.3452058760000001</v>
      </c>
      <c r="AP9">
        <v>3.1556136633196359</v>
      </c>
      <c r="AQ9">
        <v>0</v>
      </c>
      <c r="AR9">
        <v>9.694661861594204</v>
      </c>
      <c r="AS9">
        <v>6.5633736051320852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791.73269528079231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157.61873076278059</v>
      </c>
      <c r="L10">
        <v>62.77</v>
      </c>
      <c r="M10">
        <v>0</v>
      </c>
      <c r="N10">
        <v>28.961103607534536</v>
      </c>
      <c r="O10">
        <v>48.639661796666928</v>
      </c>
      <c r="P10">
        <v>58.925438660139427</v>
      </c>
      <c r="Q10">
        <v>4.2145485139211143</v>
      </c>
      <c r="R10">
        <v>10.063152473773266</v>
      </c>
      <c r="S10">
        <v>6.441086113036925</v>
      </c>
      <c r="T10">
        <v>0</v>
      </c>
      <c r="U10">
        <v>234.03692052631581</v>
      </c>
      <c r="V10">
        <v>3.3924294152923542</v>
      </c>
      <c r="W10">
        <v>7.8490254822006458</v>
      </c>
      <c r="X10">
        <v>30.708768551861041</v>
      </c>
      <c r="Y10">
        <v>0</v>
      </c>
      <c r="Z10">
        <v>1.5906943039999999</v>
      </c>
      <c r="AA10">
        <v>6.8409380925925953</v>
      </c>
      <c r="AB10">
        <v>9.6386744759278074</v>
      </c>
      <c r="AC10">
        <v>7.088672178368137</v>
      </c>
      <c r="AD10">
        <v>8.9137336325343295</v>
      </c>
      <c r="AE10">
        <v>12.060298588439373</v>
      </c>
      <c r="AF10">
        <v>0</v>
      </c>
      <c r="AG10">
        <v>0</v>
      </c>
      <c r="AH10">
        <v>37.308860543241401</v>
      </c>
      <c r="AI10">
        <v>0</v>
      </c>
      <c r="AJ10">
        <v>0</v>
      </c>
      <c r="AK10">
        <v>12.505291574536669</v>
      </c>
      <c r="AL10">
        <v>20.405810981583478</v>
      </c>
      <c r="AM10">
        <v>0</v>
      </c>
      <c r="AN10">
        <v>0</v>
      </c>
      <c r="AO10">
        <v>2.3452058760000001</v>
      </c>
      <c r="AP10">
        <v>3.1556136633196359</v>
      </c>
      <c r="AQ10">
        <v>0</v>
      </c>
      <c r="AR10">
        <v>9.694661861594204</v>
      </c>
      <c r="AS10">
        <v>6.5633736051320852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791.73269528079231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157.61873076278059</v>
      </c>
      <c r="L11">
        <v>62.77</v>
      </c>
      <c r="M11">
        <v>0</v>
      </c>
      <c r="N11">
        <v>28.961103607534536</v>
      </c>
      <c r="O11">
        <v>48.639661796666928</v>
      </c>
      <c r="P11">
        <v>58.925438660139427</v>
      </c>
      <c r="Q11">
        <v>4.2145485139211143</v>
      </c>
      <c r="R11">
        <v>10.063152473773266</v>
      </c>
      <c r="S11">
        <v>6.441086113036925</v>
      </c>
      <c r="T11">
        <v>0</v>
      </c>
      <c r="U11">
        <v>234.03692052631581</v>
      </c>
      <c r="V11">
        <v>3.4875862103347894</v>
      </c>
      <c r="W11">
        <v>7.8490254822006458</v>
      </c>
      <c r="X11">
        <v>32.160658187677726</v>
      </c>
      <c r="Y11">
        <v>0</v>
      </c>
      <c r="Z11">
        <v>1.5906943039999999</v>
      </c>
      <c r="AA11">
        <v>6.8409380925925953</v>
      </c>
      <c r="AB11">
        <v>9.6386744759278074</v>
      </c>
      <c r="AC11">
        <v>7.088672178368137</v>
      </c>
      <c r="AD11">
        <v>8.9137336325343295</v>
      </c>
      <c r="AE11">
        <v>12.060298588439373</v>
      </c>
      <c r="AF11">
        <v>0</v>
      </c>
      <c r="AG11">
        <v>0</v>
      </c>
      <c r="AH11">
        <v>37.308860543241401</v>
      </c>
      <c r="AI11">
        <v>0</v>
      </c>
      <c r="AJ11">
        <v>0</v>
      </c>
      <c r="AK11">
        <v>12.505291574536669</v>
      </c>
      <c r="AL11">
        <v>20.405810981583478</v>
      </c>
      <c r="AM11">
        <v>0</v>
      </c>
      <c r="AN11">
        <v>0</v>
      </c>
      <c r="AO11">
        <v>2.3452058760000001</v>
      </c>
      <c r="AP11">
        <v>3.1556136633196359</v>
      </c>
      <c r="AQ11">
        <v>0</v>
      </c>
      <c r="AR11">
        <v>9.694661861594204</v>
      </c>
      <c r="AS11">
        <v>5.5788675429785837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792.29523564949818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157.61873076278059</v>
      </c>
      <c r="L12">
        <v>62.77</v>
      </c>
      <c r="M12">
        <v>0</v>
      </c>
      <c r="N12">
        <v>28.961103607534536</v>
      </c>
      <c r="O12">
        <v>48.639661796666928</v>
      </c>
      <c r="P12">
        <v>58.925438660139427</v>
      </c>
      <c r="Q12">
        <v>4.2145485139211143</v>
      </c>
      <c r="R12">
        <v>10.063152473773266</v>
      </c>
      <c r="S12">
        <v>6.441086113036925</v>
      </c>
      <c r="T12">
        <v>0</v>
      </c>
      <c r="U12">
        <v>234.03692052631581</v>
      </c>
      <c r="V12">
        <v>3.4884048617176133</v>
      </c>
      <c r="W12">
        <v>7.8490254822006458</v>
      </c>
      <c r="X12">
        <v>34.049072287376902</v>
      </c>
      <c r="Y12">
        <v>0</v>
      </c>
      <c r="Z12">
        <v>1.5906943039999999</v>
      </c>
      <c r="AA12">
        <v>6.8409380925925953</v>
      </c>
      <c r="AB12">
        <v>9.6386744759278074</v>
      </c>
      <c r="AC12">
        <v>7.088672178368137</v>
      </c>
      <c r="AD12">
        <v>8.9137336325343295</v>
      </c>
      <c r="AE12">
        <v>12.060298588439373</v>
      </c>
      <c r="AF12">
        <v>0</v>
      </c>
      <c r="AG12">
        <v>0</v>
      </c>
      <c r="AH12">
        <v>37.308860543241401</v>
      </c>
      <c r="AI12">
        <v>0</v>
      </c>
      <c r="AJ12">
        <v>0</v>
      </c>
      <c r="AK12">
        <v>12.505291574536669</v>
      </c>
      <c r="AL12">
        <v>20.405810981583478</v>
      </c>
      <c r="AM12">
        <v>0</v>
      </c>
      <c r="AN12">
        <v>0</v>
      </c>
      <c r="AO12">
        <v>2.3452058760000001</v>
      </c>
      <c r="AP12">
        <v>3.1556136633196359</v>
      </c>
      <c r="AQ12">
        <v>0</v>
      </c>
      <c r="AR12">
        <v>9.694661861594204</v>
      </c>
      <c r="AS12">
        <v>5.5788675429785837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794.18446840058016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157.61873076278059</v>
      </c>
      <c r="L13">
        <v>62.77</v>
      </c>
      <c r="M13">
        <v>0</v>
      </c>
      <c r="N13">
        <v>28.961103607534536</v>
      </c>
      <c r="O13">
        <v>48.639661796666928</v>
      </c>
      <c r="P13">
        <v>58.925438660139427</v>
      </c>
      <c r="Q13">
        <v>4.2145485139211143</v>
      </c>
      <c r="R13">
        <v>10.063152473773266</v>
      </c>
      <c r="S13">
        <v>6.441086113036925</v>
      </c>
      <c r="T13">
        <v>0</v>
      </c>
      <c r="U13">
        <v>234.03692052631581</v>
      </c>
      <c r="V13">
        <v>3.4884048617176133</v>
      </c>
      <c r="W13">
        <v>7.8490254822006458</v>
      </c>
      <c r="X13">
        <v>30.702853540739603</v>
      </c>
      <c r="Y13">
        <v>0</v>
      </c>
      <c r="Z13">
        <v>1.5906943039999999</v>
      </c>
      <c r="AA13">
        <v>6.8409380925925953</v>
      </c>
      <c r="AB13">
        <v>9.6386744759278074</v>
      </c>
      <c r="AC13">
        <v>7.088672178368137</v>
      </c>
      <c r="AD13">
        <v>8.9137336325343295</v>
      </c>
      <c r="AE13">
        <v>12.060298588439373</v>
      </c>
      <c r="AF13">
        <v>0</v>
      </c>
      <c r="AG13">
        <v>0</v>
      </c>
      <c r="AH13">
        <v>37.308860543241401</v>
      </c>
      <c r="AI13">
        <v>0</v>
      </c>
      <c r="AJ13">
        <v>0</v>
      </c>
      <c r="AK13">
        <v>12.505291574536669</v>
      </c>
      <c r="AL13">
        <v>20.405810981583478</v>
      </c>
      <c r="AM13">
        <v>0</v>
      </c>
      <c r="AN13">
        <v>0</v>
      </c>
      <c r="AO13">
        <v>2.3452058760000001</v>
      </c>
      <c r="AP13">
        <v>3.1556136633196359</v>
      </c>
      <c r="AQ13">
        <v>0</v>
      </c>
      <c r="AR13">
        <v>9.694661861594204</v>
      </c>
      <c r="AS13">
        <v>5.5788675429785837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790.83824965394285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157.61873076278059</v>
      </c>
      <c r="L14">
        <v>62.77</v>
      </c>
      <c r="M14">
        <v>0</v>
      </c>
      <c r="N14">
        <v>28.961103607534536</v>
      </c>
      <c r="O14">
        <v>48.639661796666928</v>
      </c>
      <c r="P14">
        <v>58.925438660139427</v>
      </c>
      <c r="Q14">
        <v>4.2145485139211143</v>
      </c>
      <c r="R14">
        <v>10.063152473773266</v>
      </c>
      <c r="S14">
        <v>6.441086113036925</v>
      </c>
      <c r="T14">
        <v>0</v>
      </c>
      <c r="U14">
        <v>234.03692052631581</v>
      </c>
      <c r="V14">
        <v>3.4884048617176133</v>
      </c>
      <c r="W14">
        <v>7.8490254822006458</v>
      </c>
      <c r="X14">
        <v>30.702853540739603</v>
      </c>
      <c r="Y14">
        <v>0</v>
      </c>
      <c r="Z14">
        <v>1.5906943039999999</v>
      </c>
      <c r="AA14">
        <v>6.8409380925925953</v>
      </c>
      <c r="AB14">
        <v>9.6386744759278074</v>
      </c>
      <c r="AC14">
        <v>7.088672178368137</v>
      </c>
      <c r="AD14">
        <v>8.9137336325343295</v>
      </c>
      <c r="AE14">
        <v>12.060298588439373</v>
      </c>
      <c r="AF14">
        <v>0</v>
      </c>
      <c r="AG14">
        <v>0</v>
      </c>
      <c r="AH14">
        <v>37.308860543241401</v>
      </c>
      <c r="AI14">
        <v>0.8693925441767214</v>
      </c>
      <c r="AJ14">
        <v>0</v>
      </c>
      <c r="AK14">
        <v>12.505291574536669</v>
      </c>
      <c r="AL14">
        <v>20.405810981583478</v>
      </c>
      <c r="AM14">
        <v>0</v>
      </c>
      <c r="AN14">
        <v>0</v>
      </c>
      <c r="AO14">
        <v>2.3452058760000001</v>
      </c>
      <c r="AP14">
        <v>3.1556136633196359</v>
      </c>
      <c r="AQ14">
        <v>0</v>
      </c>
      <c r="AR14">
        <v>9.694661861594204</v>
      </c>
      <c r="AS14">
        <v>5.5788675429785837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791.70764219811963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157.61873076278059</v>
      </c>
      <c r="L15">
        <v>62.77</v>
      </c>
      <c r="M15">
        <v>0</v>
      </c>
      <c r="N15">
        <v>28.961103607534536</v>
      </c>
      <c r="O15">
        <v>48.639661796666928</v>
      </c>
      <c r="P15">
        <v>58.925438660139427</v>
      </c>
      <c r="Q15">
        <v>4.2145485139211143</v>
      </c>
      <c r="R15">
        <v>10.063152473773266</v>
      </c>
      <c r="S15">
        <v>6.441086113036925</v>
      </c>
      <c r="T15">
        <v>0</v>
      </c>
      <c r="U15">
        <v>234.03692052631581</v>
      </c>
      <c r="V15">
        <v>3.4884048617176133</v>
      </c>
      <c r="W15">
        <v>7.8490254822006458</v>
      </c>
      <c r="X15">
        <v>30.702853540739603</v>
      </c>
      <c r="Y15">
        <v>0</v>
      </c>
      <c r="Z15">
        <v>1.5906943039999999</v>
      </c>
      <c r="AA15">
        <v>6.8409380925925953</v>
      </c>
      <c r="AB15">
        <v>9.6386744759278074</v>
      </c>
      <c r="AC15">
        <v>7.088672178368137</v>
      </c>
      <c r="AD15">
        <v>8.9137336325343295</v>
      </c>
      <c r="AE15">
        <v>12.060298588439373</v>
      </c>
      <c r="AF15">
        <v>0</v>
      </c>
      <c r="AG15">
        <v>0</v>
      </c>
      <c r="AH15">
        <v>37.308860543241401</v>
      </c>
      <c r="AI15">
        <v>3.4154706033175888</v>
      </c>
      <c r="AJ15">
        <v>0</v>
      </c>
      <c r="AK15">
        <v>12.505291574536669</v>
      </c>
      <c r="AL15">
        <v>18.988740781583481</v>
      </c>
      <c r="AM15">
        <v>0</v>
      </c>
      <c r="AN15">
        <v>0</v>
      </c>
      <c r="AO15">
        <v>2.3452058760000001</v>
      </c>
      <c r="AP15">
        <v>2.9369079343287496</v>
      </c>
      <c r="AQ15">
        <v>0</v>
      </c>
      <c r="AR15">
        <v>9.694661861594204</v>
      </c>
      <c r="AS15">
        <v>5.5788675429785837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792.61794432826946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157.61873076278059</v>
      </c>
      <c r="L16">
        <v>62.77</v>
      </c>
      <c r="M16">
        <v>0</v>
      </c>
      <c r="N16">
        <v>28.961103607534536</v>
      </c>
      <c r="O16">
        <v>48.639661796666928</v>
      </c>
      <c r="P16">
        <v>58.925438660139427</v>
      </c>
      <c r="Q16">
        <v>4.2145485139211143</v>
      </c>
      <c r="R16">
        <v>10.063152473773266</v>
      </c>
      <c r="S16">
        <v>6.441086113036925</v>
      </c>
      <c r="T16">
        <v>0</v>
      </c>
      <c r="U16">
        <v>234.03692052631581</v>
      </c>
      <c r="V16">
        <v>3.4884048617176133</v>
      </c>
      <c r="W16">
        <v>7.8490254822006458</v>
      </c>
      <c r="X16">
        <v>30.702853540739603</v>
      </c>
      <c r="Y16">
        <v>0</v>
      </c>
      <c r="Z16">
        <v>1.5906943039999999</v>
      </c>
      <c r="AA16">
        <v>6.8409380925925953</v>
      </c>
      <c r="AB16">
        <v>9.6386744759278074</v>
      </c>
      <c r="AC16">
        <v>7.088672178368137</v>
      </c>
      <c r="AD16">
        <v>8.9137336325343295</v>
      </c>
      <c r="AE16">
        <v>12.060298588439373</v>
      </c>
      <c r="AF16">
        <v>0</v>
      </c>
      <c r="AG16">
        <v>0</v>
      </c>
      <c r="AH16">
        <v>37.308860543241401</v>
      </c>
      <c r="AI16">
        <v>3.4154706033175888</v>
      </c>
      <c r="AJ16">
        <v>0</v>
      </c>
      <c r="AK16">
        <v>12.505291574536669</v>
      </c>
      <c r="AL16">
        <v>18.988740781583481</v>
      </c>
      <c r="AM16">
        <v>0</v>
      </c>
      <c r="AN16">
        <v>0</v>
      </c>
      <c r="AO16">
        <v>2.3452058760000001</v>
      </c>
      <c r="AP16">
        <v>2.9369079343287496</v>
      </c>
      <c r="AQ16">
        <v>0</v>
      </c>
      <c r="AR16">
        <v>9.694661861594204</v>
      </c>
      <c r="AS16">
        <v>5.5788675429785837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792.61794432826946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157.61873076278059</v>
      </c>
      <c r="L17">
        <v>62.77</v>
      </c>
      <c r="M17">
        <v>0</v>
      </c>
      <c r="N17">
        <v>28.961103607534536</v>
      </c>
      <c r="O17">
        <v>48.639661796666928</v>
      </c>
      <c r="P17">
        <v>58.925438660139427</v>
      </c>
      <c r="Q17">
        <v>4.2145485139211143</v>
      </c>
      <c r="R17">
        <v>10.063152473773266</v>
      </c>
      <c r="S17">
        <v>6.441086113036925</v>
      </c>
      <c r="T17">
        <v>0</v>
      </c>
      <c r="U17">
        <v>234.03692052631581</v>
      </c>
      <c r="V17">
        <v>3.4884048617176133</v>
      </c>
      <c r="W17">
        <v>7.8490254822006458</v>
      </c>
      <c r="X17">
        <v>30.702853540739603</v>
      </c>
      <c r="Y17">
        <v>0</v>
      </c>
      <c r="Z17">
        <v>1.5906943039999999</v>
      </c>
      <c r="AA17">
        <v>6.8409380925925953</v>
      </c>
      <c r="AB17">
        <v>9.6386744759278074</v>
      </c>
      <c r="AC17">
        <v>7.088672178368137</v>
      </c>
      <c r="AD17">
        <v>8.9137336325343295</v>
      </c>
      <c r="AE17">
        <v>12.060298588439373</v>
      </c>
      <c r="AF17">
        <v>0</v>
      </c>
      <c r="AG17">
        <v>0</v>
      </c>
      <c r="AH17">
        <v>37.308860543241401</v>
      </c>
      <c r="AI17">
        <v>3.4154706033175888</v>
      </c>
      <c r="AJ17">
        <v>0</v>
      </c>
      <c r="AK17">
        <v>12.505291574536669</v>
      </c>
      <c r="AL17">
        <v>18.988740781583481</v>
      </c>
      <c r="AM17">
        <v>0</v>
      </c>
      <c r="AN17">
        <v>0</v>
      </c>
      <c r="AO17">
        <v>2.3452058760000001</v>
      </c>
      <c r="AP17">
        <v>2.9369079343287496</v>
      </c>
      <c r="AQ17">
        <v>0</v>
      </c>
      <c r="AR17">
        <v>9.694661861594204</v>
      </c>
      <c r="AS17">
        <v>5.5788675429785837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792.61794432826946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157.61873076278059</v>
      </c>
      <c r="L18">
        <v>62.77</v>
      </c>
      <c r="M18">
        <v>0</v>
      </c>
      <c r="N18">
        <v>28.961103607534536</v>
      </c>
      <c r="O18">
        <v>48.639661796666928</v>
      </c>
      <c r="P18">
        <v>58.925438660139427</v>
      </c>
      <c r="Q18">
        <v>4.2145485139211143</v>
      </c>
      <c r="R18">
        <v>10.063152473773266</v>
      </c>
      <c r="S18">
        <v>6.441086113036925</v>
      </c>
      <c r="T18">
        <v>0</v>
      </c>
      <c r="U18">
        <v>234.03692052631581</v>
      </c>
      <c r="V18">
        <v>3.4884048617176133</v>
      </c>
      <c r="W18">
        <v>7.8490254822006458</v>
      </c>
      <c r="X18">
        <v>30.702853540739603</v>
      </c>
      <c r="Y18">
        <v>0</v>
      </c>
      <c r="Z18">
        <v>1.5906943039999999</v>
      </c>
      <c r="AA18">
        <v>6.8409380925925953</v>
      </c>
      <c r="AB18">
        <v>9.6386744759278074</v>
      </c>
      <c r="AC18">
        <v>7.088672178368137</v>
      </c>
      <c r="AD18">
        <v>8.9137336325343295</v>
      </c>
      <c r="AE18">
        <v>12.060298588439373</v>
      </c>
      <c r="AF18">
        <v>0</v>
      </c>
      <c r="AG18">
        <v>0</v>
      </c>
      <c r="AH18">
        <v>37.308860543241401</v>
      </c>
      <c r="AI18">
        <v>3.4154706033175888</v>
      </c>
      <c r="AJ18">
        <v>0</v>
      </c>
      <c r="AK18">
        <v>12.505291574536669</v>
      </c>
      <c r="AL18">
        <v>18.988740781583481</v>
      </c>
      <c r="AM18">
        <v>0</v>
      </c>
      <c r="AN18">
        <v>0</v>
      </c>
      <c r="AO18">
        <v>2.3452058760000001</v>
      </c>
      <c r="AP18">
        <v>2.9369079343287496</v>
      </c>
      <c r="AQ18">
        <v>0</v>
      </c>
      <c r="AR18">
        <v>9.694661861594204</v>
      </c>
      <c r="AS18">
        <v>5.5788675429785837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792.61794432826946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157.61873076278059</v>
      </c>
      <c r="L19">
        <v>62.77</v>
      </c>
      <c r="M19">
        <v>0</v>
      </c>
      <c r="N19">
        <v>28.961103607534536</v>
      </c>
      <c r="O19">
        <v>48.639661796666928</v>
      </c>
      <c r="P19">
        <v>58.925438660139427</v>
      </c>
      <c r="Q19">
        <v>4.2145485139211143</v>
      </c>
      <c r="R19">
        <v>10.063152473773266</v>
      </c>
      <c r="S19">
        <v>6.441086113036925</v>
      </c>
      <c r="T19">
        <v>0</v>
      </c>
      <c r="U19">
        <v>234.03692052631581</v>
      </c>
      <c r="V19">
        <v>3.4884048617176133</v>
      </c>
      <c r="W19">
        <v>7.8490254822006458</v>
      </c>
      <c r="X19">
        <v>30.702853540739603</v>
      </c>
      <c r="Y19">
        <v>0</v>
      </c>
      <c r="Z19">
        <v>1.5906943039999999</v>
      </c>
      <c r="AA19">
        <v>6.8409380925925953</v>
      </c>
      <c r="AB19">
        <v>9.6386744759278074</v>
      </c>
      <c r="AC19">
        <v>7.088672178368137</v>
      </c>
      <c r="AD19">
        <v>8.9137336325343295</v>
      </c>
      <c r="AE19">
        <v>12.060298588439373</v>
      </c>
      <c r="AF19">
        <v>0</v>
      </c>
      <c r="AG19">
        <v>0</v>
      </c>
      <c r="AH19">
        <v>37.308860543241401</v>
      </c>
      <c r="AI19">
        <v>3.4154706033175888</v>
      </c>
      <c r="AJ19">
        <v>0</v>
      </c>
      <c r="AK19">
        <v>12.505291574536669</v>
      </c>
      <c r="AL19">
        <v>18.988740781583481</v>
      </c>
      <c r="AM19">
        <v>0</v>
      </c>
      <c r="AN19">
        <v>0</v>
      </c>
      <c r="AO19">
        <v>2.1515649120000004</v>
      </c>
      <c r="AP19">
        <v>2.9369079343287496</v>
      </c>
      <c r="AQ19">
        <v>0</v>
      </c>
      <c r="AR19">
        <v>9.694661861594204</v>
      </c>
      <c r="AS19">
        <v>5.5788675429785837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792.42430336426946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157.61873076278059</v>
      </c>
      <c r="L20">
        <v>62.77</v>
      </c>
      <c r="M20">
        <v>0</v>
      </c>
      <c r="N20">
        <v>28.961103607534536</v>
      </c>
      <c r="O20">
        <v>48.639661796666928</v>
      </c>
      <c r="P20">
        <v>58.925438660139427</v>
      </c>
      <c r="Q20">
        <v>4.2145485139211143</v>
      </c>
      <c r="R20">
        <v>10.063152473773266</v>
      </c>
      <c r="S20">
        <v>6.441086113036925</v>
      </c>
      <c r="T20">
        <v>0</v>
      </c>
      <c r="U20">
        <v>234.03692052631581</v>
      </c>
      <c r="V20">
        <v>3.4884048617176133</v>
      </c>
      <c r="W20">
        <v>7.8490254822006458</v>
      </c>
      <c r="X20">
        <v>30.702853540739603</v>
      </c>
      <c r="Y20">
        <v>0</v>
      </c>
      <c r="Z20">
        <v>1.5906943039999999</v>
      </c>
      <c r="AA20">
        <v>6.8409380925925953</v>
      </c>
      <c r="AB20">
        <v>9.6386744759278074</v>
      </c>
      <c r="AC20">
        <v>7.088672178368137</v>
      </c>
      <c r="AD20">
        <v>8.9137336325343295</v>
      </c>
      <c r="AE20">
        <v>12.060298588439373</v>
      </c>
      <c r="AF20">
        <v>0</v>
      </c>
      <c r="AG20">
        <v>0</v>
      </c>
      <c r="AH20">
        <v>37.308860543241401</v>
      </c>
      <c r="AI20">
        <v>3.4154706033175888</v>
      </c>
      <c r="AJ20">
        <v>0</v>
      </c>
      <c r="AK20">
        <v>12.505291574536669</v>
      </c>
      <c r="AL20">
        <v>18.988740781583481</v>
      </c>
      <c r="AM20">
        <v>0</v>
      </c>
      <c r="AN20">
        <v>0</v>
      </c>
      <c r="AO20">
        <v>2.1515649120000004</v>
      </c>
      <c r="AP20">
        <v>2.9369079343287496</v>
      </c>
      <c r="AQ20">
        <v>0</v>
      </c>
      <c r="AR20">
        <v>9.694661861594204</v>
      </c>
      <c r="AS20">
        <v>5.5788675429785837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792.42430336426946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157.61873076278059</v>
      </c>
      <c r="L21">
        <v>62.77</v>
      </c>
      <c r="M21">
        <v>0</v>
      </c>
      <c r="N21">
        <v>28.961103607534536</v>
      </c>
      <c r="O21">
        <v>48.639661796666928</v>
      </c>
      <c r="P21">
        <v>58.925438660139427</v>
      </c>
      <c r="Q21">
        <v>4.2145485139211143</v>
      </c>
      <c r="R21">
        <v>10.063152473773266</v>
      </c>
      <c r="S21">
        <v>6.441086113036925</v>
      </c>
      <c r="T21">
        <v>0</v>
      </c>
      <c r="U21">
        <v>234.03692052631581</v>
      </c>
      <c r="V21">
        <v>3.3924294152923542</v>
      </c>
      <c r="W21">
        <v>7.8490254822006458</v>
      </c>
      <c r="X21">
        <v>30.702853540739603</v>
      </c>
      <c r="Y21">
        <v>0</v>
      </c>
      <c r="Z21">
        <v>1.5906943039999999</v>
      </c>
      <c r="AA21">
        <v>6.8409380925925953</v>
      </c>
      <c r="AB21">
        <v>9.6386744759278074</v>
      </c>
      <c r="AC21">
        <v>7.088672178368137</v>
      </c>
      <c r="AD21">
        <v>8.9137336325343295</v>
      </c>
      <c r="AE21">
        <v>12.060298588439373</v>
      </c>
      <c r="AF21">
        <v>0</v>
      </c>
      <c r="AG21">
        <v>0</v>
      </c>
      <c r="AH21">
        <v>37.308860543241401</v>
      </c>
      <c r="AI21">
        <v>3.4154706033175888</v>
      </c>
      <c r="AJ21">
        <v>0</v>
      </c>
      <c r="AK21">
        <v>12.505291574536669</v>
      </c>
      <c r="AL21">
        <v>18.988740781583481</v>
      </c>
      <c r="AM21">
        <v>0</v>
      </c>
      <c r="AN21">
        <v>0</v>
      </c>
      <c r="AO21">
        <v>2.1372210240000005</v>
      </c>
      <c r="AP21">
        <v>2.9369079343287496</v>
      </c>
      <c r="AQ21">
        <v>0</v>
      </c>
      <c r="AR21">
        <v>9.694661861594204</v>
      </c>
      <c r="AS21">
        <v>6.5633736051320852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793.29849009199756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157.61873076278059</v>
      </c>
      <c r="L22">
        <v>62.77</v>
      </c>
      <c r="M22">
        <v>0</v>
      </c>
      <c r="N22">
        <v>28.961103607534536</v>
      </c>
      <c r="O22">
        <v>48.639661796666928</v>
      </c>
      <c r="P22">
        <v>58.925438660139427</v>
      </c>
      <c r="Q22">
        <v>4.2145485139211143</v>
      </c>
      <c r="R22">
        <v>10.063152473773266</v>
      </c>
      <c r="S22">
        <v>6.441086113036925</v>
      </c>
      <c r="T22">
        <v>0</v>
      </c>
      <c r="U22">
        <v>234.03692052631581</v>
      </c>
      <c r="V22">
        <v>3.3924294152923542</v>
      </c>
      <c r="W22">
        <v>7.8490254822006458</v>
      </c>
      <c r="X22">
        <v>30.702853540739603</v>
      </c>
      <c r="Y22">
        <v>0</v>
      </c>
      <c r="Z22">
        <v>1.5906943039999999</v>
      </c>
      <c r="AA22">
        <v>6.8409380925925953</v>
      </c>
      <c r="AB22">
        <v>9.6386744759278074</v>
      </c>
      <c r="AC22">
        <v>7.088672178368137</v>
      </c>
      <c r="AD22">
        <v>8.9137336325343295</v>
      </c>
      <c r="AE22">
        <v>12.060298588439373</v>
      </c>
      <c r="AF22">
        <v>0</v>
      </c>
      <c r="AG22">
        <v>0</v>
      </c>
      <c r="AH22">
        <v>37.308860543241401</v>
      </c>
      <c r="AI22">
        <v>0.8693925441767214</v>
      </c>
      <c r="AJ22">
        <v>0</v>
      </c>
      <c r="AK22">
        <v>12.505291574536669</v>
      </c>
      <c r="AL22">
        <v>18.988740781583481</v>
      </c>
      <c r="AM22">
        <v>0</v>
      </c>
      <c r="AN22">
        <v>0</v>
      </c>
      <c r="AO22">
        <v>2.1372210240000005</v>
      </c>
      <c r="AP22">
        <v>2.9369079343287496</v>
      </c>
      <c r="AQ22">
        <v>0</v>
      </c>
      <c r="AR22">
        <v>9.694661861594204</v>
      </c>
      <c r="AS22">
        <v>6.5633736051320852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790.75241203285691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87.099689428914871</v>
      </c>
      <c r="L23">
        <v>33.61145666256008</v>
      </c>
      <c r="M23">
        <v>0</v>
      </c>
      <c r="N23">
        <v>28.961103607534536</v>
      </c>
      <c r="O23">
        <v>48.639661796666928</v>
      </c>
      <c r="P23">
        <v>58.925438660139427</v>
      </c>
      <c r="Q23">
        <v>4.8021366241713404</v>
      </c>
      <c r="R23">
        <v>10.337966053163962</v>
      </c>
      <c r="S23">
        <v>6.441086113036925</v>
      </c>
      <c r="T23">
        <v>0</v>
      </c>
      <c r="U23">
        <v>234.03692052631581</v>
      </c>
      <c r="V23">
        <v>3.3924294152923542</v>
      </c>
      <c r="W23">
        <v>7.8490254822006458</v>
      </c>
      <c r="X23">
        <v>30.702853540739603</v>
      </c>
      <c r="Y23">
        <v>0</v>
      </c>
      <c r="Z23">
        <v>1.5906943039999999</v>
      </c>
      <c r="AA23">
        <v>6.8409380925925953</v>
      </c>
      <c r="AB23">
        <v>9.6386744759278074</v>
      </c>
      <c r="AC23">
        <v>7.088672178368137</v>
      </c>
      <c r="AD23">
        <v>8.9137336325343295</v>
      </c>
      <c r="AE23">
        <v>12.060298588439373</v>
      </c>
      <c r="AF23">
        <v>0</v>
      </c>
      <c r="AG23">
        <v>0</v>
      </c>
      <c r="AH23">
        <v>37.308860543241401</v>
      </c>
      <c r="AI23">
        <v>0.8693925441767214</v>
      </c>
      <c r="AJ23">
        <v>0</v>
      </c>
      <c r="AK23">
        <v>12.505291574536669</v>
      </c>
      <c r="AL23">
        <v>18.988740781583481</v>
      </c>
      <c r="AM23">
        <v>0</v>
      </c>
      <c r="AN23">
        <v>0</v>
      </c>
      <c r="AO23">
        <v>2.1013618120000004</v>
      </c>
      <c r="AP23">
        <v>2.9369079343287496</v>
      </c>
      <c r="AQ23">
        <v>0</v>
      </c>
      <c r="AR23">
        <v>11.579734930797102</v>
      </c>
      <c r="AS23">
        <v>6.5633736051320852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693.78644290839497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86.439075226491042</v>
      </c>
      <c r="L24">
        <v>33.612752195995988</v>
      </c>
      <c r="M24">
        <v>0</v>
      </c>
      <c r="N24">
        <v>28.961103607534536</v>
      </c>
      <c r="O24">
        <v>48.639661796666928</v>
      </c>
      <c r="P24">
        <v>58.925438660139427</v>
      </c>
      <c r="Q24">
        <v>4.2145485139211143</v>
      </c>
      <c r="R24">
        <v>10.21056016237482</v>
      </c>
      <c r="S24">
        <v>6.441086113036925</v>
      </c>
      <c r="T24">
        <v>0</v>
      </c>
      <c r="U24">
        <v>234.03692052631581</v>
      </c>
      <c r="V24">
        <v>3.3924294152923542</v>
      </c>
      <c r="W24">
        <v>7.8490254822006458</v>
      </c>
      <c r="X24">
        <v>30.702853540739603</v>
      </c>
      <c r="Y24">
        <v>0</v>
      </c>
      <c r="Z24">
        <v>1.5906943039999999</v>
      </c>
      <c r="AA24">
        <v>6.8409380925925953</v>
      </c>
      <c r="AB24">
        <v>9.6386744759278074</v>
      </c>
      <c r="AC24">
        <v>7.088672178368137</v>
      </c>
      <c r="AD24">
        <v>8.9137336325343295</v>
      </c>
      <c r="AE24">
        <v>12.060298588439373</v>
      </c>
      <c r="AF24">
        <v>0</v>
      </c>
      <c r="AG24">
        <v>0</v>
      </c>
      <c r="AH24">
        <v>37.308860543241401</v>
      </c>
      <c r="AI24">
        <v>1.8629840232358317</v>
      </c>
      <c r="AJ24">
        <v>0</v>
      </c>
      <c r="AK24">
        <v>12.505291574536669</v>
      </c>
      <c r="AL24">
        <v>18.988740781583481</v>
      </c>
      <c r="AM24">
        <v>0</v>
      </c>
      <c r="AN24">
        <v>0</v>
      </c>
      <c r="AO24">
        <v>2.0798459800000004</v>
      </c>
      <c r="AP24">
        <v>2.9369079343287496</v>
      </c>
      <c r="AQ24">
        <v>0</v>
      </c>
      <c r="AR24">
        <v>11.579734930797102</v>
      </c>
      <c r="AS24">
        <v>6.5633736051320852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693.38420588542681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86.438311303062548</v>
      </c>
      <c r="L25">
        <v>33.612466497795417</v>
      </c>
      <c r="M25">
        <v>0</v>
      </c>
      <c r="N25">
        <v>28.961103607534536</v>
      </c>
      <c r="O25">
        <v>48.639661796666928</v>
      </c>
      <c r="P25">
        <v>58.925438660139427</v>
      </c>
      <c r="Q25">
        <v>4.2145485139211143</v>
      </c>
      <c r="R25">
        <v>10.21056016237482</v>
      </c>
      <c r="S25">
        <v>6.441086113036925</v>
      </c>
      <c r="T25">
        <v>0</v>
      </c>
      <c r="U25">
        <v>234.03692052631581</v>
      </c>
      <c r="V25">
        <v>3.3924294152923542</v>
      </c>
      <c r="W25">
        <v>7.8490254822006458</v>
      </c>
      <c r="X25">
        <v>30.702853540739603</v>
      </c>
      <c r="Y25">
        <v>0</v>
      </c>
      <c r="Z25">
        <v>1.5906943039999999</v>
      </c>
      <c r="AA25">
        <v>6.8409380925925953</v>
      </c>
      <c r="AB25">
        <v>9.6386744759278074</v>
      </c>
      <c r="AC25">
        <v>7.088672178368137</v>
      </c>
      <c r="AD25">
        <v>8.9137336325343295</v>
      </c>
      <c r="AE25">
        <v>12.060298588439373</v>
      </c>
      <c r="AF25">
        <v>0</v>
      </c>
      <c r="AG25">
        <v>0</v>
      </c>
      <c r="AH25">
        <v>37.308860543241401</v>
      </c>
      <c r="AI25">
        <v>2.4839784857515701</v>
      </c>
      <c r="AJ25">
        <v>0</v>
      </c>
      <c r="AK25">
        <v>12.505291574536669</v>
      </c>
      <c r="AL25">
        <v>18.988740781583481</v>
      </c>
      <c r="AM25">
        <v>0</v>
      </c>
      <c r="AN25">
        <v>0</v>
      </c>
      <c r="AO25">
        <v>2.0671518220000009</v>
      </c>
      <c r="AP25">
        <v>2.9369079343287496</v>
      </c>
      <c r="AQ25">
        <v>0</v>
      </c>
      <c r="AR25">
        <v>11.579734930797102</v>
      </c>
      <c r="AS25">
        <v>6.5633736051320852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693.99145656831342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154.65192179501446</v>
      </c>
      <c r="L26">
        <v>62.77</v>
      </c>
      <c r="M26">
        <v>0</v>
      </c>
      <c r="N26">
        <v>28.961103607534536</v>
      </c>
      <c r="O26">
        <v>48.639661796666928</v>
      </c>
      <c r="P26">
        <v>58.925438660139427</v>
      </c>
      <c r="Q26">
        <v>4.2145485139211143</v>
      </c>
      <c r="R26">
        <v>10.21056016237482</v>
      </c>
      <c r="S26">
        <v>6.441086113036925</v>
      </c>
      <c r="T26">
        <v>0</v>
      </c>
      <c r="U26">
        <v>234.03692052631581</v>
      </c>
      <c r="V26">
        <v>3.3924294152923542</v>
      </c>
      <c r="W26">
        <v>7.8490254822006458</v>
      </c>
      <c r="X26">
        <v>30.702853540739603</v>
      </c>
      <c r="Y26">
        <v>0</v>
      </c>
      <c r="Z26">
        <v>1.5906943039999999</v>
      </c>
      <c r="AA26">
        <v>6.8409380925925953</v>
      </c>
      <c r="AB26">
        <v>9.6386744759278074</v>
      </c>
      <c r="AC26">
        <v>7.088672178368137</v>
      </c>
      <c r="AD26">
        <v>8.9137336325343295</v>
      </c>
      <c r="AE26">
        <v>12.060298588439373</v>
      </c>
      <c r="AF26">
        <v>0</v>
      </c>
      <c r="AG26">
        <v>0</v>
      </c>
      <c r="AH26">
        <v>37.308860543241401</v>
      </c>
      <c r="AI26">
        <v>15.952110424991826</v>
      </c>
      <c r="AJ26">
        <v>0</v>
      </c>
      <c r="AK26">
        <v>12.505291574536669</v>
      </c>
      <c r="AL26">
        <v>18.988740781583481</v>
      </c>
      <c r="AM26">
        <v>0</v>
      </c>
      <c r="AN26">
        <v>0</v>
      </c>
      <c r="AO26">
        <v>2.0009553580000006</v>
      </c>
      <c r="AP26">
        <v>2.9369079343287496</v>
      </c>
      <c r="AQ26">
        <v>0</v>
      </c>
      <c r="AR26">
        <v>11.579734930797102</v>
      </c>
      <c r="AS26">
        <v>6.5633736051320852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804.76453603771029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157.61771820299106</v>
      </c>
      <c r="L27">
        <v>62.77</v>
      </c>
      <c r="M27">
        <v>0</v>
      </c>
      <c r="N27">
        <v>28.961103607534536</v>
      </c>
      <c r="O27">
        <v>48.639661796666928</v>
      </c>
      <c r="P27">
        <v>58.925438660139427</v>
      </c>
      <c r="Q27">
        <v>4.2145485139211143</v>
      </c>
      <c r="R27">
        <v>10.063152473773266</v>
      </c>
      <c r="S27">
        <v>6.441086113036925</v>
      </c>
      <c r="T27">
        <v>0</v>
      </c>
      <c r="U27">
        <v>234.03692052631581</v>
      </c>
      <c r="V27">
        <v>3.3924294152923542</v>
      </c>
      <c r="W27">
        <v>7.8490254822006458</v>
      </c>
      <c r="X27">
        <v>30.702853540739603</v>
      </c>
      <c r="Y27">
        <v>0</v>
      </c>
      <c r="Z27">
        <v>1.5906943039999999</v>
      </c>
      <c r="AA27">
        <v>6.8409380925925953</v>
      </c>
      <c r="AB27">
        <v>9.6386744759278074</v>
      </c>
      <c r="AC27">
        <v>7.088672178368137</v>
      </c>
      <c r="AD27">
        <v>8.9137336325343295</v>
      </c>
      <c r="AE27">
        <v>12.060298588439373</v>
      </c>
      <c r="AF27">
        <v>0</v>
      </c>
      <c r="AG27">
        <v>0</v>
      </c>
      <c r="AH27">
        <v>37.308860543241401</v>
      </c>
      <c r="AI27">
        <v>15.952110424991826</v>
      </c>
      <c r="AJ27">
        <v>0</v>
      </c>
      <c r="AK27">
        <v>12.505291574536669</v>
      </c>
      <c r="AL27">
        <v>18.988740781583481</v>
      </c>
      <c r="AM27">
        <v>0</v>
      </c>
      <c r="AN27">
        <v>0</v>
      </c>
      <c r="AO27">
        <v>2.0071232400000003</v>
      </c>
      <c r="AP27">
        <v>0.62487405559734899</v>
      </c>
      <c r="AQ27">
        <v>0</v>
      </c>
      <c r="AR27">
        <v>11.579734930797102</v>
      </c>
      <c r="AS27">
        <v>7.2197110511800453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805.93339620640188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157.61747657845993</v>
      </c>
      <c r="L28">
        <v>62.77</v>
      </c>
      <c r="M28">
        <v>0</v>
      </c>
      <c r="N28">
        <v>28.961103607534536</v>
      </c>
      <c r="O28">
        <v>48.639661796666928</v>
      </c>
      <c r="P28">
        <v>58.925438660139427</v>
      </c>
      <c r="Q28">
        <v>4.2145485139211143</v>
      </c>
      <c r="R28">
        <v>10.063152473773266</v>
      </c>
      <c r="S28">
        <v>6.441086113036925</v>
      </c>
      <c r="T28">
        <v>0</v>
      </c>
      <c r="U28">
        <v>234.03692052631581</v>
      </c>
      <c r="V28">
        <v>3.3924294152923542</v>
      </c>
      <c r="W28">
        <v>7.8490254822006458</v>
      </c>
      <c r="X28">
        <v>30.702853540739603</v>
      </c>
      <c r="Y28">
        <v>0</v>
      </c>
      <c r="Z28">
        <v>1.5906943039999999</v>
      </c>
      <c r="AA28">
        <v>6.8409380925925953</v>
      </c>
      <c r="AB28">
        <v>9.6386744759278074</v>
      </c>
      <c r="AC28">
        <v>7.088672178368137</v>
      </c>
      <c r="AD28">
        <v>8.9137336325343295</v>
      </c>
      <c r="AE28">
        <v>12.060298588439373</v>
      </c>
      <c r="AF28">
        <v>0</v>
      </c>
      <c r="AG28">
        <v>0</v>
      </c>
      <c r="AH28">
        <v>37.308860543241401</v>
      </c>
      <c r="AI28">
        <v>15.952110424991826</v>
      </c>
      <c r="AJ28">
        <v>0</v>
      </c>
      <c r="AK28">
        <v>12.505291574536669</v>
      </c>
      <c r="AL28">
        <v>18.988740781583481</v>
      </c>
      <c r="AM28">
        <v>0</v>
      </c>
      <c r="AN28">
        <v>0</v>
      </c>
      <c r="AO28">
        <v>2.0339461480000001</v>
      </c>
      <c r="AP28">
        <v>0.62487405559734899</v>
      </c>
      <c r="AQ28">
        <v>0</v>
      </c>
      <c r="AR28">
        <v>11.579734930797102</v>
      </c>
      <c r="AS28">
        <v>7.2197110511800453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805.95997748987077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157.61477490784048</v>
      </c>
      <c r="L29">
        <v>62.77</v>
      </c>
      <c r="M29">
        <v>0</v>
      </c>
      <c r="N29">
        <v>28.961103607534536</v>
      </c>
      <c r="O29">
        <v>48.639661796666928</v>
      </c>
      <c r="P29">
        <v>58.925438660139427</v>
      </c>
      <c r="Q29">
        <v>4.2145485139211143</v>
      </c>
      <c r="R29">
        <v>10.063152473773266</v>
      </c>
      <c r="S29">
        <v>6.441086113036925</v>
      </c>
      <c r="T29">
        <v>0</v>
      </c>
      <c r="U29">
        <v>234.03692052631581</v>
      </c>
      <c r="V29">
        <v>3.3924294152923542</v>
      </c>
      <c r="W29">
        <v>7.8490254822006458</v>
      </c>
      <c r="X29">
        <v>34.720563350978132</v>
      </c>
      <c r="Y29">
        <v>0</v>
      </c>
      <c r="Z29">
        <v>1.5906943039999999</v>
      </c>
      <c r="AA29">
        <v>6.8409380925925953</v>
      </c>
      <c r="AB29">
        <v>9.6386744759278074</v>
      </c>
      <c r="AC29">
        <v>7.088672178368137</v>
      </c>
      <c r="AD29">
        <v>8.9137336325343295</v>
      </c>
      <c r="AE29">
        <v>12.060298588439373</v>
      </c>
      <c r="AF29">
        <v>0</v>
      </c>
      <c r="AG29">
        <v>0</v>
      </c>
      <c r="AH29">
        <v>37.308860543241401</v>
      </c>
      <c r="AI29">
        <v>15.952110424991826</v>
      </c>
      <c r="AJ29">
        <v>0</v>
      </c>
      <c r="AK29">
        <v>12.505291574536669</v>
      </c>
      <c r="AL29">
        <v>18.988740781583481</v>
      </c>
      <c r="AM29">
        <v>0</v>
      </c>
      <c r="AN29">
        <v>0</v>
      </c>
      <c r="AO29">
        <v>2.1157054460000007</v>
      </c>
      <c r="AP29">
        <v>0.62487405559734899</v>
      </c>
      <c r="AQ29">
        <v>0</v>
      </c>
      <c r="AR29">
        <v>11.579734930797102</v>
      </c>
      <c r="AS29">
        <v>7.2197110511800453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810.05674492748983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157.61477490784048</v>
      </c>
      <c r="L30">
        <v>62.77</v>
      </c>
      <c r="M30">
        <v>0</v>
      </c>
      <c r="N30">
        <v>28.961103607534536</v>
      </c>
      <c r="O30">
        <v>48.639661796666928</v>
      </c>
      <c r="P30">
        <v>58.925438660139427</v>
      </c>
      <c r="Q30">
        <v>4.2145485139211143</v>
      </c>
      <c r="R30">
        <v>10.063152473773266</v>
      </c>
      <c r="S30">
        <v>6.441086113036925</v>
      </c>
      <c r="T30">
        <v>0</v>
      </c>
      <c r="U30">
        <v>234.03692052631581</v>
      </c>
      <c r="V30">
        <v>3.3924294152923542</v>
      </c>
      <c r="W30">
        <v>7.8490254822006458</v>
      </c>
      <c r="X30">
        <v>34.720563350978132</v>
      </c>
      <c r="Y30">
        <v>0</v>
      </c>
      <c r="Z30">
        <v>1.5906943039999999</v>
      </c>
      <c r="AA30">
        <v>6.8409380925925953</v>
      </c>
      <c r="AB30">
        <v>9.6386744759278074</v>
      </c>
      <c r="AC30">
        <v>7.088672178368137</v>
      </c>
      <c r="AD30">
        <v>8.9137336325343295</v>
      </c>
      <c r="AE30">
        <v>12.060298588439373</v>
      </c>
      <c r="AF30">
        <v>0</v>
      </c>
      <c r="AG30">
        <v>0</v>
      </c>
      <c r="AH30">
        <v>37.308860543241401</v>
      </c>
      <c r="AI30">
        <v>15.952110424991826</v>
      </c>
      <c r="AJ30">
        <v>0</v>
      </c>
      <c r="AK30">
        <v>12.505291574536669</v>
      </c>
      <c r="AL30">
        <v>18.988740781583481</v>
      </c>
      <c r="AM30">
        <v>0</v>
      </c>
      <c r="AN30">
        <v>0</v>
      </c>
      <c r="AO30">
        <v>2.1157054460000007</v>
      </c>
      <c r="AP30">
        <v>1.249748111194698</v>
      </c>
      <c r="AQ30">
        <v>0</v>
      </c>
      <c r="AR30">
        <v>11.579734930797102</v>
      </c>
      <c r="AS30">
        <v>7.2197110511800453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810.68161898308711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157.61477490784048</v>
      </c>
      <c r="L31">
        <v>60.01</v>
      </c>
      <c r="M31">
        <v>0</v>
      </c>
      <c r="N31">
        <v>28.961103607534536</v>
      </c>
      <c r="O31">
        <v>48.639661796666928</v>
      </c>
      <c r="P31">
        <v>58.925438660139427</v>
      </c>
      <c r="Q31">
        <v>4.3869744152700187</v>
      </c>
      <c r="R31">
        <v>10.0687842280228</v>
      </c>
      <c r="S31">
        <v>6.4407102985493685</v>
      </c>
      <c r="T31">
        <v>0</v>
      </c>
      <c r="U31">
        <v>234.03692052631581</v>
      </c>
      <c r="V31">
        <v>3.3924294152923542</v>
      </c>
      <c r="W31">
        <v>7.8490254822006458</v>
      </c>
      <c r="X31">
        <v>36.18034762847887</v>
      </c>
      <c r="Y31">
        <v>0</v>
      </c>
      <c r="Z31">
        <v>1.5906943039999999</v>
      </c>
      <c r="AA31">
        <v>6.8409380925925953</v>
      </c>
      <c r="AB31">
        <v>9.6386744759278074</v>
      </c>
      <c r="AC31">
        <v>7.088672178368137</v>
      </c>
      <c r="AD31">
        <v>8.9137336325343295</v>
      </c>
      <c r="AE31">
        <v>12.060298588439373</v>
      </c>
      <c r="AF31">
        <v>0</v>
      </c>
      <c r="AG31">
        <v>0</v>
      </c>
      <c r="AH31">
        <v>37.308860543241401</v>
      </c>
      <c r="AI31">
        <v>15.952110424991826</v>
      </c>
      <c r="AJ31">
        <v>0</v>
      </c>
      <c r="AK31">
        <v>12.505291574536669</v>
      </c>
      <c r="AL31">
        <v>18.988740781583481</v>
      </c>
      <c r="AM31">
        <v>0</v>
      </c>
      <c r="AN31">
        <v>0</v>
      </c>
      <c r="AO31">
        <v>2.1874243780000007</v>
      </c>
      <c r="AP31">
        <v>2.9369079343287496</v>
      </c>
      <c r="AQ31">
        <v>0</v>
      </c>
      <c r="AR31">
        <v>11.579734930797102</v>
      </c>
      <c r="AS31">
        <v>7.2197110511800453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811.31796385683276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157.61477490784048</v>
      </c>
      <c r="L32">
        <v>59.07</v>
      </c>
      <c r="M32">
        <v>0</v>
      </c>
      <c r="N32">
        <v>28.961103607534536</v>
      </c>
      <c r="O32">
        <v>48.639661796666928</v>
      </c>
      <c r="P32">
        <v>58.925438660139427</v>
      </c>
      <c r="Q32">
        <v>4.3869744152700187</v>
      </c>
      <c r="R32">
        <v>10.0687842280228</v>
      </c>
      <c r="S32">
        <v>6.4407102985493685</v>
      </c>
      <c r="T32">
        <v>0</v>
      </c>
      <c r="U32">
        <v>234.03692052631581</v>
      </c>
      <c r="V32">
        <v>3.3924436771217712</v>
      </c>
      <c r="W32">
        <v>7.8490254822006458</v>
      </c>
      <c r="X32">
        <v>36.18034762847887</v>
      </c>
      <c r="Y32">
        <v>0</v>
      </c>
      <c r="Z32">
        <v>1.5906943039999999</v>
      </c>
      <c r="AA32">
        <v>6.8409380925925953</v>
      </c>
      <c r="AB32">
        <v>9.6386744759278074</v>
      </c>
      <c r="AC32">
        <v>7.088672178368137</v>
      </c>
      <c r="AD32">
        <v>8.9137336325343295</v>
      </c>
      <c r="AE32">
        <v>12.060298588439373</v>
      </c>
      <c r="AF32">
        <v>0</v>
      </c>
      <c r="AG32">
        <v>0</v>
      </c>
      <c r="AH32">
        <v>37.308860543241401</v>
      </c>
      <c r="AI32">
        <v>1.8629840232358317</v>
      </c>
      <c r="AJ32">
        <v>0</v>
      </c>
      <c r="AK32">
        <v>12.505291574536669</v>
      </c>
      <c r="AL32">
        <v>18.988740781583481</v>
      </c>
      <c r="AM32">
        <v>0</v>
      </c>
      <c r="AN32">
        <v>0</v>
      </c>
      <c r="AO32">
        <v>2.1874243780000007</v>
      </c>
      <c r="AP32">
        <v>2.4370086898508707</v>
      </c>
      <c r="AQ32">
        <v>0</v>
      </c>
      <c r="AR32">
        <v>11.579734930797102</v>
      </c>
      <c r="AS32">
        <v>7.2197110511800453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795.78895247242838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86.860381812687166</v>
      </c>
      <c r="L33">
        <v>35.000911117969288</v>
      </c>
      <c r="M33">
        <v>0</v>
      </c>
      <c r="N33">
        <v>28.961103607534536</v>
      </c>
      <c r="O33">
        <v>48.639661796666928</v>
      </c>
      <c r="P33">
        <v>58.925438660139427</v>
      </c>
      <c r="Q33">
        <v>4.3834445225092251</v>
      </c>
      <c r="R33">
        <v>10.066859643690737</v>
      </c>
      <c r="S33">
        <v>6.4415179733333341</v>
      </c>
      <c r="T33">
        <v>0</v>
      </c>
      <c r="U33">
        <v>234.03692052631581</v>
      </c>
      <c r="V33">
        <v>3.3924436771217712</v>
      </c>
      <c r="W33">
        <v>7.849271297340854</v>
      </c>
      <c r="X33">
        <v>36.179568205628307</v>
      </c>
      <c r="Y33">
        <v>0</v>
      </c>
      <c r="Z33">
        <v>3.1813888619999995</v>
      </c>
      <c r="AA33">
        <v>6.8409380925925953</v>
      </c>
      <c r="AB33">
        <v>9.6386744759278074</v>
      </c>
      <c r="AC33">
        <v>7.088672178368137</v>
      </c>
      <c r="AD33">
        <v>8.9137336325343295</v>
      </c>
      <c r="AE33">
        <v>12.060298588439373</v>
      </c>
      <c r="AF33">
        <v>0</v>
      </c>
      <c r="AG33">
        <v>0</v>
      </c>
      <c r="AH33">
        <v>37.308860543241401</v>
      </c>
      <c r="AI33">
        <v>0.8693925441767214</v>
      </c>
      <c r="AJ33">
        <v>0</v>
      </c>
      <c r="AK33">
        <v>12.505291574536669</v>
      </c>
      <c r="AL33">
        <v>18.988740781583481</v>
      </c>
      <c r="AM33">
        <v>0</v>
      </c>
      <c r="AN33">
        <v>0</v>
      </c>
      <c r="AO33">
        <v>2.1874243780000007</v>
      </c>
      <c r="AP33">
        <v>2.4370086898508707</v>
      </c>
      <c r="AQ33">
        <v>0</v>
      </c>
      <c r="AR33">
        <v>11.579734930797102</v>
      </c>
      <c r="AS33">
        <v>7.2197110511800453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701.557393164166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129.65078792817678</v>
      </c>
      <c r="L34">
        <v>34.999392624728856</v>
      </c>
      <c r="M34">
        <v>0</v>
      </c>
      <c r="N34">
        <v>28.961103607534536</v>
      </c>
      <c r="O34">
        <v>48.639661796666928</v>
      </c>
      <c r="P34">
        <v>58.925438660139427</v>
      </c>
      <c r="Q34">
        <v>4.3834445225092251</v>
      </c>
      <c r="R34">
        <v>10.206130128447025</v>
      </c>
      <c r="S34">
        <v>6.4415179733333341</v>
      </c>
      <c r="T34">
        <v>0</v>
      </c>
      <c r="U34">
        <v>234.03692052631581</v>
      </c>
      <c r="V34">
        <v>3.3924436771217712</v>
      </c>
      <c r="W34">
        <v>7.849271297340854</v>
      </c>
      <c r="X34">
        <v>36.179568205628307</v>
      </c>
      <c r="Y34">
        <v>0</v>
      </c>
      <c r="Z34">
        <v>3.1813888619999995</v>
      </c>
      <c r="AA34">
        <v>6.8409380925925953</v>
      </c>
      <c r="AB34">
        <v>9.6386744759278074</v>
      </c>
      <c r="AC34">
        <v>7.088672178368137</v>
      </c>
      <c r="AD34">
        <v>8.9137336325343295</v>
      </c>
      <c r="AE34">
        <v>12.060298588439373</v>
      </c>
      <c r="AF34">
        <v>0</v>
      </c>
      <c r="AG34">
        <v>0</v>
      </c>
      <c r="AH34">
        <v>37.308860543241401</v>
      </c>
      <c r="AI34">
        <v>0.8693925441767214</v>
      </c>
      <c r="AJ34">
        <v>0</v>
      </c>
      <c r="AK34">
        <v>12.505291574536669</v>
      </c>
      <c r="AL34">
        <v>18.988740781583481</v>
      </c>
      <c r="AM34">
        <v>0</v>
      </c>
      <c r="AN34">
        <v>0</v>
      </c>
      <c r="AO34">
        <v>2.1874243780000007</v>
      </c>
      <c r="AP34">
        <v>2.4370086898508707</v>
      </c>
      <c r="AQ34">
        <v>0</v>
      </c>
      <c r="AR34">
        <v>11.579734930797102</v>
      </c>
      <c r="AS34">
        <v>7.2197110511800453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744.48555127117152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96.039603266438974</v>
      </c>
      <c r="L35">
        <v>34.999392624728856</v>
      </c>
      <c r="M35">
        <v>0</v>
      </c>
      <c r="N35">
        <v>28.961103607534536</v>
      </c>
      <c r="O35">
        <v>48.639661796666928</v>
      </c>
      <c r="P35">
        <v>58.925438660139427</v>
      </c>
      <c r="Q35">
        <v>4.3834445225092251</v>
      </c>
      <c r="R35">
        <v>10.206130128447025</v>
      </c>
      <c r="S35">
        <v>6.4415179733333341</v>
      </c>
      <c r="T35">
        <v>0</v>
      </c>
      <c r="U35">
        <v>234.03692052631581</v>
      </c>
      <c r="V35">
        <v>3.3886395198237889</v>
      </c>
      <c r="W35">
        <v>7.8514179659367391</v>
      </c>
      <c r="X35">
        <v>36.178634949554898</v>
      </c>
      <c r="Y35">
        <v>0</v>
      </c>
      <c r="Z35">
        <v>3.1813888619999995</v>
      </c>
      <c r="AA35">
        <v>6.8409380925925953</v>
      </c>
      <c r="AB35">
        <v>9.6386744759278074</v>
      </c>
      <c r="AC35">
        <v>7.088672178368137</v>
      </c>
      <c r="AD35">
        <v>8.9137336325343295</v>
      </c>
      <c r="AE35">
        <v>12.060298588439373</v>
      </c>
      <c r="AF35">
        <v>0</v>
      </c>
      <c r="AG35">
        <v>0</v>
      </c>
      <c r="AH35">
        <v>37.308860543241401</v>
      </c>
      <c r="AI35">
        <v>0.8693925441767214</v>
      </c>
      <c r="AJ35">
        <v>0</v>
      </c>
      <c r="AK35">
        <v>12.505291574536669</v>
      </c>
      <c r="AL35">
        <v>18.988740781583481</v>
      </c>
      <c r="AM35">
        <v>0</v>
      </c>
      <c r="AN35">
        <v>0</v>
      </c>
      <c r="AO35">
        <v>2.1874243780000007</v>
      </c>
      <c r="AP35">
        <v>2.4370086898508707</v>
      </c>
      <c r="AQ35">
        <v>0</v>
      </c>
      <c r="AR35">
        <v>9.694661861594204</v>
      </c>
      <c r="AS35">
        <v>7.2197110511800453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708.98670279545524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86.860381812687166</v>
      </c>
      <c r="L36">
        <v>34.999392624728856</v>
      </c>
      <c r="M36">
        <v>0</v>
      </c>
      <c r="N36">
        <v>28.961103607534536</v>
      </c>
      <c r="O36">
        <v>48.639661796666928</v>
      </c>
      <c r="P36">
        <v>58.925438660139427</v>
      </c>
      <c r="Q36">
        <v>4.9895447286219081</v>
      </c>
      <c r="R36">
        <v>10.206130128447025</v>
      </c>
      <c r="S36">
        <v>6.4415179733333341</v>
      </c>
      <c r="T36">
        <v>0</v>
      </c>
      <c r="U36">
        <v>234.03692052631581</v>
      </c>
      <c r="V36">
        <v>3.3886395198237889</v>
      </c>
      <c r="W36">
        <v>7.8514179659367391</v>
      </c>
      <c r="X36">
        <v>36.178634949554898</v>
      </c>
      <c r="Y36">
        <v>0</v>
      </c>
      <c r="Z36">
        <v>3.1813888619999995</v>
      </c>
      <c r="AA36">
        <v>6.8409380925925953</v>
      </c>
      <c r="AB36">
        <v>9.6386744759278074</v>
      </c>
      <c r="AC36">
        <v>7.088672178368137</v>
      </c>
      <c r="AD36">
        <v>8.9137336325343295</v>
      </c>
      <c r="AE36">
        <v>12.060298588439373</v>
      </c>
      <c r="AF36">
        <v>0</v>
      </c>
      <c r="AG36">
        <v>0</v>
      </c>
      <c r="AH36">
        <v>37.308860543241401</v>
      </c>
      <c r="AI36">
        <v>0.8693925441767214</v>
      </c>
      <c r="AJ36">
        <v>0</v>
      </c>
      <c r="AK36">
        <v>12.505291574536669</v>
      </c>
      <c r="AL36">
        <v>18.988740781583481</v>
      </c>
      <c r="AM36">
        <v>0</v>
      </c>
      <c r="AN36">
        <v>0</v>
      </c>
      <c r="AO36">
        <v>2.1874243780000007</v>
      </c>
      <c r="AP36">
        <v>2.4370086898508707</v>
      </c>
      <c r="AQ36">
        <v>0</v>
      </c>
      <c r="AR36">
        <v>9.694661861594204</v>
      </c>
      <c r="AS36">
        <v>7.2197110511800453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700.41358154781608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86.860381812687166</v>
      </c>
      <c r="L37">
        <v>34.999392624728856</v>
      </c>
      <c r="M37">
        <v>0</v>
      </c>
      <c r="N37">
        <v>28.961103607534536</v>
      </c>
      <c r="O37">
        <v>48.639661796666928</v>
      </c>
      <c r="P37">
        <v>58.925438660139427</v>
      </c>
      <c r="Q37">
        <v>2.93925762541806</v>
      </c>
      <c r="R37">
        <v>5.9179742772861355</v>
      </c>
      <c r="S37">
        <v>3.8414951098976102</v>
      </c>
      <c r="T37">
        <v>0</v>
      </c>
      <c r="U37">
        <v>234.03692052631581</v>
      </c>
      <c r="V37">
        <v>3.3886395198237889</v>
      </c>
      <c r="W37">
        <v>7.849271297340854</v>
      </c>
      <c r="X37">
        <v>36.179568205628307</v>
      </c>
      <c r="Y37">
        <v>0</v>
      </c>
      <c r="Z37">
        <v>4.7720831659999989</v>
      </c>
      <c r="AA37">
        <v>6.8409380925925953</v>
      </c>
      <c r="AB37">
        <v>9.6386744759278074</v>
      </c>
      <c r="AC37">
        <v>7.088672178368137</v>
      </c>
      <c r="AD37">
        <v>8.9137336325343295</v>
      </c>
      <c r="AE37">
        <v>12.060298588439373</v>
      </c>
      <c r="AF37">
        <v>0</v>
      </c>
      <c r="AG37">
        <v>0</v>
      </c>
      <c r="AH37">
        <v>37.308860543241401</v>
      </c>
      <c r="AI37">
        <v>3.4154706033175888</v>
      </c>
      <c r="AJ37">
        <v>0</v>
      </c>
      <c r="AK37">
        <v>12.505291574536669</v>
      </c>
      <c r="AL37">
        <v>18.988740781583481</v>
      </c>
      <c r="AM37">
        <v>0</v>
      </c>
      <c r="AN37">
        <v>0</v>
      </c>
      <c r="AO37">
        <v>2.1515649120000004</v>
      </c>
      <c r="AP37">
        <v>2.4370086898508707</v>
      </c>
      <c r="AQ37">
        <v>0</v>
      </c>
      <c r="AR37">
        <v>9.694661861594204</v>
      </c>
      <c r="AS37">
        <v>7.2197110511800453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695.57481521463421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86.860381812687166</v>
      </c>
      <c r="L38">
        <v>34.999392624728856</v>
      </c>
      <c r="M38">
        <v>0</v>
      </c>
      <c r="N38">
        <v>28.961103607534536</v>
      </c>
      <c r="O38">
        <v>48.639661796666928</v>
      </c>
      <c r="P38">
        <v>58.925438660139427</v>
      </c>
      <c r="Q38">
        <v>2.93925762541806</v>
      </c>
      <c r="R38">
        <v>5.9179742772861355</v>
      </c>
      <c r="S38">
        <v>3.8414951098976102</v>
      </c>
      <c r="T38">
        <v>0</v>
      </c>
      <c r="U38">
        <v>234.03692052631581</v>
      </c>
      <c r="V38">
        <v>3.3886395198237889</v>
      </c>
      <c r="W38">
        <v>7.849271297340854</v>
      </c>
      <c r="X38">
        <v>36.179568205628307</v>
      </c>
      <c r="Y38">
        <v>0</v>
      </c>
      <c r="Z38">
        <v>4.7720831659999989</v>
      </c>
      <c r="AA38">
        <v>6.8409380925925953</v>
      </c>
      <c r="AB38">
        <v>9.6386744759278074</v>
      </c>
      <c r="AC38">
        <v>7.088672178368137</v>
      </c>
      <c r="AD38">
        <v>8.9137336325343295</v>
      </c>
      <c r="AE38">
        <v>12.060298588439373</v>
      </c>
      <c r="AF38">
        <v>0</v>
      </c>
      <c r="AG38">
        <v>0</v>
      </c>
      <c r="AH38">
        <v>37.308860543241401</v>
      </c>
      <c r="AI38">
        <v>3.4154706033175888</v>
      </c>
      <c r="AJ38">
        <v>0</v>
      </c>
      <c r="AK38">
        <v>12.505291574536669</v>
      </c>
      <c r="AL38">
        <v>18.988740781583481</v>
      </c>
      <c r="AM38">
        <v>0</v>
      </c>
      <c r="AN38">
        <v>0</v>
      </c>
      <c r="AO38">
        <v>2.1515649120000004</v>
      </c>
      <c r="AP38">
        <v>2.4370086898508707</v>
      </c>
      <c r="AQ38">
        <v>0</v>
      </c>
      <c r="AR38">
        <v>9.694661861594204</v>
      </c>
      <c r="AS38">
        <v>7.2197110511800453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695.57481521463421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86.860381812687166</v>
      </c>
      <c r="L39">
        <v>34.999392624728856</v>
      </c>
      <c r="M39">
        <v>0</v>
      </c>
      <c r="N39">
        <v>28.961103607534536</v>
      </c>
      <c r="O39">
        <v>48.639661796666928</v>
      </c>
      <c r="P39">
        <v>58.925438660139427</v>
      </c>
      <c r="Q39">
        <v>2.93925762541806</v>
      </c>
      <c r="R39">
        <v>5.9179742772861355</v>
      </c>
      <c r="S39">
        <v>3.8414951098976102</v>
      </c>
      <c r="T39">
        <v>0</v>
      </c>
      <c r="U39">
        <v>234.03692052631581</v>
      </c>
      <c r="V39">
        <v>3.3886395198237889</v>
      </c>
      <c r="W39">
        <v>7.849271297340854</v>
      </c>
      <c r="X39">
        <v>36.179568205628307</v>
      </c>
      <c r="Y39">
        <v>0</v>
      </c>
      <c r="Z39">
        <v>4.7720831659999989</v>
      </c>
      <c r="AA39">
        <v>6.8409380925925953</v>
      </c>
      <c r="AB39">
        <v>9.6386744759278074</v>
      </c>
      <c r="AC39">
        <v>7.088672178368137</v>
      </c>
      <c r="AD39">
        <v>8.9137336325343295</v>
      </c>
      <c r="AE39">
        <v>12.060298588439373</v>
      </c>
      <c r="AF39">
        <v>0</v>
      </c>
      <c r="AG39">
        <v>0</v>
      </c>
      <c r="AH39">
        <v>37.308860543241401</v>
      </c>
      <c r="AI39">
        <v>3.4154706033175888</v>
      </c>
      <c r="AJ39">
        <v>0</v>
      </c>
      <c r="AK39">
        <v>12.505291574536669</v>
      </c>
      <c r="AL39">
        <v>18.988740781583481</v>
      </c>
      <c r="AM39">
        <v>0</v>
      </c>
      <c r="AN39">
        <v>0</v>
      </c>
      <c r="AO39">
        <v>2.1515649120000004</v>
      </c>
      <c r="AP39">
        <v>2.4370086898508707</v>
      </c>
      <c r="AQ39">
        <v>0</v>
      </c>
      <c r="AR39">
        <v>7.4056443999999999</v>
      </c>
      <c r="AS39">
        <v>7.2197110511800453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693.28579775304001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86.860381812687166</v>
      </c>
      <c r="L40">
        <v>34.999392624728856</v>
      </c>
      <c r="M40">
        <v>0</v>
      </c>
      <c r="N40">
        <v>28.961103607534536</v>
      </c>
      <c r="O40">
        <v>48.639661796666928</v>
      </c>
      <c r="P40">
        <v>58.925438660139427</v>
      </c>
      <c r="Q40">
        <v>2.93925762541806</v>
      </c>
      <c r="R40">
        <v>5.9179742772861355</v>
      </c>
      <c r="S40">
        <v>3.8414951098976102</v>
      </c>
      <c r="T40">
        <v>0</v>
      </c>
      <c r="U40">
        <v>234.03692052631581</v>
      </c>
      <c r="V40">
        <v>3.3886395198237889</v>
      </c>
      <c r="W40">
        <v>7.849271297340854</v>
      </c>
      <c r="X40">
        <v>36.179568205628307</v>
      </c>
      <c r="Y40">
        <v>0</v>
      </c>
      <c r="Z40">
        <v>4.7720831659999989</v>
      </c>
      <c r="AA40">
        <v>6.8409380925925953</v>
      </c>
      <c r="AB40">
        <v>9.6386744759278074</v>
      </c>
      <c r="AC40">
        <v>7.088672178368137</v>
      </c>
      <c r="AD40">
        <v>8.9137336325343295</v>
      </c>
      <c r="AE40">
        <v>12.060298588439373</v>
      </c>
      <c r="AF40">
        <v>0</v>
      </c>
      <c r="AG40">
        <v>0</v>
      </c>
      <c r="AH40">
        <v>37.308860543241401</v>
      </c>
      <c r="AI40">
        <v>3.4154706033175888</v>
      </c>
      <c r="AJ40">
        <v>0</v>
      </c>
      <c r="AK40">
        <v>12.505291574536669</v>
      </c>
      <c r="AL40">
        <v>18.988740781583481</v>
      </c>
      <c r="AM40">
        <v>0</v>
      </c>
      <c r="AN40">
        <v>0</v>
      </c>
      <c r="AO40">
        <v>2.1515649120000004</v>
      </c>
      <c r="AP40">
        <v>2.4370086898508707</v>
      </c>
      <c r="AQ40">
        <v>0</v>
      </c>
      <c r="AR40">
        <v>7.4056443999999999</v>
      </c>
      <c r="AS40">
        <v>7.2197110511800453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693.28579775304001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86.860381812687166</v>
      </c>
      <c r="L41">
        <v>34.999392624728856</v>
      </c>
      <c r="M41">
        <v>0</v>
      </c>
      <c r="N41">
        <v>28.961103607534536</v>
      </c>
      <c r="O41">
        <v>48.639661796666928</v>
      </c>
      <c r="P41">
        <v>58.923707732748497</v>
      </c>
      <c r="Q41">
        <v>2.9466963939899831</v>
      </c>
      <c r="R41">
        <v>5.9179742772861355</v>
      </c>
      <c r="S41">
        <v>3.8414951098976102</v>
      </c>
      <c r="T41">
        <v>0</v>
      </c>
      <c r="U41">
        <v>234.03692052631581</v>
      </c>
      <c r="V41">
        <v>3.3886395198237889</v>
      </c>
      <c r="W41">
        <v>7.849271297340854</v>
      </c>
      <c r="X41">
        <v>36.179568205628307</v>
      </c>
      <c r="Y41">
        <v>0</v>
      </c>
      <c r="Z41">
        <v>4.7720831659999989</v>
      </c>
      <c r="AA41">
        <v>6.8409380925925953</v>
      </c>
      <c r="AB41">
        <v>9.6386744759278074</v>
      </c>
      <c r="AC41">
        <v>7.088672178368137</v>
      </c>
      <c r="AD41">
        <v>8.9137336325343295</v>
      </c>
      <c r="AE41">
        <v>12.060298588439373</v>
      </c>
      <c r="AF41">
        <v>0</v>
      </c>
      <c r="AG41">
        <v>0</v>
      </c>
      <c r="AH41">
        <v>37.308860543241401</v>
      </c>
      <c r="AI41">
        <v>3.4154706033175888</v>
      </c>
      <c r="AJ41">
        <v>0</v>
      </c>
      <c r="AK41">
        <v>12.505291574536669</v>
      </c>
      <c r="AL41">
        <v>18.988740781583481</v>
      </c>
      <c r="AM41">
        <v>0</v>
      </c>
      <c r="AN41">
        <v>0</v>
      </c>
      <c r="AO41">
        <v>2.0798459800000004</v>
      </c>
      <c r="AP41">
        <v>2.4370086898508707</v>
      </c>
      <c r="AQ41">
        <v>0</v>
      </c>
      <c r="AR41">
        <v>7.4056443999999999</v>
      </c>
      <c r="AS41">
        <v>7.2197110511800453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693.21978666222094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86.860381812687166</v>
      </c>
      <c r="L42">
        <v>34.999392624728856</v>
      </c>
      <c r="M42">
        <v>0</v>
      </c>
      <c r="N42">
        <v>28.961103607534536</v>
      </c>
      <c r="O42">
        <v>48.639661796666928</v>
      </c>
      <c r="P42">
        <v>58.923707732748497</v>
      </c>
      <c r="Q42">
        <v>2.9466963939899831</v>
      </c>
      <c r="R42">
        <v>5.9179742772861355</v>
      </c>
      <c r="S42">
        <v>3.8414951098976102</v>
      </c>
      <c r="T42">
        <v>0</v>
      </c>
      <c r="U42">
        <v>234.03692052631581</v>
      </c>
      <c r="V42">
        <v>3.3886395198237889</v>
      </c>
      <c r="W42">
        <v>7.849271297340854</v>
      </c>
      <c r="X42">
        <v>36.179568205628307</v>
      </c>
      <c r="Y42">
        <v>0</v>
      </c>
      <c r="Z42">
        <v>4.7720831659999989</v>
      </c>
      <c r="AA42">
        <v>6.8409380925925953</v>
      </c>
      <c r="AB42">
        <v>9.6386744759278074</v>
      </c>
      <c r="AC42">
        <v>7.088672178368137</v>
      </c>
      <c r="AD42">
        <v>8.9137336325343295</v>
      </c>
      <c r="AE42">
        <v>12.060298588439373</v>
      </c>
      <c r="AF42">
        <v>0</v>
      </c>
      <c r="AG42">
        <v>0</v>
      </c>
      <c r="AH42">
        <v>37.308860543241401</v>
      </c>
      <c r="AI42">
        <v>3.4154706033175888</v>
      </c>
      <c r="AJ42">
        <v>0</v>
      </c>
      <c r="AK42">
        <v>12.505291574536669</v>
      </c>
      <c r="AL42">
        <v>18.988740781583481</v>
      </c>
      <c r="AM42">
        <v>0</v>
      </c>
      <c r="AN42">
        <v>0</v>
      </c>
      <c r="AO42">
        <v>2.0798459800000004</v>
      </c>
      <c r="AP42">
        <v>2.4370086898508707</v>
      </c>
      <c r="AQ42">
        <v>0</v>
      </c>
      <c r="AR42">
        <v>7.4056443999999999</v>
      </c>
      <c r="AS42">
        <v>7.2197110511800453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693.21978666222094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86.860381812687166</v>
      </c>
      <c r="L43">
        <v>34.999392624728856</v>
      </c>
      <c r="M43">
        <v>0</v>
      </c>
      <c r="N43">
        <v>28.961103607534536</v>
      </c>
      <c r="O43">
        <v>48.639661796666928</v>
      </c>
      <c r="P43">
        <v>58.923707732748497</v>
      </c>
      <c r="Q43">
        <v>2.9466963939899831</v>
      </c>
      <c r="R43">
        <v>5.9179742772861355</v>
      </c>
      <c r="S43">
        <v>3.8414951098976102</v>
      </c>
      <c r="T43">
        <v>0</v>
      </c>
      <c r="U43">
        <v>234.03692052631581</v>
      </c>
      <c r="V43">
        <v>3.4914968560523447</v>
      </c>
      <c r="W43">
        <v>7.849271297340854</v>
      </c>
      <c r="X43">
        <v>36.179568205628307</v>
      </c>
      <c r="Y43">
        <v>0</v>
      </c>
      <c r="Z43">
        <v>0</v>
      </c>
      <c r="AA43">
        <v>6.8409380925925953</v>
      </c>
      <c r="AB43">
        <v>9.6386744759278074</v>
      </c>
      <c r="AC43">
        <v>7.088672178368137</v>
      </c>
      <c r="AD43">
        <v>8.9137336325343295</v>
      </c>
      <c r="AE43">
        <v>12.060298588439373</v>
      </c>
      <c r="AF43">
        <v>0</v>
      </c>
      <c r="AG43">
        <v>0</v>
      </c>
      <c r="AH43">
        <v>37.308860543241401</v>
      </c>
      <c r="AI43">
        <v>0.8693925441767214</v>
      </c>
      <c r="AJ43">
        <v>0</v>
      </c>
      <c r="AK43">
        <v>12.505291574536669</v>
      </c>
      <c r="AL43">
        <v>18.988740781583481</v>
      </c>
      <c r="AM43">
        <v>0</v>
      </c>
      <c r="AN43">
        <v>0</v>
      </c>
      <c r="AO43">
        <v>2.1157054460000007</v>
      </c>
      <c r="AP43">
        <v>2.4370086898508707</v>
      </c>
      <c r="AQ43">
        <v>0</v>
      </c>
      <c r="AR43">
        <v>7.4056443999999999</v>
      </c>
      <c r="AS43">
        <v>7.2197110511800453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686.04034223930864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86.860381812687166</v>
      </c>
      <c r="L44">
        <v>34.999392624728856</v>
      </c>
      <c r="M44">
        <v>0</v>
      </c>
      <c r="N44">
        <v>28.961103607534536</v>
      </c>
      <c r="O44">
        <v>48.639661796666928</v>
      </c>
      <c r="P44">
        <v>58.923707732748497</v>
      </c>
      <c r="Q44">
        <v>2.9466963939899831</v>
      </c>
      <c r="R44">
        <v>5.9179742772861355</v>
      </c>
      <c r="S44">
        <v>3.8414951098976102</v>
      </c>
      <c r="T44">
        <v>0</v>
      </c>
      <c r="U44">
        <v>234.03692052631581</v>
      </c>
      <c r="V44">
        <v>3.4914968560523447</v>
      </c>
      <c r="W44">
        <v>7.849271297340854</v>
      </c>
      <c r="X44">
        <v>36.179568205628307</v>
      </c>
      <c r="Y44">
        <v>0</v>
      </c>
      <c r="Z44">
        <v>0</v>
      </c>
      <c r="AA44">
        <v>6.744586851851853</v>
      </c>
      <c r="AB44">
        <v>9.6386744759278074</v>
      </c>
      <c r="AC44">
        <v>7.088672178368137</v>
      </c>
      <c r="AD44">
        <v>8.9137336325343295</v>
      </c>
      <c r="AE44">
        <v>12.060298588439373</v>
      </c>
      <c r="AF44">
        <v>0</v>
      </c>
      <c r="AG44">
        <v>0</v>
      </c>
      <c r="AH44">
        <v>37.308860543241401</v>
      </c>
      <c r="AI44">
        <v>0.8693925441767214</v>
      </c>
      <c r="AJ44">
        <v>0</v>
      </c>
      <c r="AK44">
        <v>12.505291574536669</v>
      </c>
      <c r="AL44">
        <v>18.988740781583481</v>
      </c>
      <c r="AM44">
        <v>0</v>
      </c>
      <c r="AN44">
        <v>0</v>
      </c>
      <c r="AO44">
        <v>2.1157054460000007</v>
      </c>
      <c r="AP44">
        <v>2.4370086898508707</v>
      </c>
      <c r="AQ44">
        <v>0</v>
      </c>
      <c r="AR44">
        <v>7.4056443999999999</v>
      </c>
      <c r="AS44">
        <v>7.2197110511800453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685.94399099856787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86.860381812687166</v>
      </c>
      <c r="L45">
        <v>34.999392624728856</v>
      </c>
      <c r="M45">
        <v>0</v>
      </c>
      <c r="N45">
        <v>28.961103607534536</v>
      </c>
      <c r="O45">
        <v>48.639661796666928</v>
      </c>
      <c r="P45">
        <v>58.923707732748497</v>
      </c>
      <c r="Q45">
        <v>2.9466963939899831</v>
      </c>
      <c r="R45">
        <v>5.9179742772861355</v>
      </c>
      <c r="S45">
        <v>3.8414951098976102</v>
      </c>
      <c r="T45">
        <v>0</v>
      </c>
      <c r="U45">
        <v>234.03692052631581</v>
      </c>
      <c r="V45">
        <v>3.4910198625678124</v>
      </c>
      <c r="W45">
        <v>7.849271297340854</v>
      </c>
      <c r="X45">
        <v>36.179568205628307</v>
      </c>
      <c r="Y45">
        <v>0</v>
      </c>
      <c r="Z45">
        <v>0</v>
      </c>
      <c r="AA45">
        <v>6.8409380925925953</v>
      </c>
      <c r="AB45">
        <v>9.6386744759278074</v>
      </c>
      <c r="AC45">
        <v>7.088672178368137</v>
      </c>
      <c r="AD45">
        <v>8.9137336325343295</v>
      </c>
      <c r="AE45">
        <v>12.060298588439373</v>
      </c>
      <c r="AF45">
        <v>0</v>
      </c>
      <c r="AG45">
        <v>0</v>
      </c>
      <c r="AH45">
        <v>37.308860543241401</v>
      </c>
      <c r="AI45">
        <v>0.8693925441767214</v>
      </c>
      <c r="AJ45">
        <v>0</v>
      </c>
      <c r="AK45">
        <v>12.505291574536669</v>
      </c>
      <c r="AL45">
        <v>18.988740781583481</v>
      </c>
      <c r="AM45">
        <v>0</v>
      </c>
      <c r="AN45">
        <v>0</v>
      </c>
      <c r="AO45">
        <v>2.1157054460000007</v>
      </c>
      <c r="AP45">
        <v>0.43741171193935385</v>
      </c>
      <c r="AQ45">
        <v>0</v>
      </c>
      <c r="AR45">
        <v>7.4056443999999999</v>
      </c>
      <c r="AS45">
        <v>7.2197110511800453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684.04026826791267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86.860381812687166</v>
      </c>
      <c r="L46">
        <v>34.999392624728856</v>
      </c>
      <c r="M46">
        <v>0</v>
      </c>
      <c r="N46">
        <v>28.961103607534536</v>
      </c>
      <c r="O46">
        <v>48.639661796666928</v>
      </c>
      <c r="P46">
        <v>58.923707732748497</v>
      </c>
      <c r="Q46">
        <v>2.9466963939899831</v>
      </c>
      <c r="R46">
        <v>5.9179742772861355</v>
      </c>
      <c r="S46">
        <v>3.8414951098976102</v>
      </c>
      <c r="T46">
        <v>0</v>
      </c>
      <c r="U46">
        <v>234.03692052631581</v>
      </c>
      <c r="V46">
        <v>3.4910198625678124</v>
      </c>
      <c r="W46">
        <v>7.849271297340854</v>
      </c>
      <c r="X46">
        <v>36.179568205628307</v>
      </c>
      <c r="Y46">
        <v>0</v>
      </c>
      <c r="Z46">
        <v>0</v>
      </c>
      <c r="AA46">
        <v>6.8409380925925953</v>
      </c>
      <c r="AB46">
        <v>9.6386744759278074</v>
      </c>
      <c r="AC46">
        <v>7.088672178368137</v>
      </c>
      <c r="AD46">
        <v>8.9137336325343295</v>
      </c>
      <c r="AE46">
        <v>12.060298588439373</v>
      </c>
      <c r="AF46">
        <v>0</v>
      </c>
      <c r="AG46">
        <v>0</v>
      </c>
      <c r="AH46">
        <v>37.308860543241401</v>
      </c>
      <c r="AI46">
        <v>0.8693925441767214</v>
      </c>
      <c r="AJ46">
        <v>0</v>
      </c>
      <c r="AK46">
        <v>12.505291574536669</v>
      </c>
      <c r="AL46">
        <v>18.988740781583481</v>
      </c>
      <c r="AM46">
        <v>0</v>
      </c>
      <c r="AN46">
        <v>0</v>
      </c>
      <c r="AO46">
        <v>2.1157054460000007</v>
      </c>
      <c r="AP46">
        <v>0.43741171193935385</v>
      </c>
      <c r="AQ46">
        <v>0</v>
      </c>
      <c r="AR46">
        <v>7.4056443999999999</v>
      </c>
      <c r="AS46">
        <v>7.2197110511800453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684.04026826791267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86.431057897914059</v>
      </c>
      <c r="L47">
        <v>33.609641863819036</v>
      </c>
      <c r="M47">
        <v>0</v>
      </c>
      <c r="N47">
        <v>28.961103607534536</v>
      </c>
      <c r="O47">
        <v>48.639661796666928</v>
      </c>
      <c r="P47">
        <v>58.923707732748497</v>
      </c>
      <c r="Q47">
        <v>2.8808744619602464</v>
      </c>
      <c r="R47">
        <v>5.7603261058495825</v>
      </c>
      <c r="S47">
        <v>3.1898141459854013</v>
      </c>
      <c r="T47">
        <v>0</v>
      </c>
      <c r="U47">
        <v>234.03692052631581</v>
      </c>
      <c r="V47">
        <v>3.4910198625678124</v>
      </c>
      <c r="W47">
        <v>7.849271297340854</v>
      </c>
      <c r="X47">
        <v>36.179568205628307</v>
      </c>
      <c r="Y47">
        <v>0</v>
      </c>
      <c r="Z47">
        <v>0</v>
      </c>
      <c r="AA47">
        <v>6.8409380925925953</v>
      </c>
      <c r="AB47">
        <v>9.6386744759278074</v>
      </c>
      <c r="AC47">
        <v>7.088672178368137</v>
      </c>
      <c r="AD47">
        <v>8.9137336325343295</v>
      </c>
      <c r="AE47">
        <v>12.060298588439373</v>
      </c>
      <c r="AF47">
        <v>0</v>
      </c>
      <c r="AG47">
        <v>0</v>
      </c>
      <c r="AH47">
        <v>37.308860543241401</v>
      </c>
      <c r="AI47">
        <v>0</v>
      </c>
      <c r="AJ47">
        <v>0</v>
      </c>
      <c r="AK47">
        <v>12.505291574536669</v>
      </c>
      <c r="AL47">
        <v>18.988740781583481</v>
      </c>
      <c r="AM47">
        <v>0</v>
      </c>
      <c r="AN47">
        <v>0</v>
      </c>
      <c r="AO47">
        <v>2.1157054460000007</v>
      </c>
      <c r="AP47">
        <v>0.74984886671681861</v>
      </c>
      <c r="AQ47">
        <v>0</v>
      </c>
      <c r="AR47">
        <v>7.4056443999999999</v>
      </c>
      <c r="AS47">
        <v>7.7815358040660909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681.35091188833781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86.431057897914059</v>
      </c>
      <c r="L48">
        <v>33.609716497225307</v>
      </c>
      <c r="M48">
        <v>0</v>
      </c>
      <c r="N48">
        <v>28.961103607534536</v>
      </c>
      <c r="O48">
        <v>48.639661796666928</v>
      </c>
      <c r="P48">
        <v>58.923707732748497</v>
      </c>
      <c r="Q48">
        <v>2.8808744619602464</v>
      </c>
      <c r="R48">
        <v>5.7603261058495825</v>
      </c>
      <c r="S48">
        <v>3.8394765752066107</v>
      </c>
      <c r="T48">
        <v>0</v>
      </c>
      <c r="U48">
        <v>234.03692052631581</v>
      </c>
      <c r="V48">
        <v>3.4910198625678124</v>
      </c>
      <c r="W48">
        <v>7.849271297340854</v>
      </c>
      <c r="X48">
        <v>36.179568205628307</v>
      </c>
      <c r="Y48">
        <v>0</v>
      </c>
      <c r="Z48">
        <v>0</v>
      </c>
      <c r="AA48">
        <v>6.8409380925925953</v>
      </c>
      <c r="AB48">
        <v>9.6386744759278074</v>
      </c>
      <c r="AC48">
        <v>7.088672178368137</v>
      </c>
      <c r="AD48">
        <v>8.9137336325343295</v>
      </c>
      <c r="AE48">
        <v>12.060298588439373</v>
      </c>
      <c r="AF48">
        <v>0</v>
      </c>
      <c r="AG48">
        <v>0</v>
      </c>
      <c r="AH48">
        <v>37.308860543241401</v>
      </c>
      <c r="AI48">
        <v>0</v>
      </c>
      <c r="AJ48">
        <v>0</v>
      </c>
      <c r="AK48">
        <v>12.505291574536669</v>
      </c>
      <c r="AL48">
        <v>18.988740781583481</v>
      </c>
      <c r="AM48">
        <v>0</v>
      </c>
      <c r="AN48">
        <v>0</v>
      </c>
      <c r="AO48">
        <v>2.1157054460000007</v>
      </c>
      <c r="AP48">
        <v>2.4370086898508707</v>
      </c>
      <c r="AQ48">
        <v>0</v>
      </c>
      <c r="AR48">
        <v>7.4056443999999999</v>
      </c>
      <c r="AS48">
        <v>7.7815358040660909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683.68780877409949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86.431057897914059</v>
      </c>
      <c r="L49">
        <v>33.609716497225307</v>
      </c>
      <c r="M49">
        <v>0</v>
      </c>
      <c r="N49">
        <v>28.961103607534536</v>
      </c>
      <c r="O49">
        <v>48.639661796666928</v>
      </c>
      <c r="P49">
        <v>58.923707732748497</v>
      </c>
      <c r="Q49">
        <v>2.8808744619602464</v>
      </c>
      <c r="R49">
        <v>5.7603261058495825</v>
      </c>
      <c r="S49">
        <v>3.8394765752066107</v>
      </c>
      <c r="T49">
        <v>0</v>
      </c>
      <c r="U49">
        <v>234.03692052631581</v>
      </c>
      <c r="V49">
        <v>3.4910198625678124</v>
      </c>
      <c r="W49">
        <v>7.8490254822006458</v>
      </c>
      <c r="X49">
        <v>36.18034762847887</v>
      </c>
      <c r="Y49">
        <v>0</v>
      </c>
      <c r="Z49">
        <v>0</v>
      </c>
      <c r="AA49">
        <v>6.8409380925925953</v>
      </c>
      <c r="AB49">
        <v>9.6386744759278074</v>
      </c>
      <c r="AC49">
        <v>7.088672178368137</v>
      </c>
      <c r="AD49">
        <v>8.9137336325343295</v>
      </c>
      <c r="AE49">
        <v>12.060298588439373</v>
      </c>
      <c r="AF49">
        <v>0</v>
      </c>
      <c r="AG49">
        <v>0</v>
      </c>
      <c r="AH49">
        <v>37.308860543241401</v>
      </c>
      <c r="AI49">
        <v>0</v>
      </c>
      <c r="AJ49">
        <v>0</v>
      </c>
      <c r="AK49">
        <v>12.505291574536669</v>
      </c>
      <c r="AL49">
        <v>18.988740781583481</v>
      </c>
      <c r="AM49">
        <v>0</v>
      </c>
      <c r="AN49">
        <v>0</v>
      </c>
      <c r="AO49">
        <v>2.1157054460000007</v>
      </c>
      <c r="AP49">
        <v>2.4370086898508707</v>
      </c>
      <c r="AQ49">
        <v>0</v>
      </c>
      <c r="AR49">
        <v>7.4056443999999999</v>
      </c>
      <c r="AS49">
        <v>7.7815358040660909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683.68834238180978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86.431057897914059</v>
      </c>
      <c r="L50">
        <v>33.609716497225307</v>
      </c>
      <c r="M50">
        <v>0</v>
      </c>
      <c r="N50">
        <v>28.961103607534536</v>
      </c>
      <c r="O50">
        <v>48.639661796666928</v>
      </c>
      <c r="P50">
        <v>58.923707732748497</v>
      </c>
      <c r="Q50">
        <v>2.8808744619602464</v>
      </c>
      <c r="R50">
        <v>5.7603261058495825</v>
      </c>
      <c r="S50">
        <v>3.8394765752066107</v>
      </c>
      <c r="T50">
        <v>0</v>
      </c>
      <c r="U50">
        <v>234.03692052631581</v>
      </c>
      <c r="V50">
        <v>3.4910198625678124</v>
      </c>
      <c r="W50">
        <v>7.8490254822006458</v>
      </c>
      <c r="X50">
        <v>36.18034762847887</v>
      </c>
      <c r="Y50">
        <v>0</v>
      </c>
      <c r="Z50">
        <v>0</v>
      </c>
      <c r="AA50">
        <v>6.8409380925925953</v>
      </c>
      <c r="AB50">
        <v>9.6386744759278074</v>
      </c>
      <c r="AC50">
        <v>7.088672178368137</v>
      </c>
      <c r="AD50">
        <v>8.9137336325343295</v>
      </c>
      <c r="AE50">
        <v>12.060298588439373</v>
      </c>
      <c r="AF50">
        <v>0</v>
      </c>
      <c r="AG50">
        <v>0</v>
      </c>
      <c r="AH50">
        <v>37.308860543241401</v>
      </c>
      <c r="AI50">
        <v>0</v>
      </c>
      <c r="AJ50">
        <v>0</v>
      </c>
      <c r="AK50">
        <v>12.505291574536669</v>
      </c>
      <c r="AL50">
        <v>18.988740781583481</v>
      </c>
      <c r="AM50">
        <v>0</v>
      </c>
      <c r="AN50">
        <v>0</v>
      </c>
      <c r="AO50">
        <v>2.1157054460000007</v>
      </c>
      <c r="AP50">
        <v>2.4370086898508707</v>
      </c>
      <c r="AQ50">
        <v>0</v>
      </c>
      <c r="AR50">
        <v>7.4056443999999999</v>
      </c>
      <c r="AS50">
        <v>7.7815358040660909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683.68834238180978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86.431057897914059</v>
      </c>
      <c r="L51">
        <v>33.609217370560778</v>
      </c>
      <c r="M51">
        <v>0</v>
      </c>
      <c r="N51">
        <v>28.961103607534536</v>
      </c>
      <c r="O51">
        <v>48.639661796666928</v>
      </c>
      <c r="P51">
        <v>58.925438660139427</v>
      </c>
      <c r="Q51">
        <v>2.880493548387097</v>
      </c>
      <c r="R51">
        <v>5.7615326678236718</v>
      </c>
      <c r="S51">
        <v>3.8390263162583511</v>
      </c>
      <c r="T51">
        <v>0</v>
      </c>
      <c r="U51">
        <v>234.03692052631581</v>
      </c>
      <c r="V51">
        <v>3.4861603909249563</v>
      </c>
      <c r="W51">
        <v>7.8490254822006458</v>
      </c>
      <c r="X51">
        <v>36.18034762847887</v>
      </c>
      <c r="Y51">
        <v>0</v>
      </c>
      <c r="Z51">
        <v>0</v>
      </c>
      <c r="AA51">
        <v>6.8409380925925953</v>
      </c>
      <c r="AB51">
        <v>9.6386744759278074</v>
      </c>
      <c r="AC51">
        <v>7.088672178368137</v>
      </c>
      <c r="AD51">
        <v>8.9137336325343295</v>
      </c>
      <c r="AE51">
        <v>12.060298588439373</v>
      </c>
      <c r="AF51">
        <v>0</v>
      </c>
      <c r="AG51">
        <v>0</v>
      </c>
      <c r="AH51">
        <v>37.308860543241401</v>
      </c>
      <c r="AI51">
        <v>0</v>
      </c>
      <c r="AJ51">
        <v>0</v>
      </c>
      <c r="AK51">
        <v>12.505291574536669</v>
      </c>
      <c r="AL51">
        <v>18.988740781583481</v>
      </c>
      <c r="AM51">
        <v>0</v>
      </c>
      <c r="AN51">
        <v>0</v>
      </c>
      <c r="AO51">
        <v>2.1157054460000007</v>
      </c>
      <c r="AP51">
        <v>2.4370086898508707</v>
      </c>
      <c r="AQ51">
        <v>0</v>
      </c>
      <c r="AR51">
        <v>7.4056443999999999</v>
      </c>
      <c r="AS51">
        <v>7.7815358040660909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683.68509010034597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86.431057897914059</v>
      </c>
      <c r="L52">
        <v>33.609217370560778</v>
      </c>
      <c r="M52">
        <v>0</v>
      </c>
      <c r="N52">
        <v>28.961103607534536</v>
      </c>
      <c r="O52">
        <v>48.639661796666928</v>
      </c>
      <c r="P52">
        <v>58.925438660139427</v>
      </c>
      <c r="Q52">
        <v>2.880493548387097</v>
      </c>
      <c r="R52">
        <v>5.7615326678236718</v>
      </c>
      <c r="S52">
        <v>3.8390263162583511</v>
      </c>
      <c r="T52">
        <v>0</v>
      </c>
      <c r="U52">
        <v>234.03692052631581</v>
      </c>
      <c r="V52">
        <v>3.4861603909249563</v>
      </c>
      <c r="W52">
        <v>7.8490254822006458</v>
      </c>
      <c r="X52">
        <v>36.18034762847887</v>
      </c>
      <c r="Y52">
        <v>0</v>
      </c>
      <c r="Z52">
        <v>0</v>
      </c>
      <c r="AA52">
        <v>6.8409380925925953</v>
      </c>
      <c r="AB52">
        <v>9.6386744759278074</v>
      </c>
      <c r="AC52">
        <v>7.088672178368137</v>
      </c>
      <c r="AD52">
        <v>8.9137336325343295</v>
      </c>
      <c r="AE52">
        <v>12.060298588439373</v>
      </c>
      <c r="AF52">
        <v>0</v>
      </c>
      <c r="AG52">
        <v>0</v>
      </c>
      <c r="AH52">
        <v>37.308860543241401</v>
      </c>
      <c r="AI52">
        <v>0</v>
      </c>
      <c r="AJ52">
        <v>0</v>
      </c>
      <c r="AK52">
        <v>12.505291574536669</v>
      </c>
      <c r="AL52">
        <v>18.988740781583481</v>
      </c>
      <c r="AM52">
        <v>0</v>
      </c>
      <c r="AN52">
        <v>0</v>
      </c>
      <c r="AO52">
        <v>2.1157054460000007</v>
      </c>
      <c r="AP52">
        <v>2.4370086898508707</v>
      </c>
      <c r="AQ52">
        <v>0</v>
      </c>
      <c r="AR52">
        <v>7.4056443999999999</v>
      </c>
      <c r="AS52">
        <v>7.7815358040660909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683.68509010034597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86.431057897914059</v>
      </c>
      <c r="L53">
        <v>33.609217370560778</v>
      </c>
      <c r="M53">
        <v>0</v>
      </c>
      <c r="N53">
        <v>28.961103607534536</v>
      </c>
      <c r="O53">
        <v>48.639661796666928</v>
      </c>
      <c r="P53">
        <v>58.925438660139427</v>
      </c>
      <c r="Q53">
        <v>2.877863314285714</v>
      </c>
      <c r="R53">
        <v>5.7580298638069705</v>
      </c>
      <c r="S53">
        <v>3.8384727235319325</v>
      </c>
      <c r="T53">
        <v>0</v>
      </c>
      <c r="U53">
        <v>234.03692052631581</v>
      </c>
      <c r="V53">
        <v>3.4884048617176133</v>
      </c>
      <c r="W53">
        <v>7.8490254822006458</v>
      </c>
      <c r="X53">
        <v>36.18034762847887</v>
      </c>
      <c r="Y53">
        <v>0</v>
      </c>
      <c r="Z53">
        <v>0</v>
      </c>
      <c r="AA53">
        <v>6.8409380925925953</v>
      </c>
      <c r="AB53">
        <v>9.6386744759278074</v>
      </c>
      <c r="AC53">
        <v>7.088672178368137</v>
      </c>
      <c r="AD53">
        <v>8.9137336325343295</v>
      </c>
      <c r="AE53">
        <v>12.060298588439373</v>
      </c>
      <c r="AF53">
        <v>0</v>
      </c>
      <c r="AG53">
        <v>0</v>
      </c>
      <c r="AH53">
        <v>37.308860543241401</v>
      </c>
      <c r="AI53">
        <v>0</v>
      </c>
      <c r="AJ53">
        <v>0</v>
      </c>
      <c r="AK53">
        <v>12.505291574536669</v>
      </c>
      <c r="AL53">
        <v>18.988740781583481</v>
      </c>
      <c r="AM53">
        <v>0</v>
      </c>
      <c r="AN53">
        <v>0</v>
      </c>
      <c r="AO53">
        <v>2.1157054460000007</v>
      </c>
      <c r="AP53">
        <v>2.9369079343287496</v>
      </c>
      <c r="AQ53">
        <v>0</v>
      </c>
      <c r="AR53">
        <v>7.4056443999999999</v>
      </c>
      <c r="AS53">
        <v>5.7429518510313535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682.14196323173724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86.431057897914059</v>
      </c>
      <c r="L54">
        <v>33.609217370560778</v>
      </c>
      <c r="M54">
        <v>0</v>
      </c>
      <c r="N54">
        <v>28.961103607534536</v>
      </c>
      <c r="O54">
        <v>48.639661796666928</v>
      </c>
      <c r="P54">
        <v>58.925438660139427</v>
      </c>
      <c r="Q54">
        <v>2.877863314285714</v>
      </c>
      <c r="R54">
        <v>5.7580298638069705</v>
      </c>
      <c r="S54">
        <v>3.8384727235319325</v>
      </c>
      <c r="T54">
        <v>0</v>
      </c>
      <c r="U54">
        <v>234.03692052631581</v>
      </c>
      <c r="V54">
        <v>3.4884048617176133</v>
      </c>
      <c r="W54">
        <v>7.8490254822006458</v>
      </c>
      <c r="X54">
        <v>36.18034762847887</v>
      </c>
      <c r="Y54">
        <v>0</v>
      </c>
      <c r="Z54">
        <v>0</v>
      </c>
      <c r="AA54">
        <v>6.8409380925925953</v>
      </c>
      <c r="AB54">
        <v>9.6386744759278074</v>
      </c>
      <c r="AC54">
        <v>7.088672178368137</v>
      </c>
      <c r="AD54">
        <v>8.9137336325343295</v>
      </c>
      <c r="AE54">
        <v>12.060298588439373</v>
      </c>
      <c r="AF54">
        <v>0</v>
      </c>
      <c r="AG54">
        <v>0</v>
      </c>
      <c r="AH54">
        <v>37.308860543241401</v>
      </c>
      <c r="AI54">
        <v>0</v>
      </c>
      <c r="AJ54">
        <v>0</v>
      </c>
      <c r="AK54">
        <v>12.505291574536669</v>
      </c>
      <c r="AL54">
        <v>18.988740781583481</v>
      </c>
      <c r="AM54">
        <v>0</v>
      </c>
      <c r="AN54">
        <v>0</v>
      </c>
      <c r="AO54">
        <v>2.1157054460000007</v>
      </c>
      <c r="AP54">
        <v>2.9369079343287496</v>
      </c>
      <c r="AQ54">
        <v>0</v>
      </c>
      <c r="AR54">
        <v>7.4056443999999999</v>
      </c>
      <c r="AS54">
        <v>5.7429518510313535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682.14196323173724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86.431057897914059</v>
      </c>
      <c r="L55">
        <v>33.609217370560778</v>
      </c>
      <c r="M55">
        <v>0</v>
      </c>
      <c r="N55">
        <v>28.961103607534536</v>
      </c>
      <c r="O55">
        <v>48.639661796666928</v>
      </c>
      <c r="P55">
        <v>58.925438660139427</v>
      </c>
      <c r="Q55">
        <v>2.877863314285714</v>
      </c>
      <c r="R55">
        <v>5.7580298638069705</v>
      </c>
      <c r="S55">
        <v>3.8384727235319325</v>
      </c>
      <c r="T55">
        <v>0</v>
      </c>
      <c r="U55">
        <v>234.03692052631581</v>
      </c>
      <c r="V55">
        <v>3.4884048617176133</v>
      </c>
      <c r="W55">
        <v>7.8490254822006458</v>
      </c>
      <c r="X55">
        <v>36.18034762847887</v>
      </c>
      <c r="Y55">
        <v>0</v>
      </c>
      <c r="Z55">
        <v>0</v>
      </c>
      <c r="AA55">
        <v>6.8409380925925953</v>
      </c>
      <c r="AB55">
        <v>9.6386744759278074</v>
      </c>
      <c r="AC55">
        <v>7.088672178368137</v>
      </c>
      <c r="AD55">
        <v>8.9137336325343295</v>
      </c>
      <c r="AE55">
        <v>12.060298588439373</v>
      </c>
      <c r="AF55">
        <v>0</v>
      </c>
      <c r="AG55">
        <v>0</v>
      </c>
      <c r="AH55">
        <v>37.308860543241401</v>
      </c>
      <c r="AI55">
        <v>0</v>
      </c>
      <c r="AJ55">
        <v>0</v>
      </c>
      <c r="AK55">
        <v>12.505291574536669</v>
      </c>
      <c r="AL55">
        <v>18.988740781583481</v>
      </c>
      <c r="AM55">
        <v>0</v>
      </c>
      <c r="AN55">
        <v>0</v>
      </c>
      <c r="AO55">
        <v>2.1157054460000007</v>
      </c>
      <c r="AP55">
        <v>2.9369079343287496</v>
      </c>
      <c r="AQ55">
        <v>0</v>
      </c>
      <c r="AR55">
        <v>7.4056443999999999</v>
      </c>
      <c r="AS55">
        <v>5.7429518510313535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682.14196323173724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86.431057897914059</v>
      </c>
      <c r="L56">
        <v>33.609217370560778</v>
      </c>
      <c r="M56">
        <v>0</v>
      </c>
      <c r="N56">
        <v>28.961103607534536</v>
      </c>
      <c r="O56">
        <v>48.639661796666928</v>
      </c>
      <c r="P56">
        <v>58.925438660139427</v>
      </c>
      <c r="Q56">
        <v>2.877863314285714</v>
      </c>
      <c r="R56">
        <v>5.7580298638069705</v>
      </c>
      <c r="S56">
        <v>3.8384727235319325</v>
      </c>
      <c r="T56">
        <v>0</v>
      </c>
      <c r="U56">
        <v>234.03692052631581</v>
      </c>
      <c r="V56">
        <v>3.4884048617176133</v>
      </c>
      <c r="W56">
        <v>7.8490254822006458</v>
      </c>
      <c r="X56">
        <v>36.18034762847887</v>
      </c>
      <c r="Y56">
        <v>0</v>
      </c>
      <c r="Z56">
        <v>0</v>
      </c>
      <c r="AA56">
        <v>6.8409380925925953</v>
      </c>
      <c r="AB56">
        <v>9.6386744759278074</v>
      </c>
      <c r="AC56">
        <v>7.088672178368137</v>
      </c>
      <c r="AD56">
        <v>8.9137336325343295</v>
      </c>
      <c r="AE56">
        <v>12.060298588439373</v>
      </c>
      <c r="AF56">
        <v>0</v>
      </c>
      <c r="AG56">
        <v>0</v>
      </c>
      <c r="AH56">
        <v>37.308860543241401</v>
      </c>
      <c r="AI56">
        <v>0</v>
      </c>
      <c r="AJ56">
        <v>0</v>
      </c>
      <c r="AK56">
        <v>12.505291574536669</v>
      </c>
      <c r="AL56">
        <v>18.988740781583481</v>
      </c>
      <c r="AM56">
        <v>0</v>
      </c>
      <c r="AN56">
        <v>0</v>
      </c>
      <c r="AO56">
        <v>2.1157054460000007</v>
      </c>
      <c r="AP56">
        <v>2.9369079343287496</v>
      </c>
      <c r="AQ56">
        <v>0</v>
      </c>
      <c r="AR56">
        <v>7.4056443999999999</v>
      </c>
      <c r="AS56">
        <v>5.7429518510313535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682.14196323173724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86.431057897914059</v>
      </c>
      <c r="L57">
        <v>33.612404419428053</v>
      </c>
      <c r="M57">
        <v>0</v>
      </c>
      <c r="N57">
        <v>28.961103607534536</v>
      </c>
      <c r="O57">
        <v>48.639661796666928</v>
      </c>
      <c r="P57">
        <v>58.923707732748497</v>
      </c>
      <c r="Q57">
        <v>2.8784101803108806</v>
      </c>
      <c r="R57">
        <v>5.7586493688373324</v>
      </c>
      <c r="S57">
        <v>3.83954946137787</v>
      </c>
      <c r="T57">
        <v>0</v>
      </c>
      <c r="U57">
        <v>234.03692052631581</v>
      </c>
      <c r="V57">
        <v>3.4884048617176133</v>
      </c>
      <c r="W57">
        <v>7.8490254822006458</v>
      </c>
      <c r="X57">
        <v>36.18034762847887</v>
      </c>
      <c r="Y57">
        <v>0</v>
      </c>
      <c r="Z57">
        <v>0</v>
      </c>
      <c r="AA57">
        <v>6.8409380925925953</v>
      </c>
      <c r="AB57">
        <v>9.6386744759278074</v>
      </c>
      <c r="AC57">
        <v>7.088672178368137</v>
      </c>
      <c r="AD57">
        <v>8.9137336325343295</v>
      </c>
      <c r="AE57">
        <v>12.060298588439373</v>
      </c>
      <c r="AF57">
        <v>0</v>
      </c>
      <c r="AG57">
        <v>0</v>
      </c>
      <c r="AH57">
        <v>37.308860543241401</v>
      </c>
      <c r="AI57">
        <v>0</v>
      </c>
      <c r="AJ57">
        <v>0</v>
      </c>
      <c r="AK57">
        <v>12.505291574536669</v>
      </c>
      <c r="AL57">
        <v>18.988740781583481</v>
      </c>
      <c r="AM57">
        <v>0</v>
      </c>
      <c r="AN57">
        <v>0</v>
      </c>
      <c r="AO57">
        <v>2.0798459800000004</v>
      </c>
      <c r="AP57">
        <v>0.78109250600729097</v>
      </c>
      <c r="AQ57">
        <v>0</v>
      </c>
      <c r="AR57">
        <v>7.4056443999999999</v>
      </c>
      <c r="AS57">
        <v>5.7429518510313535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679.95398756779366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86.438334210389726</v>
      </c>
      <c r="L58">
        <v>33.612404419428053</v>
      </c>
      <c r="M58">
        <v>0</v>
      </c>
      <c r="N58">
        <v>28.961103607534536</v>
      </c>
      <c r="O58">
        <v>48.639661796666928</v>
      </c>
      <c r="P58">
        <v>58.923707732748497</v>
      </c>
      <c r="Q58">
        <v>2.8784101803108806</v>
      </c>
      <c r="R58">
        <v>5.7586493688373324</v>
      </c>
      <c r="S58">
        <v>3.83954946137787</v>
      </c>
      <c r="T58">
        <v>0</v>
      </c>
      <c r="U58">
        <v>234.03692052631581</v>
      </c>
      <c r="V58">
        <v>3.4884048617176133</v>
      </c>
      <c r="W58">
        <v>7.8490254822006458</v>
      </c>
      <c r="X58">
        <v>36.18034762847887</v>
      </c>
      <c r="Y58">
        <v>0</v>
      </c>
      <c r="Z58">
        <v>0</v>
      </c>
      <c r="AA58">
        <v>6.8409380925925953</v>
      </c>
      <c r="AB58">
        <v>9.6386744759278074</v>
      </c>
      <c r="AC58">
        <v>7.088672178368137</v>
      </c>
      <c r="AD58">
        <v>8.9137336325343295</v>
      </c>
      <c r="AE58">
        <v>12.060298588439373</v>
      </c>
      <c r="AF58">
        <v>0</v>
      </c>
      <c r="AG58">
        <v>0</v>
      </c>
      <c r="AH58">
        <v>37.308860543241401</v>
      </c>
      <c r="AI58">
        <v>0</v>
      </c>
      <c r="AJ58">
        <v>0</v>
      </c>
      <c r="AK58">
        <v>12.505291574536669</v>
      </c>
      <c r="AL58">
        <v>18.988740781583481</v>
      </c>
      <c r="AM58">
        <v>0</v>
      </c>
      <c r="AN58">
        <v>0</v>
      </c>
      <c r="AO58">
        <v>2.0798459800000004</v>
      </c>
      <c r="AP58">
        <v>0.78109250600729097</v>
      </c>
      <c r="AQ58">
        <v>0</v>
      </c>
      <c r="AR58">
        <v>7.4056443999999999</v>
      </c>
      <c r="AS58">
        <v>5.7429518510313535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679.96126388026926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100.99760844216637</v>
      </c>
      <c r="L59">
        <v>33.612404419428053</v>
      </c>
      <c r="M59">
        <v>0</v>
      </c>
      <c r="N59">
        <v>28.961103607534536</v>
      </c>
      <c r="O59">
        <v>48.639661796666928</v>
      </c>
      <c r="P59">
        <v>58.923707732748497</v>
      </c>
      <c r="Q59">
        <v>5.3226401602209945</v>
      </c>
      <c r="R59">
        <v>10.337966053163962</v>
      </c>
      <c r="S59">
        <v>6.441086113036925</v>
      </c>
      <c r="T59">
        <v>0</v>
      </c>
      <c r="U59">
        <v>234.03692052631581</v>
      </c>
      <c r="V59">
        <v>3.4884048617176133</v>
      </c>
      <c r="W59">
        <v>7.8490254822006458</v>
      </c>
      <c r="X59">
        <v>36.18034762847887</v>
      </c>
      <c r="Y59">
        <v>0</v>
      </c>
      <c r="Z59">
        <v>0</v>
      </c>
      <c r="AA59">
        <v>6.8409380925925953</v>
      </c>
      <c r="AB59">
        <v>9.6386744759278074</v>
      </c>
      <c r="AC59">
        <v>7.088672178368137</v>
      </c>
      <c r="AD59">
        <v>8.9137336325343295</v>
      </c>
      <c r="AE59">
        <v>12.060298588439373</v>
      </c>
      <c r="AF59">
        <v>0</v>
      </c>
      <c r="AG59">
        <v>0</v>
      </c>
      <c r="AH59">
        <v>37.308860543241401</v>
      </c>
      <c r="AI59">
        <v>0</v>
      </c>
      <c r="AJ59">
        <v>0</v>
      </c>
      <c r="AK59">
        <v>12.505291574536669</v>
      </c>
      <c r="AL59">
        <v>18.988740781583481</v>
      </c>
      <c r="AM59">
        <v>0</v>
      </c>
      <c r="AN59">
        <v>0</v>
      </c>
      <c r="AO59">
        <v>2.0798459800000004</v>
      </c>
      <c r="AP59">
        <v>1.0622857675367028</v>
      </c>
      <c r="AQ59">
        <v>0</v>
      </c>
      <c r="AR59">
        <v>7.4056443999999999</v>
      </c>
      <c r="AS59">
        <v>5.5788675429785837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704.26273038141835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86.431057897914059</v>
      </c>
      <c r="L60">
        <v>33.612404419428053</v>
      </c>
      <c r="M60">
        <v>0</v>
      </c>
      <c r="N60">
        <v>28.961103607534536</v>
      </c>
      <c r="O60">
        <v>48.639661796666928</v>
      </c>
      <c r="P60">
        <v>58.923707732748497</v>
      </c>
      <c r="Q60">
        <v>5.3226401602209945</v>
      </c>
      <c r="R60">
        <v>10.337966053163962</v>
      </c>
      <c r="S60">
        <v>6.441086113036925</v>
      </c>
      <c r="T60">
        <v>0</v>
      </c>
      <c r="U60">
        <v>234.03692052631581</v>
      </c>
      <c r="V60">
        <v>3.4884048617176133</v>
      </c>
      <c r="W60">
        <v>7.8490254822006458</v>
      </c>
      <c r="X60">
        <v>36.18034762847887</v>
      </c>
      <c r="Y60">
        <v>0</v>
      </c>
      <c r="Z60">
        <v>0</v>
      </c>
      <c r="AA60">
        <v>6.8409380925925953</v>
      </c>
      <c r="AB60">
        <v>9.6386744759278074</v>
      </c>
      <c r="AC60">
        <v>7.088672178368137</v>
      </c>
      <c r="AD60">
        <v>8.9137336325343295</v>
      </c>
      <c r="AE60">
        <v>12.060298588439373</v>
      </c>
      <c r="AF60">
        <v>0</v>
      </c>
      <c r="AG60">
        <v>0</v>
      </c>
      <c r="AH60">
        <v>37.308860543241401</v>
      </c>
      <c r="AI60">
        <v>0</v>
      </c>
      <c r="AJ60">
        <v>0</v>
      </c>
      <c r="AK60">
        <v>12.505291574536669</v>
      </c>
      <c r="AL60">
        <v>18.988740781583481</v>
      </c>
      <c r="AM60">
        <v>0</v>
      </c>
      <c r="AN60">
        <v>0</v>
      </c>
      <c r="AO60">
        <v>2.0798459800000004</v>
      </c>
      <c r="AP60">
        <v>1.9995967239539361</v>
      </c>
      <c r="AQ60">
        <v>0</v>
      </c>
      <c r="AR60">
        <v>7.4056443999999999</v>
      </c>
      <c r="AS60">
        <v>5.5788675429785837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690.63349079358329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86.431057897914059</v>
      </c>
      <c r="L61">
        <v>33.612505301656959</v>
      </c>
      <c r="M61">
        <v>0</v>
      </c>
      <c r="N61">
        <v>28.961103607534536</v>
      </c>
      <c r="O61">
        <v>48.639661796666928</v>
      </c>
      <c r="P61">
        <v>58.923707732748497</v>
      </c>
      <c r="Q61">
        <v>4.3498525194401232</v>
      </c>
      <c r="R61">
        <v>8.4080279847086743</v>
      </c>
      <c r="S61">
        <v>5.397112938230384</v>
      </c>
      <c r="T61">
        <v>0</v>
      </c>
      <c r="U61">
        <v>234.03692052631581</v>
      </c>
      <c r="V61">
        <v>3.4884048617176133</v>
      </c>
      <c r="W61">
        <v>7.8490254822006458</v>
      </c>
      <c r="X61">
        <v>36.18034762847887</v>
      </c>
      <c r="Y61">
        <v>0</v>
      </c>
      <c r="Z61">
        <v>0</v>
      </c>
      <c r="AA61">
        <v>6.8409380925925953</v>
      </c>
      <c r="AB61">
        <v>9.6386744759278074</v>
      </c>
      <c r="AC61">
        <v>7.088672178368137</v>
      </c>
      <c r="AD61">
        <v>8.9137336325343295</v>
      </c>
      <c r="AE61">
        <v>12.060298588439373</v>
      </c>
      <c r="AF61">
        <v>0</v>
      </c>
      <c r="AG61">
        <v>0</v>
      </c>
      <c r="AH61">
        <v>37.308860543241401</v>
      </c>
      <c r="AI61">
        <v>0</v>
      </c>
      <c r="AJ61">
        <v>0</v>
      </c>
      <c r="AK61">
        <v>12.505291574536669</v>
      </c>
      <c r="AL61">
        <v>11.336561600000003</v>
      </c>
      <c r="AM61">
        <v>0</v>
      </c>
      <c r="AN61">
        <v>0</v>
      </c>
      <c r="AO61">
        <v>2.0798459800000004</v>
      </c>
      <c r="AP61">
        <v>0</v>
      </c>
      <c r="AQ61">
        <v>0</v>
      </c>
      <c r="AR61">
        <v>7.4056443999999999</v>
      </c>
      <c r="AS61">
        <v>5.5788675429785837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677.03511688623212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64.140512513753478</v>
      </c>
      <c r="L62">
        <v>33.610043087682371</v>
      </c>
      <c r="M62">
        <v>0</v>
      </c>
      <c r="N62">
        <v>28.961103607534536</v>
      </c>
      <c r="O62">
        <v>48.639661796666928</v>
      </c>
      <c r="P62">
        <v>58.923707732748497</v>
      </c>
      <c r="Q62">
        <v>4.3498525194401232</v>
      </c>
      <c r="R62">
        <v>8.4080279847086743</v>
      </c>
      <c r="S62">
        <v>5.397112938230384</v>
      </c>
      <c r="T62">
        <v>0</v>
      </c>
      <c r="U62">
        <v>234.03692052631581</v>
      </c>
      <c r="V62">
        <v>3.4884048617176133</v>
      </c>
      <c r="W62">
        <v>7.8490254822006458</v>
      </c>
      <c r="X62">
        <v>36.18034762847887</v>
      </c>
      <c r="Y62">
        <v>0</v>
      </c>
      <c r="Z62">
        <v>0</v>
      </c>
      <c r="AA62">
        <v>6.8409380925925953</v>
      </c>
      <c r="AB62">
        <v>9.6386744759278074</v>
      </c>
      <c r="AC62">
        <v>7.088672178368137</v>
      </c>
      <c r="AD62">
        <v>8.9137336325343295</v>
      </c>
      <c r="AE62">
        <v>12.060298588439373</v>
      </c>
      <c r="AF62">
        <v>0</v>
      </c>
      <c r="AG62">
        <v>0</v>
      </c>
      <c r="AH62">
        <v>37.308860543241401</v>
      </c>
      <c r="AI62">
        <v>0</v>
      </c>
      <c r="AJ62">
        <v>0</v>
      </c>
      <c r="AK62">
        <v>12.505291574536669</v>
      </c>
      <c r="AL62">
        <v>11.336561600000003</v>
      </c>
      <c r="AM62">
        <v>0</v>
      </c>
      <c r="AN62">
        <v>0</v>
      </c>
      <c r="AO62">
        <v>2.0798459800000004</v>
      </c>
      <c r="AP62">
        <v>0</v>
      </c>
      <c r="AQ62">
        <v>0</v>
      </c>
      <c r="AR62">
        <v>7.4056443999999999</v>
      </c>
      <c r="AS62">
        <v>5.5788675429785837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654.74210928809691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86.431057897914059</v>
      </c>
      <c r="L63">
        <v>33.610532719409854</v>
      </c>
      <c r="M63">
        <v>0</v>
      </c>
      <c r="N63">
        <v>28.961103607534536</v>
      </c>
      <c r="O63">
        <v>48.639661796666928</v>
      </c>
      <c r="P63">
        <v>58.923707732748497</v>
      </c>
      <c r="Q63">
        <v>2.8811154345549741</v>
      </c>
      <c r="R63">
        <v>5.7622558695652168</v>
      </c>
      <c r="S63">
        <v>3.8403957804090414</v>
      </c>
      <c r="T63">
        <v>0</v>
      </c>
      <c r="U63">
        <v>234.03692052631581</v>
      </c>
      <c r="V63">
        <v>3.4884048617176133</v>
      </c>
      <c r="W63">
        <v>7.8490254822006458</v>
      </c>
      <c r="X63">
        <v>36.18034762847887</v>
      </c>
      <c r="Y63">
        <v>0</v>
      </c>
      <c r="Z63">
        <v>0</v>
      </c>
      <c r="AA63">
        <v>6.8409380925925953</v>
      </c>
      <c r="AB63">
        <v>9.6386744759278074</v>
      </c>
      <c r="AC63">
        <v>7.088672178368137</v>
      </c>
      <c r="AD63">
        <v>8.9137336325343295</v>
      </c>
      <c r="AE63">
        <v>12.060298588439373</v>
      </c>
      <c r="AF63">
        <v>0</v>
      </c>
      <c r="AG63">
        <v>0</v>
      </c>
      <c r="AH63">
        <v>37.308860543241401</v>
      </c>
      <c r="AI63">
        <v>0</v>
      </c>
      <c r="AJ63">
        <v>0</v>
      </c>
      <c r="AK63">
        <v>12.505291574536669</v>
      </c>
      <c r="AL63">
        <v>12.470217709208264</v>
      </c>
      <c r="AM63">
        <v>0</v>
      </c>
      <c r="AN63">
        <v>0</v>
      </c>
      <c r="AO63">
        <v>2.0798459800000004</v>
      </c>
      <c r="AP63">
        <v>0</v>
      </c>
      <c r="AQ63">
        <v>0</v>
      </c>
      <c r="AR63">
        <v>7.4056443999999999</v>
      </c>
      <c r="AS63">
        <v>5.5788675429785837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672.49557405534335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86.431057897914059</v>
      </c>
      <c r="L64">
        <v>33.611271189578282</v>
      </c>
      <c r="M64">
        <v>0</v>
      </c>
      <c r="N64">
        <v>28.961103607534536</v>
      </c>
      <c r="O64">
        <v>48.639661796666928</v>
      </c>
      <c r="P64">
        <v>58.923707732748497</v>
      </c>
      <c r="Q64">
        <v>2.8811154345549741</v>
      </c>
      <c r="R64">
        <v>5.7622558695652168</v>
      </c>
      <c r="S64">
        <v>3.8403957804090414</v>
      </c>
      <c r="T64">
        <v>0</v>
      </c>
      <c r="U64">
        <v>234.03692052631581</v>
      </c>
      <c r="V64">
        <v>3.4884048617176133</v>
      </c>
      <c r="W64">
        <v>7.8490254822006458</v>
      </c>
      <c r="X64">
        <v>36.18034762847887</v>
      </c>
      <c r="Y64">
        <v>0</v>
      </c>
      <c r="Z64">
        <v>0</v>
      </c>
      <c r="AA64">
        <v>6.8409380925925953</v>
      </c>
      <c r="AB64">
        <v>9.6386744759278074</v>
      </c>
      <c r="AC64">
        <v>7.088672178368137</v>
      </c>
      <c r="AD64">
        <v>8.9137336325343295</v>
      </c>
      <c r="AE64">
        <v>12.060298588439373</v>
      </c>
      <c r="AF64">
        <v>0</v>
      </c>
      <c r="AG64">
        <v>0</v>
      </c>
      <c r="AH64">
        <v>37.308860543241401</v>
      </c>
      <c r="AI64">
        <v>0</v>
      </c>
      <c r="AJ64">
        <v>0</v>
      </c>
      <c r="AK64">
        <v>12.505291574536669</v>
      </c>
      <c r="AL64">
        <v>12.470217709208264</v>
      </c>
      <c r="AM64">
        <v>0</v>
      </c>
      <c r="AN64">
        <v>0</v>
      </c>
      <c r="AO64">
        <v>2.0798459800000004</v>
      </c>
      <c r="AP64">
        <v>0</v>
      </c>
      <c r="AQ64">
        <v>0</v>
      </c>
      <c r="AR64">
        <v>7.4056443999999999</v>
      </c>
      <c r="AS64">
        <v>5.5788675429785837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672.49631252551171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157.68903660319529</v>
      </c>
      <c r="L65">
        <v>34.570752847858834</v>
      </c>
      <c r="M65">
        <v>0</v>
      </c>
      <c r="N65">
        <v>28.961103607534536</v>
      </c>
      <c r="O65">
        <v>48.639661796666928</v>
      </c>
      <c r="P65">
        <v>58.925438660139427</v>
      </c>
      <c r="Q65">
        <v>5.3192051505922162</v>
      </c>
      <c r="R65">
        <v>10.343666110523221</v>
      </c>
      <c r="S65">
        <v>6.4470404270882486</v>
      </c>
      <c r="T65">
        <v>0</v>
      </c>
      <c r="U65">
        <v>234.03692052631581</v>
      </c>
      <c r="V65">
        <v>3.4884048617176133</v>
      </c>
      <c r="W65">
        <v>7.8490254822006458</v>
      </c>
      <c r="X65">
        <v>36.18034762847887</v>
      </c>
      <c r="Y65">
        <v>0</v>
      </c>
      <c r="Z65">
        <v>0</v>
      </c>
      <c r="AA65">
        <v>6.8409380925925953</v>
      </c>
      <c r="AB65">
        <v>9.6386744759278074</v>
      </c>
      <c r="AC65">
        <v>7.088672178368137</v>
      </c>
      <c r="AD65">
        <v>8.9137336325343295</v>
      </c>
      <c r="AE65">
        <v>12.060298588439373</v>
      </c>
      <c r="AF65">
        <v>0</v>
      </c>
      <c r="AG65">
        <v>0</v>
      </c>
      <c r="AH65">
        <v>37.308860543241401</v>
      </c>
      <c r="AI65">
        <v>0</v>
      </c>
      <c r="AJ65">
        <v>0</v>
      </c>
      <c r="AK65">
        <v>12.505291574536669</v>
      </c>
      <c r="AL65">
        <v>18.988740781583481</v>
      </c>
      <c r="AM65">
        <v>0</v>
      </c>
      <c r="AN65">
        <v>0</v>
      </c>
      <c r="AO65">
        <v>2.0798459800000004</v>
      </c>
      <c r="AP65">
        <v>0</v>
      </c>
      <c r="AQ65">
        <v>0</v>
      </c>
      <c r="AR65">
        <v>7.4056443999999999</v>
      </c>
      <c r="AS65">
        <v>5.5788675429785837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760.86017149251416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157.68903660319529</v>
      </c>
      <c r="L66">
        <v>34.570541878776197</v>
      </c>
      <c r="M66">
        <v>0</v>
      </c>
      <c r="N66">
        <v>28.961103607534536</v>
      </c>
      <c r="O66">
        <v>48.639661796666928</v>
      </c>
      <c r="P66">
        <v>58.925438660139427</v>
      </c>
      <c r="Q66">
        <v>5.3192051505922162</v>
      </c>
      <c r="R66">
        <v>10.343666110523221</v>
      </c>
      <c r="S66">
        <v>6.4470404270882486</v>
      </c>
      <c r="T66">
        <v>0</v>
      </c>
      <c r="U66">
        <v>234.03692052631581</v>
      </c>
      <c r="V66">
        <v>3.4884048617176133</v>
      </c>
      <c r="W66">
        <v>7.8490254822006458</v>
      </c>
      <c r="X66">
        <v>36.18034762847887</v>
      </c>
      <c r="Y66">
        <v>0</v>
      </c>
      <c r="Z66">
        <v>0</v>
      </c>
      <c r="AA66">
        <v>6.8409380925925953</v>
      </c>
      <c r="AB66">
        <v>9.6386744759278074</v>
      </c>
      <c r="AC66">
        <v>7.088672178368137</v>
      </c>
      <c r="AD66">
        <v>8.9137336325343295</v>
      </c>
      <c r="AE66">
        <v>12.060298588439373</v>
      </c>
      <c r="AF66">
        <v>0</v>
      </c>
      <c r="AG66">
        <v>0</v>
      </c>
      <c r="AH66">
        <v>37.308860543241401</v>
      </c>
      <c r="AI66">
        <v>0</v>
      </c>
      <c r="AJ66">
        <v>0</v>
      </c>
      <c r="AK66">
        <v>12.505291574536669</v>
      </c>
      <c r="AL66">
        <v>18.988740781583481</v>
      </c>
      <c r="AM66">
        <v>0</v>
      </c>
      <c r="AN66">
        <v>0</v>
      </c>
      <c r="AO66">
        <v>2.0798459800000004</v>
      </c>
      <c r="AP66">
        <v>0</v>
      </c>
      <c r="AQ66">
        <v>0</v>
      </c>
      <c r="AR66">
        <v>7.4056443999999999</v>
      </c>
      <c r="AS66">
        <v>5.5788675429785837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760.85996052343148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157.68903660319529</v>
      </c>
      <c r="L67">
        <v>34.570373982420556</v>
      </c>
      <c r="M67">
        <v>0</v>
      </c>
      <c r="N67">
        <v>28.961103607534536</v>
      </c>
      <c r="O67">
        <v>48.639661796666928</v>
      </c>
      <c r="P67">
        <v>58.923707732748497</v>
      </c>
      <c r="Q67">
        <v>5.3212234157043881</v>
      </c>
      <c r="R67">
        <v>10.342538703803534</v>
      </c>
      <c r="S67">
        <v>6.4380607957198448</v>
      </c>
      <c r="T67">
        <v>0</v>
      </c>
      <c r="U67">
        <v>234.03692052631581</v>
      </c>
      <c r="V67">
        <v>3.4884048617176133</v>
      </c>
      <c r="W67">
        <v>7.8490254822006458</v>
      </c>
      <c r="X67">
        <v>36.18034762847887</v>
      </c>
      <c r="Y67">
        <v>0</v>
      </c>
      <c r="Z67">
        <v>0</v>
      </c>
      <c r="AA67">
        <v>6.8409380925925953</v>
      </c>
      <c r="AB67">
        <v>9.6386744759278074</v>
      </c>
      <c r="AC67">
        <v>7.088672178368137</v>
      </c>
      <c r="AD67">
        <v>8.9137336325343295</v>
      </c>
      <c r="AE67">
        <v>12.060298588439373</v>
      </c>
      <c r="AF67">
        <v>0</v>
      </c>
      <c r="AG67">
        <v>0</v>
      </c>
      <c r="AH67">
        <v>37.308860543241401</v>
      </c>
      <c r="AI67">
        <v>0.7762431840927756</v>
      </c>
      <c r="AJ67">
        <v>0</v>
      </c>
      <c r="AK67">
        <v>12.505291574536669</v>
      </c>
      <c r="AL67">
        <v>18.988740781583481</v>
      </c>
      <c r="AM67">
        <v>0</v>
      </c>
      <c r="AN67">
        <v>0</v>
      </c>
      <c r="AO67">
        <v>2.0798459800000004</v>
      </c>
      <c r="AP67">
        <v>0</v>
      </c>
      <c r="AQ67">
        <v>0</v>
      </c>
      <c r="AR67">
        <v>7.4056443999999999</v>
      </c>
      <c r="AS67">
        <v>5.5788675429785837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761.62621611080181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157.68903660319529</v>
      </c>
      <c r="L68">
        <v>34.570124058152736</v>
      </c>
      <c r="M68">
        <v>0</v>
      </c>
      <c r="N68">
        <v>28.961103607534536</v>
      </c>
      <c r="O68">
        <v>48.639661796666928</v>
      </c>
      <c r="P68">
        <v>58.923707732748497</v>
      </c>
      <c r="Q68">
        <v>5.3212234157043881</v>
      </c>
      <c r="R68">
        <v>10.342538703803534</v>
      </c>
      <c r="S68">
        <v>6.4380607957198448</v>
      </c>
      <c r="T68">
        <v>0</v>
      </c>
      <c r="U68">
        <v>234.03692052631581</v>
      </c>
      <c r="V68">
        <v>3.4884048617176133</v>
      </c>
      <c r="W68">
        <v>7.8490254822006458</v>
      </c>
      <c r="X68">
        <v>36.18034762847887</v>
      </c>
      <c r="Y68">
        <v>0</v>
      </c>
      <c r="Z68">
        <v>0</v>
      </c>
      <c r="AA68">
        <v>6.8409380925925953</v>
      </c>
      <c r="AB68">
        <v>9.6386744759278074</v>
      </c>
      <c r="AC68">
        <v>7.088672178368137</v>
      </c>
      <c r="AD68">
        <v>8.9137336325343295</v>
      </c>
      <c r="AE68">
        <v>12.060298588439373</v>
      </c>
      <c r="AF68">
        <v>0</v>
      </c>
      <c r="AG68">
        <v>0</v>
      </c>
      <c r="AH68">
        <v>37.308860543241401</v>
      </c>
      <c r="AI68">
        <v>0.8693925441767214</v>
      </c>
      <c r="AJ68">
        <v>0</v>
      </c>
      <c r="AK68">
        <v>12.505291574536669</v>
      </c>
      <c r="AL68">
        <v>18.988740781583481</v>
      </c>
      <c r="AM68">
        <v>0</v>
      </c>
      <c r="AN68">
        <v>0</v>
      </c>
      <c r="AO68">
        <v>2.0798459800000004</v>
      </c>
      <c r="AP68">
        <v>0</v>
      </c>
      <c r="AQ68">
        <v>0</v>
      </c>
      <c r="AR68">
        <v>7.4056443999999999</v>
      </c>
      <c r="AS68">
        <v>5.5788675429785837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761.71911554661801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157.68903660319529</v>
      </c>
      <c r="L69">
        <v>34.570805762003779</v>
      </c>
      <c r="M69">
        <v>0</v>
      </c>
      <c r="N69">
        <v>28.961103607534536</v>
      </c>
      <c r="O69">
        <v>48.639661796666928</v>
      </c>
      <c r="P69">
        <v>58.923707732748497</v>
      </c>
      <c r="Q69">
        <v>5.3212234157043881</v>
      </c>
      <c r="R69">
        <v>10.342538703803534</v>
      </c>
      <c r="S69">
        <v>6.4380607957198448</v>
      </c>
      <c r="T69">
        <v>0</v>
      </c>
      <c r="U69">
        <v>234.03692052631581</v>
      </c>
      <c r="V69">
        <v>3.4884048617176133</v>
      </c>
      <c r="W69">
        <v>7.8490254822006458</v>
      </c>
      <c r="X69">
        <v>36.18034762847887</v>
      </c>
      <c r="Y69">
        <v>0</v>
      </c>
      <c r="Z69">
        <v>0</v>
      </c>
      <c r="AA69">
        <v>6.8409380925925953</v>
      </c>
      <c r="AB69">
        <v>9.6386744759278074</v>
      </c>
      <c r="AC69">
        <v>7.088672178368137</v>
      </c>
      <c r="AD69">
        <v>8.9137336325343295</v>
      </c>
      <c r="AE69">
        <v>12.060298588439373</v>
      </c>
      <c r="AF69">
        <v>0</v>
      </c>
      <c r="AG69">
        <v>0</v>
      </c>
      <c r="AH69">
        <v>37.308860543241401</v>
      </c>
      <c r="AI69">
        <v>3.4154706033175888</v>
      </c>
      <c r="AJ69">
        <v>0</v>
      </c>
      <c r="AK69">
        <v>12.505291574536669</v>
      </c>
      <c r="AL69">
        <v>18.988740781583481</v>
      </c>
      <c r="AM69">
        <v>0</v>
      </c>
      <c r="AN69">
        <v>0</v>
      </c>
      <c r="AO69">
        <v>2.0798459800000004</v>
      </c>
      <c r="AP69">
        <v>0</v>
      </c>
      <c r="AQ69">
        <v>0</v>
      </c>
      <c r="AR69">
        <v>7.4056443999999999</v>
      </c>
      <c r="AS69">
        <v>7.2197110511800453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765.90671881781122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157.68903660319529</v>
      </c>
      <c r="L70">
        <v>28.830099126426287</v>
      </c>
      <c r="M70">
        <v>0</v>
      </c>
      <c r="N70">
        <v>28.961103607534536</v>
      </c>
      <c r="O70">
        <v>48.639661796666928</v>
      </c>
      <c r="P70">
        <v>58.923707732748497</v>
      </c>
      <c r="Q70">
        <v>5.3212234157043881</v>
      </c>
      <c r="R70">
        <v>10.342538703803534</v>
      </c>
      <c r="S70">
        <v>6.4380607957198448</v>
      </c>
      <c r="T70">
        <v>0</v>
      </c>
      <c r="U70">
        <v>234.03692052631581</v>
      </c>
      <c r="V70">
        <v>3.4884048617176133</v>
      </c>
      <c r="W70">
        <v>7.8490254822006458</v>
      </c>
      <c r="X70">
        <v>36.18034762847887</v>
      </c>
      <c r="Y70">
        <v>0</v>
      </c>
      <c r="Z70">
        <v>0</v>
      </c>
      <c r="AA70">
        <v>6.8409380925925953</v>
      </c>
      <c r="AB70">
        <v>9.6386744759278074</v>
      </c>
      <c r="AC70">
        <v>7.088672178368137</v>
      </c>
      <c r="AD70">
        <v>8.9137336325343295</v>
      </c>
      <c r="AE70">
        <v>12.060298588439373</v>
      </c>
      <c r="AF70">
        <v>0</v>
      </c>
      <c r="AG70">
        <v>0</v>
      </c>
      <c r="AH70">
        <v>37.308860543241401</v>
      </c>
      <c r="AI70">
        <v>3.4154706033175888</v>
      </c>
      <c r="AJ70">
        <v>0</v>
      </c>
      <c r="AK70">
        <v>12.505291574536669</v>
      </c>
      <c r="AL70">
        <v>18.988740781583481</v>
      </c>
      <c r="AM70">
        <v>0</v>
      </c>
      <c r="AN70">
        <v>0</v>
      </c>
      <c r="AO70">
        <v>2.0798459800000004</v>
      </c>
      <c r="AP70">
        <v>0</v>
      </c>
      <c r="AQ70">
        <v>0</v>
      </c>
      <c r="AR70">
        <v>7.4056443999999999</v>
      </c>
      <c r="AS70">
        <v>7.2197110511800453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760.16601218223377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157.68903660319529</v>
      </c>
      <c r="L71">
        <v>51.86965845439709</v>
      </c>
      <c r="M71">
        <v>0</v>
      </c>
      <c r="N71">
        <v>28.961103607534536</v>
      </c>
      <c r="O71">
        <v>48.639661796666928</v>
      </c>
      <c r="P71">
        <v>58.923707732748497</v>
      </c>
      <c r="Q71">
        <v>4.8207469364589759</v>
      </c>
      <c r="R71">
        <v>10.210979653974011</v>
      </c>
      <c r="S71">
        <v>6.4380607957198448</v>
      </c>
      <c r="T71">
        <v>0</v>
      </c>
      <c r="U71">
        <v>234.03692052631581</v>
      </c>
      <c r="V71">
        <v>3.4884048617176133</v>
      </c>
      <c r="W71">
        <v>7.8490254822006458</v>
      </c>
      <c r="X71">
        <v>36.18034762847887</v>
      </c>
      <c r="Y71">
        <v>0</v>
      </c>
      <c r="Z71">
        <v>0</v>
      </c>
      <c r="AA71">
        <v>6.8409380925925953</v>
      </c>
      <c r="AB71">
        <v>9.6386744759278074</v>
      </c>
      <c r="AC71">
        <v>7.088672178368137</v>
      </c>
      <c r="AD71">
        <v>8.9137336325343295</v>
      </c>
      <c r="AE71">
        <v>12.060298588439373</v>
      </c>
      <c r="AF71">
        <v>0</v>
      </c>
      <c r="AG71">
        <v>0</v>
      </c>
      <c r="AH71">
        <v>37.308860543241401</v>
      </c>
      <c r="AI71">
        <v>0.8693925441767214</v>
      </c>
      <c r="AJ71">
        <v>0</v>
      </c>
      <c r="AK71">
        <v>12.505291574536669</v>
      </c>
      <c r="AL71">
        <v>19.360013151635115</v>
      </c>
      <c r="AM71">
        <v>0</v>
      </c>
      <c r="AN71">
        <v>0</v>
      </c>
      <c r="AO71">
        <v>2.0798459800000004</v>
      </c>
      <c r="AP71">
        <v>0</v>
      </c>
      <c r="AQ71">
        <v>0</v>
      </c>
      <c r="AR71">
        <v>7.4056443999999999</v>
      </c>
      <c r="AS71">
        <v>6.5633736051320852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779.74239284599253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157.68903660319529</v>
      </c>
      <c r="L72">
        <v>62.77</v>
      </c>
      <c r="M72">
        <v>0</v>
      </c>
      <c r="N72">
        <v>28.961103607534536</v>
      </c>
      <c r="O72">
        <v>48.639661796666928</v>
      </c>
      <c r="P72">
        <v>58.923707732748497</v>
      </c>
      <c r="Q72">
        <v>5.3212234157043881</v>
      </c>
      <c r="R72">
        <v>10.210979653974011</v>
      </c>
      <c r="S72">
        <v>6.4380607957198448</v>
      </c>
      <c r="T72">
        <v>0</v>
      </c>
      <c r="U72">
        <v>234.03692052631581</v>
      </c>
      <c r="V72">
        <v>3.4884048617176133</v>
      </c>
      <c r="W72">
        <v>7.8490254822006458</v>
      </c>
      <c r="X72">
        <v>36.18034762847887</v>
      </c>
      <c r="Y72">
        <v>0</v>
      </c>
      <c r="Z72">
        <v>0</v>
      </c>
      <c r="AA72">
        <v>6.8409380925925953</v>
      </c>
      <c r="AB72">
        <v>9.6386744759278074</v>
      </c>
      <c r="AC72">
        <v>7.088672178368137</v>
      </c>
      <c r="AD72">
        <v>8.9137336325343295</v>
      </c>
      <c r="AE72">
        <v>12.060298588439373</v>
      </c>
      <c r="AF72">
        <v>0</v>
      </c>
      <c r="AG72">
        <v>0</v>
      </c>
      <c r="AH72">
        <v>37.308860543241401</v>
      </c>
      <c r="AI72">
        <v>0.8693925441767214</v>
      </c>
      <c r="AJ72">
        <v>0</v>
      </c>
      <c r="AK72">
        <v>12.505291574536669</v>
      </c>
      <c r="AL72">
        <v>19.360013151635115</v>
      </c>
      <c r="AM72">
        <v>0</v>
      </c>
      <c r="AN72">
        <v>0</v>
      </c>
      <c r="AO72">
        <v>2.0798459800000004</v>
      </c>
      <c r="AP72">
        <v>0</v>
      </c>
      <c r="AQ72">
        <v>0</v>
      </c>
      <c r="AR72">
        <v>7.4056443999999999</v>
      </c>
      <c r="AS72">
        <v>6.5633736051320852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791.1432108708409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157.68903660319529</v>
      </c>
      <c r="L73">
        <v>62.77</v>
      </c>
      <c r="M73">
        <v>0</v>
      </c>
      <c r="N73">
        <v>28.961103607534536</v>
      </c>
      <c r="O73">
        <v>48.639661796666928</v>
      </c>
      <c r="P73">
        <v>58.923707732748497</v>
      </c>
      <c r="Q73">
        <v>5.3212234157043881</v>
      </c>
      <c r="R73">
        <v>10.210979653974011</v>
      </c>
      <c r="S73">
        <v>6.4380607957198448</v>
      </c>
      <c r="T73">
        <v>0</v>
      </c>
      <c r="U73">
        <v>234.03692052631581</v>
      </c>
      <c r="V73">
        <v>3.4884048617176133</v>
      </c>
      <c r="W73">
        <v>7.8490254822006458</v>
      </c>
      <c r="X73">
        <v>36.18034762847887</v>
      </c>
      <c r="Y73">
        <v>0</v>
      </c>
      <c r="Z73">
        <v>0</v>
      </c>
      <c r="AA73">
        <v>6.8540419405766544</v>
      </c>
      <c r="AB73">
        <v>9.6386744759278074</v>
      </c>
      <c r="AC73">
        <v>7.088672178368137</v>
      </c>
      <c r="AD73">
        <v>8.9137336325343295</v>
      </c>
      <c r="AE73">
        <v>12.060298588439373</v>
      </c>
      <c r="AF73">
        <v>0</v>
      </c>
      <c r="AG73">
        <v>0</v>
      </c>
      <c r="AH73">
        <v>37.308860543241401</v>
      </c>
      <c r="AI73">
        <v>0.8693925441767214</v>
      </c>
      <c r="AJ73">
        <v>0</v>
      </c>
      <c r="AK73">
        <v>12.505291574536669</v>
      </c>
      <c r="AL73">
        <v>19.360013151635115</v>
      </c>
      <c r="AM73">
        <v>0</v>
      </c>
      <c r="AN73">
        <v>0</v>
      </c>
      <c r="AO73">
        <v>2.0798459800000004</v>
      </c>
      <c r="AP73">
        <v>0</v>
      </c>
      <c r="AQ73">
        <v>0</v>
      </c>
      <c r="AR73">
        <v>7.4056443999999999</v>
      </c>
      <c r="AS73">
        <v>6.5633736051320852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791.15631471882489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157.68903660319529</v>
      </c>
      <c r="L74">
        <v>62.77</v>
      </c>
      <c r="M74">
        <v>0</v>
      </c>
      <c r="N74">
        <v>28.961103607534536</v>
      </c>
      <c r="O74">
        <v>48.639661796666928</v>
      </c>
      <c r="P74">
        <v>58.923707732748497</v>
      </c>
      <c r="Q74">
        <v>5.3212234157043881</v>
      </c>
      <c r="R74">
        <v>10.210979653974011</v>
      </c>
      <c r="S74">
        <v>6.4380607957198448</v>
      </c>
      <c r="T74">
        <v>0</v>
      </c>
      <c r="U74">
        <v>234.03692052631581</v>
      </c>
      <c r="V74">
        <v>3.4884048617176133</v>
      </c>
      <c r="W74">
        <v>7.8490254822006458</v>
      </c>
      <c r="X74">
        <v>36.18034762847887</v>
      </c>
      <c r="Y74">
        <v>0</v>
      </c>
      <c r="Z74">
        <v>0</v>
      </c>
      <c r="AA74">
        <v>6.8540419405766544</v>
      </c>
      <c r="AB74">
        <v>9.6386744759278074</v>
      </c>
      <c r="AC74">
        <v>7.088672178368137</v>
      </c>
      <c r="AD74">
        <v>8.9137336325343295</v>
      </c>
      <c r="AE74">
        <v>12.060298588439373</v>
      </c>
      <c r="AF74">
        <v>0</v>
      </c>
      <c r="AG74">
        <v>0</v>
      </c>
      <c r="AH74">
        <v>37.308860543241401</v>
      </c>
      <c r="AI74">
        <v>1.5524865800817571</v>
      </c>
      <c r="AJ74">
        <v>0</v>
      </c>
      <c r="AK74">
        <v>12.505291574536669</v>
      </c>
      <c r="AL74">
        <v>19.360013151635115</v>
      </c>
      <c r="AM74">
        <v>0</v>
      </c>
      <c r="AN74">
        <v>0</v>
      </c>
      <c r="AO74">
        <v>2.0439867680000008</v>
      </c>
      <c r="AP74">
        <v>0</v>
      </c>
      <c r="AQ74">
        <v>0</v>
      </c>
      <c r="AR74">
        <v>7.4056443999999999</v>
      </c>
      <c r="AS74">
        <v>6.5633736051320852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791.8035495427298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157.62066586330349</v>
      </c>
      <c r="L75">
        <v>62.77</v>
      </c>
      <c r="M75">
        <v>0</v>
      </c>
      <c r="N75">
        <v>28.961103607534536</v>
      </c>
      <c r="O75">
        <v>48.639661796666928</v>
      </c>
      <c r="P75">
        <v>58.923707732748497</v>
      </c>
      <c r="Q75">
        <v>4.7378415268703904</v>
      </c>
      <c r="R75">
        <v>10.209613695715323</v>
      </c>
      <c r="S75">
        <v>6.4372886432703433</v>
      </c>
      <c r="T75">
        <v>0</v>
      </c>
      <c r="U75">
        <v>234.03692052631581</v>
      </c>
      <c r="V75">
        <v>3.4884048617176133</v>
      </c>
      <c r="W75">
        <v>7.8490254822006458</v>
      </c>
      <c r="X75">
        <v>36.18034762847887</v>
      </c>
      <c r="Y75">
        <v>0</v>
      </c>
      <c r="Z75">
        <v>0</v>
      </c>
      <c r="AA75">
        <v>6.8540419405766544</v>
      </c>
      <c r="AB75">
        <v>9.6386744759278074</v>
      </c>
      <c r="AC75">
        <v>7.088672178368137</v>
      </c>
      <c r="AD75">
        <v>8.9137336325343295</v>
      </c>
      <c r="AE75">
        <v>12.060298588439373</v>
      </c>
      <c r="AF75">
        <v>0</v>
      </c>
      <c r="AG75">
        <v>0</v>
      </c>
      <c r="AH75">
        <v>37.308860543241401</v>
      </c>
      <c r="AI75">
        <v>2.4839784857515701</v>
      </c>
      <c r="AJ75">
        <v>0</v>
      </c>
      <c r="AK75">
        <v>12.505291574536669</v>
      </c>
      <c r="AL75">
        <v>19.360013151635115</v>
      </c>
      <c r="AM75">
        <v>0</v>
      </c>
      <c r="AN75">
        <v>0</v>
      </c>
      <c r="AO75">
        <v>2.0081273020000001</v>
      </c>
      <c r="AP75">
        <v>0</v>
      </c>
      <c r="AQ75">
        <v>0</v>
      </c>
      <c r="AR75">
        <v>7.4056443999999999</v>
      </c>
      <c r="AS75">
        <v>6.5633736051320852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792.04529124296573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155.58280000500332</v>
      </c>
      <c r="L76">
        <v>62.77</v>
      </c>
      <c r="M76">
        <v>0</v>
      </c>
      <c r="N76">
        <v>28.961103607534536</v>
      </c>
      <c r="O76">
        <v>48.639661796666928</v>
      </c>
      <c r="P76">
        <v>58.923707732748497</v>
      </c>
      <c r="Q76">
        <v>4.7378415268703904</v>
      </c>
      <c r="R76">
        <v>10.209613695715323</v>
      </c>
      <c r="S76">
        <v>6.4372886432703433</v>
      </c>
      <c r="T76">
        <v>0</v>
      </c>
      <c r="U76">
        <v>234.03692052631581</v>
      </c>
      <c r="V76">
        <v>3.4884048617176133</v>
      </c>
      <c r="W76">
        <v>7.8490254822006458</v>
      </c>
      <c r="X76">
        <v>36.18034762847887</v>
      </c>
      <c r="Y76">
        <v>0</v>
      </c>
      <c r="Z76">
        <v>0</v>
      </c>
      <c r="AA76">
        <v>6.8540419405766544</v>
      </c>
      <c r="AB76">
        <v>9.6386744759278074</v>
      </c>
      <c r="AC76">
        <v>7.088672178368137</v>
      </c>
      <c r="AD76">
        <v>8.9137336325343295</v>
      </c>
      <c r="AE76">
        <v>12.060298588439373</v>
      </c>
      <c r="AF76">
        <v>0</v>
      </c>
      <c r="AG76">
        <v>0</v>
      </c>
      <c r="AH76">
        <v>37.308860543241401</v>
      </c>
      <c r="AI76">
        <v>15.952110424991826</v>
      </c>
      <c r="AJ76">
        <v>0</v>
      </c>
      <c r="AK76">
        <v>12.505291574536669</v>
      </c>
      <c r="AL76">
        <v>19.360013151635115</v>
      </c>
      <c r="AM76">
        <v>0</v>
      </c>
      <c r="AN76">
        <v>0</v>
      </c>
      <c r="AO76">
        <v>1.9364083700000005</v>
      </c>
      <c r="AP76">
        <v>0</v>
      </c>
      <c r="AQ76">
        <v>0</v>
      </c>
      <c r="AR76">
        <v>7.4056443999999999</v>
      </c>
      <c r="AS76">
        <v>6.5633736051320852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803.40383839190577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157.62098474827917</v>
      </c>
      <c r="L77">
        <v>62.77</v>
      </c>
      <c r="M77">
        <v>0</v>
      </c>
      <c r="N77">
        <v>28.961103607534536</v>
      </c>
      <c r="O77">
        <v>48.639661796666928</v>
      </c>
      <c r="P77">
        <v>58.923707732748497</v>
      </c>
      <c r="Q77">
        <v>4.7378415268703904</v>
      </c>
      <c r="R77">
        <v>10.209613695715323</v>
      </c>
      <c r="S77">
        <v>6.4372886432703433</v>
      </c>
      <c r="T77">
        <v>0</v>
      </c>
      <c r="U77">
        <v>234.03692052631581</v>
      </c>
      <c r="V77">
        <v>3.4884048617176133</v>
      </c>
      <c r="W77">
        <v>7.8490254822006458</v>
      </c>
      <c r="X77">
        <v>36.18034762847887</v>
      </c>
      <c r="Y77">
        <v>0</v>
      </c>
      <c r="Z77">
        <v>0</v>
      </c>
      <c r="AA77">
        <v>6.8540419405766544</v>
      </c>
      <c r="AB77">
        <v>9.6386744759278074</v>
      </c>
      <c r="AC77">
        <v>7.088672178368137</v>
      </c>
      <c r="AD77">
        <v>8.9137336325343295</v>
      </c>
      <c r="AE77">
        <v>12.060298588439373</v>
      </c>
      <c r="AF77">
        <v>0</v>
      </c>
      <c r="AG77">
        <v>0</v>
      </c>
      <c r="AH77">
        <v>37.308860543241401</v>
      </c>
      <c r="AI77">
        <v>15.952110424991826</v>
      </c>
      <c r="AJ77">
        <v>0</v>
      </c>
      <c r="AK77">
        <v>12.505291574536669</v>
      </c>
      <c r="AL77">
        <v>19.360013151635115</v>
      </c>
      <c r="AM77">
        <v>0</v>
      </c>
      <c r="AN77">
        <v>0</v>
      </c>
      <c r="AO77">
        <v>1.8646896920000002</v>
      </c>
      <c r="AP77">
        <v>0</v>
      </c>
      <c r="AQ77">
        <v>0</v>
      </c>
      <c r="AR77">
        <v>7.4056443999999999</v>
      </c>
      <c r="AS77">
        <v>6.5633736051320852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805.37030445718165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157.62039908949239</v>
      </c>
      <c r="L78">
        <v>62.77</v>
      </c>
      <c r="M78">
        <v>0</v>
      </c>
      <c r="N78">
        <v>28.961103607534536</v>
      </c>
      <c r="O78">
        <v>48.639661796666928</v>
      </c>
      <c r="P78">
        <v>58.923707732748497</v>
      </c>
      <c r="Q78">
        <v>4.7378415268703904</v>
      </c>
      <c r="R78">
        <v>10.067307090284592</v>
      </c>
      <c r="S78">
        <v>6.4372886432703433</v>
      </c>
      <c r="T78">
        <v>0</v>
      </c>
      <c r="U78">
        <v>234.03692052631581</v>
      </c>
      <c r="V78">
        <v>3.4884048617176133</v>
      </c>
      <c r="W78">
        <v>7.8490254822006458</v>
      </c>
      <c r="X78">
        <v>36.18034762847887</v>
      </c>
      <c r="Y78">
        <v>0</v>
      </c>
      <c r="Z78">
        <v>1.5906943039999999</v>
      </c>
      <c r="AA78">
        <v>6.8540419405766544</v>
      </c>
      <c r="AB78">
        <v>9.9508580116134233</v>
      </c>
      <c r="AC78">
        <v>7.088672178368137</v>
      </c>
      <c r="AD78">
        <v>8.9137336325343295</v>
      </c>
      <c r="AE78">
        <v>12.060298588439373</v>
      </c>
      <c r="AF78">
        <v>0</v>
      </c>
      <c r="AG78">
        <v>0</v>
      </c>
      <c r="AH78">
        <v>37.736237490157663</v>
      </c>
      <c r="AI78">
        <v>15.952110424991826</v>
      </c>
      <c r="AJ78">
        <v>0</v>
      </c>
      <c r="AK78">
        <v>12.505291574536669</v>
      </c>
      <c r="AL78">
        <v>19.360013151635115</v>
      </c>
      <c r="AM78">
        <v>3.8632743380879804</v>
      </c>
      <c r="AN78">
        <v>0</v>
      </c>
      <c r="AO78">
        <v>1.8646896920000002</v>
      </c>
      <c r="AP78">
        <v>0</v>
      </c>
      <c r="AQ78">
        <v>0</v>
      </c>
      <c r="AR78">
        <v>7.4056443999999999</v>
      </c>
      <c r="AS78">
        <v>8.1057664001997551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812.96333411272155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157.61873076278059</v>
      </c>
      <c r="L79">
        <v>62.77</v>
      </c>
      <c r="M79">
        <v>0</v>
      </c>
      <c r="N79">
        <v>28.961103607534536</v>
      </c>
      <c r="O79">
        <v>48.639661796666928</v>
      </c>
      <c r="P79">
        <v>58.923707732748497</v>
      </c>
      <c r="Q79">
        <v>4.2145485139211143</v>
      </c>
      <c r="R79">
        <v>10.063152473773266</v>
      </c>
      <c r="S79">
        <v>6.441086113036925</v>
      </c>
      <c r="T79">
        <v>0</v>
      </c>
      <c r="U79">
        <v>234.03692052631581</v>
      </c>
      <c r="V79">
        <v>3.4884048617176133</v>
      </c>
      <c r="W79">
        <v>7.8490254822006458</v>
      </c>
      <c r="X79">
        <v>36.18034762847887</v>
      </c>
      <c r="Y79">
        <v>0</v>
      </c>
      <c r="Z79">
        <v>1.5906943039999999</v>
      </c>
      <c r="AA79">
        <v>6.8540419405766544</v>
      </c>
      <c r="AB79">
        <v>9.9508580116134233</v>
      </c>
      <c r="AC79">
        <v>7.088672178368137</v>
      </c>
      <c r="AD79">
        <v>8.9137336325343295</v>
      </c>
      <c r="AE79">
        <v>12.060298588439373</v>
      </c>
      <c r="AF79">
        <v>0</v>
      </c>
      <c r="AG79">
        <v>0</v>
      </c>
      <c r="AH79">
        <v>37.736237490157663</v>
      </c>
      <c r="AI79">
        <v>15.952110424991826</v>
      </c>
      <c r="AJ79">
        <v>0</v>
      </c>
      <c r="AK79">
        <v>12.505291574536669</v>
      </c>
      <c r="AL79">
        <v>19.360013151635115</v>
      </c>
      <c r="AM79">
        <v>3.8632743380879804</v>
      </c>
      <c r="AN79">
        <v>0</v>
      </c>
      <c r="AO79">
        <v>1.8646896920000002</v>
      </c>
      <c r="AP79">
        <v>0</v>
      </c>
      <c r="AQ79">
        <v>0</v>
      </c>
      <c r="AR79">
        <v>7.4056443999999999</v>
      </c>
      <c r="AS79">
        <v>8.1057664001997551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812.43801562631563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157.61873076278059</v>
      </c>
      <c r="L80">
        <v>62.77</v>
      </c>
      <c r="M80">
        <v>0</v>
      </c>
      <c r="N80">
        <v>28.961103607534536</v>
      </c>
      <c r="O80">
        <v>48.639661796666928</v>
      </c>
      <c r="P80">
        <v>58.923707732748497</v>
      </c>
      <c r="Q80">
        <v>4.2145485139211143</v>
      </c>
      <c r="R80">
        <v>10.063152473773266</v>
      </c>
      <c r="S80">
        <v>6.441086113036925</v>
      </c>
      <c r="T80">
        <v>0</v>
      </c>
      <c r="U80">
        <v>234.03692052631581</v>
      </c>
      <c r="V80">
        <v>3.4884048617176133</v>
      </c>
      <c r="W80">
        <v>7.8490254822006458</v>
      </c>
      <c r="X80">
        <v>36.18034762847887</v>
      </c>
      <c r="Y80">
        <v>0</v>
      </c>
      <c r="Z80">
        <v>1.5906943039999999</v>
      </c>
      <c r="AA80">
        <v>6.8540419405766544</v>
      </c>
      <c r="AB80">
        <v>9.9508580116134233</v>
      </c>
      <c r="AC80">
        <v>7.088672178368137</v>
      </c>
      <c r="AD80">
        <v>8.9137336325343295</v>
      </c>
      <c r="AE80">
        <v>12.060298588439373</v>
      </c>
      <c r="AF80">
        <v>0</v>
      </c>
      <c r="AG80">
        <v>0</v>
      </c>
      <c r="AH80">
        <v>37.736237490157663</v>
      </c>
      <c r="AI80">
        <v>15.952110424991826</v>
      </c>
      <c r="AJ80">
        <v>0</v>
      </c>
      <c r="AK80">
        <v>12.505291574536669</v>
      </c>
      <c r="AL80">
        <v>19.360013151635115</v>
      </c>
      <c r="AM80">
        <v>3.8632743380879804</v>
      </c>
      <c r="AN80">
        <v>0</v>
      </c>
      <c r="AO80">
        <v>1.8646896920000002</v>
      </c>
      <c r="AP80">
        <v>0</v>
      </c>
      <c r="AQ80">
        <v>0</v>
      </c>
      <c r="AR80">
        <v>7.4056443999999999</v>
      </c>
      <c r="AS80">
        <v>8.1057664001997551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812.43801562631563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157.61873076278059</v>
      </c>
      <c r="L81">
        <v>62.77</v>
      </c>
      <c r="M81">
        <v>0</v>
      </c>
      <c r="N81">
        <v>28.961103607534536</v>
      </c>
      <c r="O81">
        <v>48.639661796666928</v>
      </c>
      <c r="P81">
        <v>58.923707732748497</v>
      </c>
      <c r="Q81">
        <v>4.2145485139211143</v>
      </c>
      <c r="R81">
        <v>10.063152473773266</v>
      </c>
      <c r="S81">
        <v>6.441086113036925</v>
      </c>
      <c r="T81">
        <v>0</v>
      </c>
      <c r="U81">
        <v>234.03692052631581</v>
      </c>
      <c r="V81">
        <v>3.4884048617176133</v>
      </c>
      <c r="W81">
        <v>7.8490254822006458</v>
      </c>
      <c r="X81">
        <v>36.18034762847887</v>
      </c>
      <c r="Y81">
        <v>0</v>
      </c>
      <c r="Z81">
        <v>1.5906943039999999</v>
      </c>
      <c r="AA81">
        <v>6.8540419405766544</v>
      </c>
      <c r="AB81">
        <v>9.9508580116134233</v>
      </c>
      <c r="AC81">
        <v>7.088672178368137</v>
      </c>
      <c r="AD81">
        <v>8.9137336325343295</v>
      </c>
      <c r="AE81">
        <v>12.060298588439373</v>
      </c>
      <c r="AF81">
        <v>0</v>
      </c>
      <c r="AG81">
        <v>0</v>
      </c>
      <c r="AH81">
        <v>37.736237490157663</v>
      </c>
      <c r="AI81">
        <v>15.952110424991826</v>
      </c>
      <c r="AJ81">
        <v>0</v>
      </c>
      <c r="AK81">
        <v>12.505291574536669</v>
      </c>
      <c r="AL81">
        <v>19.360013151635115</v>
      </c>
      <c r="AM81">
        <v>3.8632743380879804</v>
      </c>
      <c r="AN81">
        <v>0</v>
      </c>
      <c r="AO81">
        <v>1.8646896920000002</v>
      </c>
      <c r="AP81">
        <v>0</v>
      </c>
      <c r="AQ81">
        <v>0</v>
      </c>
      <c r="AR81">
        <v>9.694661861594204</v>
      </c>
      <c r="AS81">
        <v>8.1057664001997551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814.72703308790983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157.61873076278059</v>
      </c>
      <c r="L82">
        <v>62.77</v>
      </c>
      <c r="M82">
        <v>0</v>
      </c>
      <c r="N82">
        <v>28.961103607534536</v>
      </c>
      <c r="O82">
        <v>48.639661796666928</v>
      </c>
      <c r="P82">
        <v>58.923707732748497</v>
      </c>
      <c r="Q82">
        <v>4.2145485139211143</v>
      </c>
      <c r="R82">
        <v>10.063152473773266</v>
      </c>
      <c r="S82">
        <v>6.441086113036925</v>
      </c>
      <c r="T82">
        <v>0</v>
      </c>
      <c r="U82">
        <v>234.03692052631581</v>
      </c>
      <c r="V82">
        <v>3.4884048617176133</v>
      </c>
      <c r="W82">
        <v>7.8490254822006458</v>
      </c>
      <c r="X82">
        <v>36.18034762847887</v>
      </c>
      <c r="Y82">
        <v>0</v>
      </c>
      <c r="Z82">
        <v>1.5906943039999999</v>
      </c>
      <c r="AA82">
        <v>6.8540419405766544</v>
      </c>
      <c r="AB82">
        <v>9.9508580116134233</v>
      </c>
      <c r="AC82">
        <v>7.088672178368137</v>
      </c>
      <c r="AD82">
        <v>8.9137336325343295</v>
      </c>
      <c r="AE82">
        <v>12.060298588439373</v>
      </c>
      <c r="AF82">
        <v>0</v>
      </c>
      <c r="AG82">
        <v>0</v>
      </c>
      <c r="AH82">
        <v>37.736237490157663</v>
      </c>
      <c r="AI82">
        <v>1.8629840232358317</v>
      </c>
      <c r="AJ82">
        <v>0</v>
      </c>
      <c r="AK82">
        <v>12.505291574536669</v>
      </c>
      <c r="AL82">
        <v>19.360013151635115</v>
      </c>
      <c r="AM82">
        <v>3.8632743380879804</v>
      </c>
      <c r="AN82">
        <v>0</v>
      </c>
      <c r="AO82">
        <v>1.8646896920000002</v>
      </c>
      <c r="AP82">
        <v>0</v>
      </c>
      <c r="AQ82">
        <v>0</v>
      </c>
      <c r="AR82">
        <v>9.694661861594204</v>
      </c>
      <c r="AS82">
        <v>8.1057664001997551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800.63790668615388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157.61873076278059</v>
      </c>
      <c r="L83">
        <v>62.77</v>
      </c>
      <c r="M83">
        <v>0</v>
      </c>
      <c r="N83">
        <v>28.961103607534536</v>
      </c>
      <c r="O83">
        <v>48.639661796666928</v>
      </c>
      <c r="P83">
        <v>58.923707732748497</v>
      </c>
      <c r="Q83">
        <v>4.2145485139211143</v>
      </c>
      <c r="R83">
        <v>10.063152473773266</v>
      </c>
      <c r="S83">
        <v>6.441086113036925</v>
      </c>
      <c r="T83">
        <v>0</v>
      </c>
      <c r="U83">
        <v>234.03692052631581</v>
      </c>
      <c r="V83">
        <v>3.4884048617176133</v>
      </c>
      <c r="W83">
        <v>7.8490254822006458</v>
      </c>
      <c r="X83">
        <v>36.18034762847887</v>
      </c>
      <c r="Y83">
        <v>0</v>
      </c>
      <c r="Z83">
        <v>1.5906943039999999</v>
      </c>
      <c r="AA83">
        <v>6.8540419405766544</v>
      </c>
      <c r="AB83">
        <v>9.9508580116134233</v>
      </c>
      <c r="AC83">
        <v>7.088672178368137</v>
      </c>
      <c r="AD83">
        <v>8.9137336325343295</v>
      </c>
      <c r="AE83">
        <v>12.060298588439373</v>
      </c>
      <c r="AF83">
        <v>0</v>
      </c>
      <c r="AG83">
        <v>0</v>
      </c>
      <c r="AH83">
        <v>37.736237490157663</v>
      </c>
      <c r="AI83">
        <v>0.8693925441767214</v>
      </c>
      <c r="AJ83">
        <v>0</v>
      </c>
      <c r="AK83">
        <v>12.505291574536669</v>
      </c>
      <c r="AL83">
        <v>19.360013151635115</v>
      </c>
      <c r="AM83">
        <v>3.8632743380879804</v>
      </c>
      <c r="AN83">
        <v>0</v>
      </c>
      <c r="AO83">
        <v>1.8646896920000002</v>
      </c>
      <c r="AP83">
        <v>0</v>
      </c>
      <c r="AQ83">
        <v>0</v>
      </c>
      <c r="AR83">
        <v>9.694661861594204</v>
      </c>
      <c r="AS83">
        <v>8.1057664001997551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799.64431520709479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157.61873076278059</v>
      </c>
      <c r="L84">
        <v>62.77</v>
      </c>
      <c r="M84">
        <v>0</v>
      </c>
      <c r="N84">
        <v>28.961103607534536</v>
      </c>
      <c r="O84">
        <v>48.639661796666928</v>
      </c>
      <c r="P84">
        <v>58.923707732748497</v>
      </c>
      <c r="Q84">
        <v>4.2145485139211143</v>
      </c>
      <c r="R84">
        <v>10.063152473773266</v>
      </c>
      <c r="S84">
        <v>6.441086113036925</v>
      </c>
      <c r="T84">
        <v>0</v>
      </c>
      <c r="U84">
        <v>234.03692052631581</v>
      </c>
      <c r="V84">
        <v>3.4884048617176133</v>
      </c>
      <c r="W84">
        <v>7.8490254822006458</v>
      </c>
      <c r="X84">
        <v>36.18034762847887</v>
      </c>
      <c r="Y84">
        <v>0</v>
      </c>
      <c r="Z84">
        <v>1.5906943039999999</v>
      </c>
      <c r="AA84">
        <v>6.8540419405766544</v>
      </c>
      <c r="AB84">
        <v>9.9508580116134233</v>
      </c>
      <c r="AC84">
        <v>7.088672178368137</v>
      </c>
      <c r="AD84">
        <v>8.9137336325343295</v>
      </c>
      <c r="AE84">
        <v>12.060298588439373</v>
      </c>
      <c r="AF84">
        <v>0</v>
      </c>
      <c r="AG84">
        <v>0</v>
      </c>
      <c r="AH84">
        <v>37.736237490157663</v>
      </c>
      <c r="AI84">
        <v>0.8693925441767214</v>
      </c>
      <c r="AJ84">
        <v>0</v>
      </c>
      <c r="AK84">
        <v>12.505291574536669</v>
      </c>
      <c r="AL84">
        <v>19.360013151635115</v>
      </c>
      <c r="AM84">
        <v>3.8632743380879804</v>
      </c>
      <c r="AN84">
        <v>0</v>
      </c>
      <c r="AO84">
        <v>1.9005489040000003</v>
      </c>
      <c r="AP84">
        <v>0</v>
      </c>
      <c r="AQ84">
        <v>0</v>
      </c>
      <c r="AR84">
        <v>9.694661861594204</v>
      </c>
      <c r="AS84">
        <v>8.1057664001997551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799.68017441909478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157.61873076278059</v>
      </c>
      <c r="L85">
        <v>62.77</v>
      </c>
      <c r="M85">
        <v>0</v>
      </c>
      <c r="N85">
        <v>28.961103607534536</v>
      </c>
      <c r="O85">
        <v>48.639661796666928</v>
      </c>
      <c r="P85">
        <v>58.923707732748497</v>
      </c>
      <c r="Q85">
        <v>4.2145485139211143</v>
      </c>
      <c r="R85">
        <v>10.063152473773266</v>
      </c>
      <c r="S85">
        <v>6.441086113036925</v>
      </c>
      <c r="T85">
        <v>0</v>
      </c>
      <c r="U85">
        <v>234.03692052631581</v>
      </c>
      <c r="V85">
        <v>3.4884048617176133</v>
      </c>
      <c r="W85">
        <v>7.8490254822006458</v>
      </c>
      <c r="X85">
        <v>36.18034762847887</v>
      </c>
      <c r="Y85">
        <v>0</v>
      </c>
      <c r="Z85">
        <v>1.5906943039999999</v>
      </c>
      <c r="AA85">
        <v>6.8540419405766544</v>
      </c>
      <c r="AB85">
        <v>9.9508580116134233</v>
      </c>
      <c r="AC85">
        <v>7.088672178368137</v>
      </c>
      <c r="AD85">
        <v>8.9137336325343295</v>
      </c>
      <c r="AE85">
        <v>12.060298588439373</v>
      </c>
      <c r="AF85">
        <v>0</v>
      </c>
      <c r="AG85">
        <v>0</v>
      </c>
      <c r="AH85">
        <v>37.736237490157663</v>
      </c>
      <c r="AI85">
        <v>0.8693925441767214</v>
      </c>
      <c r="AJ85">
        <v>0</v>
      </c>
      <c r="AK85">
        <v>12.505291574536669</v>
      </c>
      <c r="AL85">
        <v>19.360013151635115</v>
      </c>
      <c r="AM85">
        <v>3.8632743380879804</v>
      </c>
      <c r="AN85">
        <v>0</v>
      </c>
      <c r="AO85">
        <v>1.9364083700000005</v>
      </c>
      <c r="AP85">
        <v>0</v>
      </c>
      <c r="AQ85">
        <v>0</v>
      </c>
      <c r="AR85">
        <v>10.098605999999998</v>
      </c>
      <c r="AS85">
        <v>8.1057664001997551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800.11997802350061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157.61873076278059</v>
      </c>
      <c r="L86">
        <v>62.77</v>
      </c>
      <c r="M86">
        <v>0</v>
      </c>
      <c r="N86">
        <v>28.961103607534536</v>
      </c>
      <c r="O86">
        <v>48.639661796666928</v>
      </c>
      <c r="P86">
        <v>58.923707732748497</v>
      </c>
      <c r="Q86">
        <v>4.2145485139211143</v>
      </c>
      <c r="R86">
        <v>10.063152473773266</v>
      </c>
      <c r="S86">
        <v>6.441086113036925</v>
      </c>
      <c r="T86">
        <v>0</v>
      </c>
      <c r="U86">
        <v>234.03692052631581</v>
      </c>
      <c r="V86">
        <v>3.4884048617176133</v>
      </c>
      <c r="W86">
        <v>7.8490254822006458</v>
      </c>
      <c r="X86">
        <v>36.18034762847887</v>
      </c>
      <c r="Y86">
        <v>0</v>
      </c>
      <c r="Z86">
        <v>0.26833576000000003</v>
      </c>
      <c r="AA86">
        <v>6.8540419405766544</v>
      </c>
      <c r="AB86">
        <v>9.6386744759278074</v>
      </c>
      <c r="AC86">
        <v>7.088672178368137</v>
      </c>
      <c r="AD86">
        <v>8.9137336325343295</v>
      </c>
      <c r="AE86">
        <v>12.060298588439373</v>
      </c>
      <c r="AF86">
        <v>0</v>
      </c>
      <c r="AG86">
        <v>0</v>
      </c>
      <c r="AH86">
        <v>37.308860543241401</v>
      </c>
      <c r="AI86">
        <v>0.8693925441767214</v>
      </c>
      <c r="AJ86">
        <v>0</v>
      </c>
      <c r="AK86">
        <v>12.505291574536669</v>
      </c>
      <c r="AL86">
        <v>19.360013151635115</v>
      </c>
      <c r="AM86">
        <v>1.951148744030416</v>
      </c>
      <c r="AN86">
        <v>0</v>
      </c>
      <c r="AO86">
        <v>1.9364083700000005</v>
      </c>
      <c r="AP86">
        <v>0</v>
      </c>
      <c r="AQ86">
        <v>0</v>
      </c>
      <c r="AR86">
        <v>10.098605999999998</v>
      </c>
      <c r="AS86">
        <v>6.5633736051320852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794.60354060777354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157.61873076278059</v>
      </c>
      <c r="L87">
        <v>62.77</v>
      </c>
      <c r="M87">
        <v>0</v>
      </c>
      <c r="N87">
        <v>28.961103607534536</v>
      </c>
      <c r="O87">
        <v>48.639661796666928</v>
      </c>
      <c r="P87">
        <v>58.923707732748497</v>
      </c>
      <c r="Q87">
        <v>4.2145485139211143</v>
      </c>
      <c r="R87">
        <v>10.063152473773266</v>
      </c>
      <c r="S87">
        <v>6.441086113036925</v>
      </c>
      <c r="T87">
        <v>0</v>
      </c>
      <c r="U87">
        <v>234.03692052631581</v>
      </c>
      <c r="V87">
        <v>3.4884048617176133</v>
      </c>
      <c r="W87">
        <v>7.8490254822006458</v>
      </c>
      <c r="X87">
        <v>36.18034762847887</v>
      </c>
      <c r="Y87">
        <v>0</v>
      </c>
      <c r="Z87">
        <v>0.26833576000000003</v>
      </c>
      <c r="AA87">
        <v>6.8540419405766544</v>
      </c>
      <c r="AB87">
        <v>9.6386744759278074</v>
      </c>
      <c r="AC87">
        <v>7.088672178368137</v>
      </c>
      <c r="AD87">
        <v>8.9137336325343295</v>
      </c>
      <c r="AE87">
        <v>12.060298588439373</v>
      </c>
      <c r="AF87">
        <v>0</v>
      </c>
      <c r="AG87">
        <v>0</v>
      </c>
      <c r="AH87">
        <v>37.308860543241401</v>
      </c>
      <c r="AI87">
        <v>0.8693925441767214</v>
      </c>
      <c r="AJ87">
        <v>0</v>
      </c>
      <c r="AK87">
        <v>12.505291574536669</v>
      </c>
      <c r="AL87">
        <v>19.360013151635115</v>
      </c>
      <c r="AM87">
        <v>1.951148744030416</v>
      </c>
      <c r="AN87">
        <v>0</v>
      </c>
      <c r="AO87">
        <v>1.9364083700000005</v>
      </c>
      <c r="AP87">
        <v>0</v>
      </c>
      <c r="AQ87">
        <v>0</v>
      </c>
      <c r="AR87">
        <v>10.098605999999998</v>
      </c>
      <c r="AS87">
        <v>6.8915422212376258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794.93170922387912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157.61873076278059</v>
      </c>
      <c r="L88">
        <v>62.77</v>
      </c>
      <c r="M88">
        <v>0</v>
      </c>
      <c r="N88">
        <v>28.961103607534536</v>
      </c>
      <c r="O88">
        <v>48.639661796666928</v>
      </c>
      <c r="P88">
        <v>58.923707732748497</v>
      </c>
      <c r="Q88">
        <v>4.2145485139211143</v>
      </c>
      <c r="R88">
        <v>10.063152473773266</v>
      </c>
      <c r="S88">
        <v>6.441086113036925</v>
      </c>
      <c r="T88">
        <v>0</v>
      </c>
      <c r="U88">
        <v>234.03692052631581</v>
      </c>
      <c r="V88">
        <v>3.4884048617176133</v>
      </c>
      <c r="W88">
        <v>7.8490254822006458</v>
      </c>
      <c r="X88">
        <v>36.18034762847887</v>
      </c>
      <c r="Y88">
        <v>0</v>
      </c>
      <c r="Z88">
        <v>0.26833576000000003</v>
      </c>
      <c r="AA88">
        <v>6.8540419405766544</v>
      </c>
      <c r="AB88">
        <v>9.6386744759278074</v>
      </c>
      <c r="AC88">
        <v>7.088672178368137</v>
      </c>
      <c r="AD88">
        <v>8.9137336325343295</v>
      </c>
      <c r="AE88">
        <v>12.060298588439373</v>
      </c>
      <c r="AF88">
        <v>0</v>
      </c>
      <c r="AG88">
        <v>0</v>
      </c>
      <c r="AH88">
        <v>37.308860543241401</v>
      </c>
      <c r="AI88">
        <v>0.8693925441767214</v>
      </c>
      <c r="AJ88">
        <v>0</v>
      </c>
      <c r="AK88">
        <v>12.505291574536669</v>
      </c>
      <c r="AL88">
        <v>19.360013151635115</v>
      </c>
      <c r="AM88">
        <v>1.951148744030416</v>
      </c>
      <c r="AN88">
        <v>0</v>
      </c>
      <c r="AO88">
        <v>1.9722678360000003</v>
      </c>
      <c r="AP88">
        <v>0</v>
      </c>
      <c r="AQ88">
        <v>0</v>
      </c>
      <c r="AR88">
        <v>10.098605999999998</v>
      </c>
      <c r="AS88">
        <v>6.8915422212376258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794.96756868987916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157.61873076278059</v>
      </c>
      <c r="L89">
        <v>62.77</v>
      </c>
      <c r="M89">
        <v>0</v>
      </c>
      <c r="N89">
        <v>28.961103607534536</v>
      </c>
      <c r="O89">
        <v>48.639661796666928</v>
      </c>
      <c r="P89">
        <v>58.923707732748497</v>
      </c>
      <c r="Q89">
        <v>4.2145485139211143</v>
      </c>
      <c r="R89">
        <v>10.063152473773266</v>
      </c>
      <c r="S89">
        <v>6.441086113036925</v>
      </c>
      <c r="T89">
        <v>0</v>
      </c>
      <c r="U89">
        <v>234.03692052631581</v>
      </c>
      <c r="V89">
        <v>3.4884048617176133</v>
      </c>
      <c r="W89">
        <v>7.8490254822006458</v>
      </c>
      <c r="X89">
        <v>36.18034762847887</v>
      </c>
      <c r="Y89">
        <v>0</v>
      </c>
      <c r="Z89">
        <v>0.26833576000000003</v>
      </c>
      <c r="AA89">
        <v>6.8540419405766544</v>
      </c>
      <c r="AB89">
        <v>9.6386744759278074</v>
      </c>
      <c r="AC89">
        <v>7.088672178368137</v>
      </c>
      <c r="AD89">
        <v>8.9137336325343295</v>
      </c>
      <c r="AE89">
        <v>12.060298588439373</v>
      </c>
      <c r="AF89">
        <v>0</v>
      </c>
      <c r="AG89">
        <v>0</v>
      </c>
      <c r="AH89">
        <v>37.308860543241401</v>
      </c>
      <c r="AI89">
        <v>0.8693925441767214</v>
      </c>
      <c r="AJ89">
        <v>0</v>
      </c>
      <c r="AK89">
        <v>12.505291574536669</v>
      </c>
      <c r="AL89">
        <v>19.360013151635115</v>
      </c>
      <c r="AM89">
        <v>1.951148744030416</v>
      </c>
      <c r="AN89">
        <v>0</v>
      </c>
      <c r="AO89">
        <v>2.0081273020000001</v>
      </c>
      <c r="AP89">
        <v>0</v>
      </c>
      <c r="AQ89">
        <v>0</v>
      </c>
      <c r="AR89">
        <v>10.098605999999998</v>
      </c>
      <c r="AS89">
        <v>6.8915422212376258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795.00342815587919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157.61873076278059</v>
      </c>
      <c r="L90">
        <v>62.77</v>
      </c>
      <c r="M90">
        <v>0</v>
      </c>
      <c r="N90">
        <v>28.961103607534536</v>
      </c>
      <c r="O90">
        <v>48.639661796666928</v>
      </c>
      <c r="P90">
        <v>58.923707732748497</v>
      </c>
      <c r="Q90">
        <v>4.2145485139211143</v>
      </c>
      <c r="R90">
        <v>10.063152473773266</v>
      </c>
      <c r="S90">
        <v>6.441086113036925</v>
      </c>
      <c r="T90">
        <v>0</v>
      </c>
      <c r="U90">
        <v>234.03692052631581</v>
      </c>
      <c r="V90">
        <v>3.4884048617176133</v>
      </c>
      <c r="W90">
        <v>7.8490254822006458</v>
      </c>
      <c r="X90">
        <v>36.18034762847887</v>
      </c>
      <c r="Y90">
        <v>0</v>
      </c>
      <c r="Z90">
        <v>4.7720831659999989</v>
      </c>
      <c r="AA90">
        <v>6.8540419405766544</v>
      </c>
      <c r="AB90">
        <v>9.9508580116134233</v>
      </c>
      <c r="AC90">
        <v>7.088672178368137</v>
      </c>
      <c r="AD90">
        <v>8.9137336325343295</v>
      </c>
      <c r="AE90">
        <v>12.060298588439373</v>
      </c>
      <c r="AF90">
        <v>0</v>
      </c>
      <c r="AG90">
        <v>0</v>
      </c>
      <c r="AH90">
        <v>37.736237490157663</v>
      </c>
      <c r="AI90">
        <v>0.8693925441767214</v>
      </c>
      <c r="AJ90">
        <v>0</v>
      </c>
      <c r="AK90">
        <v>12.505291574536669</v>
      </c>
      <c r="AL90">
        <v>19.360013151635115</v>
      </c>
      <c r="AM90">
        <v>3.8632743380879804</v>
      </c>
      <c r="AN90">
        <v>0</v>
      </c>
      <c r="AO90">
        <v>2.0439867680000008</v>
      </c>
      <c r="AP90">
        <v>0</v>
      </c>
      <c r="AQ90">
        <v>0</v>
      </c>
      <c r="AR90">
        <v>10.098605999999998</v>
      </c>
      <c r="AS90">
        <v>8.1057664001997551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803.40894528350066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157.61873076278059</v>
      </c>
      <c r="L91">
        <v>62.77</v>
      </c>
      <c r="M91">
        <v>0</v>
      </c>
      <c r="N91">
        <v>28.961103607534536</v>
      </c>
      <c r="O91">
        <v>48.639661796666928</v>
      </c>
      <c r="P91">
        <v>58.923707732748497</v>
      </c>
      <c r="Q91">
        <v>4.2145485139211143</v>
      </c>
      <c r="R91">
        <v>10.063152473773266</v>
      </c>
      <c r="S91">
        <v>6.441086113036925</v>
      </c>
      <c r="T91">
        <v>0</v>
      </c>
      <c r="U91">
        <v>234.03692052631581</v>
      </c>
      <c r="V91">
        <v>3.4884048617176133</v>
      </c>
      <c r="W91">
        <v>7.8490254822006458</v>
      </c>
      <c r="X91">
        <v>36.18034762847887</v>
      </c>
      <c r="Y91">
        <v>0</v>
      </c>
      <c r="Z91">
        <v>4.7720831659999989</v>
      </c>
      <c r="AA91">
        <v>6.8540419405766544</v>
      </c>
      <c r="AB91">
        <v>9.9508580116134233</v>
      </c>
      <c r="AC91">
        <v>7.088672178368137</v>
      </c>
      <c r="AD91">
        <v>8.9137336325343295</v>
      </c>
      <c r="AE91">
        <v>12.060298588439373</v>
      </c>
      <c r="AF91">
        <v>0</v>
      </c>
      <c r="AG91">
        <v>0</v>
      </c>
      <c r="AH91">
        <v>37.736237490157663</v>
      </c>
      <c r="AI91">
        <v>0.8693925441767214</v>
      </c>
      <c r="AJ91">
        <v>0</v>
      </c>
      <c r="AK91">
        <v>12.505291574536669</v>
      </c>
      <c r="AL91">
        <v>19.360013151635115</v>
      </c>
      <c r="AM91">
        <v>3.8632743380879804</v>
      </c>
      <c r="AN91">
        <v>0</v>
      </c>
      <c r="AO91">
        <v>2.0798459800000004</v>
      </c>
      <c r="AP91">
        <v>0</v>
      </c>
      <c r="AQ91">
        <v>0</v>
      </c>
      <c r="AR91">
        <v>10.098605999999998</v>
      </c>
      <c r="AS91">
        <v>8.1057664001997551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803.44480449550065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157.61873076278059</v>
      </c>
      <c r="L92">
        <v>62.77</v>
      </c>
      <c r="M92">
        <v>0</v>
      </c>
      <c r="N92">
        <v>28.961103607534536</v>
      </c>
      <c r="O92">
        <v>48.639661796666928</v>
      </c>
      <c r="P92">
        <v>58.923707732748497</v>
      </c>
      <c r="Q92">
        <v>4.2145485139211143</v>
      </c>
      <c r="R92">
        <v>10.063152473773266</v>
      </c>
      <c r="S92">
        <v>6.441086113036925</v>
      </c>
      <c r="T92">
        <v>0</v>
      </c>
      <c r="U92">
        <v>234.03692052631581</v>
      </c>
      <c r="V92">
        <v>3.4884048617176133</v>
      </c>
      <c r="W92">
        <v>7.8490254822006458</v>
      </c>
      <c r="X92">
        <v>36.18034762847887</v>
      </c>
      <c r="Y92">
        <v>0</v>
      </c>
      <c r="Z92">
        <v>4.7720831659999989</v>
      </c>
      <c r="AA92">
        <v>6.8540419405766544</v>
      </c>
      <c r="AB92">
        <v>9.9508580116134233</v>
      </c>
      <c r="AC92">
        <v>7.088672178368137</v>
      </c>
      <c r="AD92">
        <v>8.9137336325343295</v>
      </c>
      <c r="AE92">
        <v>12.060298588439373</v>
      </c>
      <c r="AF92">
        <v>0</v>
      </c>
      <c r="AG92">
        <v>0</v>
      </c>
      <c r="AH92">
        <v>37.736237490157663</v>
      </c>
      <c r="AI92">
        <v>0.8693925441767214</v>
      </c>
      <c r="AJ92">
        <v>0</v>
      </c>
      <c r="AK92">
        <v>12.505291574536669</v>
      </c>
      <c r="AL92">
        <v>19.360013151635115</v>
      </c>
      <c r="AM92">
        <v>3.8632743380879804</v>
      </c>
      <c r="AN92">
        <v>0</v>
      </c>
      <c r="AO92">
        <v>2.1157054460000007</v>
      </c>
      <c r="AP92">
        <v>0</v>
      </c>
      <c r="AQ92">
        <v>0</v>
      </c>
      <c r="AR92">
        <v>10.098605999999998</v>
      </c>
      <c r="AS92">
        <v>8.1057664001997551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803.48066396150068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157.61873076278059</v>
      </c>
      <c r="L93">
        <v>62.77</v>
      </c>
      <c r="M93">
        <v>0</v>
      </c>
      <c r="N93">
        <v>28.961103607534536</v>
      </c>
      <c r="O93">
        <v>48.639661796666928</v>
      </c>
      <c r="P93">
        <v>58.923707732748497</v>
      </c>
      <c r="Q93">
        <v>4.2145485139211143</v>
      </c>
      <c r="R93">
        <v>10.063152473773266</v>
      </c>
      <c r="S93">
        <v>6.441086113036925</v>
      </c>
      <c r="T93">
        <v>0</v>
      </c>
      <c r="U93">
        <v>234.03692052631581</v>
      </c>
      <c r="V93">
        <v>3.4884048617176133</v>
      </c>
      <c r="W93">
        <v>7.8490254822006458</v>
      </c>
      <c r="X93">
        <v>36.18034762847887</v>
      </c>
      <c r="Y93">
        <v>0</v>
      </c>
      <c r="Z93">
        <v>4.7720831659999989</v>
      </c>
      <c r="AA93">
        <v>6.8540419405766544</v>
      </c>
      <c r="AB93">
        <v>9.9508580116134233</v>
      </c>
      <c r="AC93">
        <v>7.088672178368137</v>
      </c>
      <c r="AD93">
        <v>8.9137336325343295</v>
      </c>
      <c r="AE93">
        <v>12.060298588439373</v>
      </c>
      <c r="AF93">
        <v>0</v>
      </c>
      <c r="AG93">
        <v>0</v>
      </c>
      <c r="AH93">
        <v>37.736237490157663</v>
      </c>
      <c r="AI93">
        <v>0.8693925441767214</v>
      </c>
      <c r="AJ93">
        <v>0</v>
      </c>
      <c r="AK93">
        <v>12.505291574536669</v>
      </c>
      <c r="AL93">
        <v>19.360013151635115</v>
      </c>
      <c r="AM93">
        <v>3.8632743380879804</v>
      </c>
      <c r="AN93">
        <v>0</v>
      </c>
      <c r="AO93">
        <v>2.2232838440000005</v>
      </c>
      <c r="AP93">
        <v>0</v>
      </c>
      <c r="AQ93">
        <v>0</v>
      </c>
      <c r="AR93">
        <v>10.098605999999998</v>
      </c>
      <c r="AS93">
        <v>8.1057664001997551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803.58824235950067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157.61873076278059</v>
      </c>
      <c r="L94">
        <v>62.77</v>
      </c>
      <c r="M94">
        <v>0</v>
      </c>
      <c r="N94">
        <v>28.961103607534536</v>
      </c>
      <c r="O94">
        <v>48.639661796666928</v>
      </c>
      <c r="P94">
        <v>58.923707732748497</v>
      </c>
      <c r="Q94">
        <v>4.2145485139211143</v>
      </c>
      <c r="R94">
        <v>10.063152473773266</v>
      </c>
      <c r="S94">
        <v>6.441086113036925</v>
      </c>
      <c r="T94">
        <v>0</v>
      </c>
      <c r="U94">
        <v>234.03692052631581</v>
      </c>
      <c r="V94">
        <v>3.4884048617176133</v>
      </c>
      <c r="W94">
        <v>7.8490254822006458</v>
      </c>
      <c r="X94">
        <v>36.18034762847887</v>
      </c>
      <c r="Y94">
        <v>0</v>
      </c>
      <c r="Z94">
        <v>1.5906943039999999</v>
      </c>
      <c r="AA94">
        <v>6.8540419405766544</v>
      </c>
      <c r="AB94">
        <v>9.6386744759278074</v>
      </c>
      <c r="AC94">
        <v>7.088672178368137</v>
      </c>
      <c r="AD94">
        <v>8.9137336325343295</v>
      </c>
      <c r="AE94">
        <v>12.060298588439373</v>
      </c>
      <c r="AF94">
        <v>0</v>
      </c>
      <c r="AG94">
        <v>0</v>
      </c>
      <c r="AH94">
        <v>37.308860543241401</v>
      </c>
      <c r="AI94">
        <v>0.8693925441767214</v>
      </c>
      <c r="AJ94">
        <v>0</v>
      </c>
      <c r="AK94">
        <v>12.505291574536669</v>
      </c>
      <c r="AL94">
        <v>19.360013151635115</v>
      </c>
      <c r="AM94">
        <v>0</v>
      </c>
      <c r="AN94">
        <v>0</v>
      </c>
      <c r="AO94">
        <v>2.2232838440000005</v>
      </c>
      <c r="AP94">
        <v>0</v>
      </c>
      <c r="AQ94">
        <v>0</v>
      </c>
      <c r="AR94">
        <v>10.098605999999998</v>
      </c>
      <c r="AS94">
        <v>6.8915422212376258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794.58979449784863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157.61873076278059</v>
      </c>
      <c r="L95">
        <v>62.77</v>
      </c>
      <c r="M95">
        <v>0</v>
      </c>
      <c r="N95">
        <v>28.961103607534536</v>
      </c>
      <c r="O95">
        <v>48.639661796666928</v>
      </c>
      <c r="P95">
        <v>58.923707732748497</v>
      </c>
      <c r="Q95">
        <v>4.2145485139211143</v>
      </c>
      <c r="R95">
        <v>10.063152473773266</v>
      </c>
      <c r="S95">
        <v>6.441086113036925</v>
      </c>
      <c r="T95">
        <v>0</v>
      </c>
      <c r="U95">
        <v>234.03692052631581</v>
      </c>
      <c r="V95">
        <v>3.4884048617176133</v>
      </c>
      <c r="W95">
        <v>7.8490254822006458</v>
      </c>
      <c r="X95">
        <v>36.18034762847887</v>
      </c>
      <c r="Y95">
        <v>0</v>
      </c>
      <c r="Z95">
        <v>1.5906943039999999</v>
      </c>
      <c r="AA95">
        <v>6.8540419405766544</v>
      </c>
      <c r="AB95">
        <v>9.6386744759278074</v>
      </c>
      <c r="AC95">
        <v>7.088672178368137</v>
      </c>
      <c r="AD95">
        <v>8.9137336325343295</v>
      </c>
      <c r="AE95">
        <v>12.060298588439373</v>
      </c>
      <c r="AF95">
        <v>0</v>
      </c>
      <c r="AG95">
        <v>0</v>
      </c>
      <c r="AH95">
        <v>37.308860543241401</v>
      </c>
      <c r="AI95">
        <v>0</v>
      </c>
      <c r="AJ95">
        <v>0</v>
      </c>
      <c r="AK95">
        <v>12.505291574536669</v>
      </c>
      <c r="AL95">
        <v>19.360013151635115</v>
      </c>
      <c r="AM95">
        <v>0</v>
      </c>
      <c r="AN95">
        <v>0</v>
      </c>
      <c r="AO95">
        <v>2.2591430560000005</v>
      </c>
      <c r="AP95">
        <v>0</v>
      </c>
      <c r="AQ95">
        <v>0</v>
      </c>
      <c r="AR95">
        <v>10.098605999999998</v>
      </c>
      <c r="AS95">
        <v>6.8915422212376258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793.75626116567184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157.61873076278059</v>
      </c>
      <c r="L96">
        <v>62.77</v>
      </c>
      <c r="M96">
        <v>0</v>
      </c>
      <c r="N96">
        <v>28.961103607534536</v>
      </c>
      <c r="O96">
        <v>48.639661796666928</v>
      </c>
      <c r="P96">
        <v>58.923707732748497</v>
      </c>
      <c r="Q96">
        <v>4.2145485139211143</v>
      </c>
      <c r="R96">
        <v>10.063152473773266</v>
      </c>
      <c r="S96">
        <v>6.441086113036925</v>
      </c>
      <c r="T96">
        <v>0</v>
      </c>
      <c r="U96">
        <v>234.03692052631581</v>
      </c>
      <c r="V96">
        <v>3.4884048617176133</v>
      </c>
      <c r="W96">
        <v>7.8490254822006458</v>
      </c>
      <c r="X96">
        <v>36.18034762847887</v>
      </c>
      <c r="Y96">
        <v>0</v>
      </c>
      <c r="Z96">
        <v>1.5906943039999999</v>
      </c>
      <c r="AA96">
        <v>6.8540419405766544</v>
      </c>
      <c r="AB96">
        <v>9.6386744759278074</v>
      </c>
      <c r="AC96">
        <v>7.088672178368137</v>
      </c>
      <c r="AD96">
        <v>8.9137336325343295</v>
      </c>
      <c r="AE96">
        <v>12.060298588439373</v>
      </c>
      <c r="AF96">
        <v>0</v>
      </c>
      <c r="AG96">
        <v>0</v>
      </c>
      <c r="AH96">
        <v>37.308860543241401</v>
      </c>
      <c r="AI96">
        <v>0</v>
      </c>
      <c r="AJ96">
        <v>0</v>
      </c>
      <c r="AK96">
        <v>12.505291574536669</v>
      </c>
      <c r="AL96">
        <v>19.360013151635115</v>
      </c>
      <c r="AM96">
        <v>0</v>
      </c>
      <c r="AN96">
        <v>0</v>
      </c>
      <c r="AO96">
        <v>2.2950025220000008</v>
      </c>
      <c r="AP96">
        <v>0</v>
      </c>
      <c r="AQ96">
        <v>0</v>
      </c>
      <c r="AR96">
        <v>10.098605999999998</v>
      </c>
      <c r="AS96">
        <v>6.8915422212376258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793.79212063167188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157.61873076278059</v>
      </c>
      <c r="L97">
        <v>62.77</v>
      </c>
      <c r="M97">
        <v>0</v>
      </c>
      <c r="N97">
        <v>28.961103607534536</v>
      </c>
      <c r="O97">
        <v>48.639661796666928</v>
      </c>
      <c r="P97">
        <v>58.923707732748497</v>
      </c>
      <c r="Q97">
        <v>4.2145485139211143</v>
      </c>
      <c r="R97">
        <v>10.063152473773266</v>
      </c>
      <c r="S97">
        <v>6.441086113036925</v>
      </c>
      <c r="T97">
        <v>0</v>
      </c>
      <c r="U97">
        <v>234.03692052631581</v>
      </c>
      <c r="V97">
        <v>3.4884048617176133</v>
      </c>
      <c r="W97">
        <v>7.8490254822006458</v>
      </c>
      <c r="X97">
        <v>36.18034762847887</v>
      </c>
      <c r="Y97">
        <v>0</v>
      </c>
      <c r="Z97">
        <v>1.5906943039999999</v>
      </c>
      <c r="AA97">
        <v>6.8540419405766544</v>
      </c>
      <c r="AB97">
        <v>9.6386744759278074</v>
      </c>
      <c r="AC97">
        <v>7.088672178368137</v>
      </c>
      <c r="AD97">
        <v>8.9137336325343295</v>
      </c>
      <c r="AE97">
        <v>12.060298588439373</v>
      </c>
      <c r="AF97">
        <v>0</v>
      </c>
      <c r="AG97">
        <v>0</v>
      </c>
      <c r="AH97">
        <v>37.308860543241401</v>
      </c>
      <c r="AI97">
        <v>0</v>
      </c>
      <c r="AJ97">
        <v>0</v>
      </c>
      <c r="AK97">
        <v>12.505291574536669</v>
      </c>
      <c r="AL97">
        <v>19.360013151635115</v>
      </c>
      <c r="AM97">
        <v>0</v>
      </c>
      <c r="AN97">
        <v>0</v>
      </c>
      <c r="AO97">
        <v>5.9168035080000019</v>
      </c>
      <c r="AP97">
        <v>0</v>
      </c>
      <c r="AQ97">
        <v>0</v>
      </c>
      <c r="AR97">
        <v>10.098605999999998</v>
      </c>
      <c r="AS97">
        <v>6.8915422212376258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797.41392161767192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157.61873076278059</v>
      </c>
      <c r="L98">
        <v>62.77</v>
      </c>
      <c r="M98">
        <v>0</v>
      </c>
      <c r="N98">
        <v>28.961103607534536</v>
      </c>
      <c r="O98">
        <v>48.639661796666928</v>
      </c>
      <c r="P98">
        <v>58.923707732748497</v>
      </c>
      <c r="Q98">
        <v>4.2145485139211143</v>
      </c>
      <c r="R98">
        <v>10.063152473773266</v>
      </c>
      <c r="S98">
        <v>6.441086113036925</v>
      </c>
      <c r="T98">
        <v>0</v>
      </c>
      <c r="U98">
        <v>234.03692052631581</v>
      </c>
      <c r="V98">
        <v>3.4884048617176133</v>
      </c>
      <c r="W98">
        <v>7.8490254822006458</v>
      </c>
      <c r="X98">
        <v>36.18034762847887</v>
      </c>
      <c r="Y98">
        <v>0</v>
      </c>
      <c r="Z98">
        <v>1.5906943039999999</v>
      </c>
      <c r="AA98">
        <v>6.8540419405766544</v>
      </c>
      <c r="AB98">
        <v>9.6386744759278074</v>
      </c>
      <c r="AC98">
        <v>7.088672178368137</v>
      </c>
      <c r="AD98">
        <v>8.9137336325343295</v>
      </c>
      <c r="AE98">
        <v>12.060298588439373</v>
      </c>
      <c r="AF98">
        <v>0</v>
      </c>
      <c r="AG98">
        <v>0</v>
      </c>
      <c r="AH98">
        <v>37.308860543241401</v>
      </c>
      <c r="AI98">
        <v>0</v>
      </c>
      <c r="AJ98">
        <v>0</v>
      </c>
      <c r="AK98">
        <v>12.505291574536669</v>
      </c>
      <c r="AL98">
        <v>19.360013151635115</v>
      </c>
      <c r="AM98">
        <v>0</v>
      </c>
      <c r="AN98">
        <v>0</v>
      </c>
      <c r="AO98">
        <v>5.9168035080000019</v>
      </c>
      <c r="AP98">
        <v>0</v>
      </c>
      <c r="AQ98">
        <v>0</v>
      </c>
      <c r="AR98">
        <v>10.098605999999998</v>
      </c>
      <c r="AS98">
        <v>6.8915422212376258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797.41392161767192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3.1716162587493586</v>
      </c>
      <c r="L99">
        <f t="shared" si="2"/>
        <v>1.2081225280651835</v>
      </c>
      <c r="M99">
        <f t="shared" si="2"/>
        <v>0</v>
      </c>
      <c r="N99">
        <f t="shared" si="2"/>
        <v>0.69506648658082804</v>
      </c>
      <c r="O99">
        <f t="shared" si="2"/>
        <v>1.1673518831200069</v>
      </c>
      <c r="P99">
        <f t="shared" si="2"/>
        <v>1.4141888912509613</v>
      </c>
      <c r="Q99">
        <f t="shared" si="2"/>
        <v>9.7639003704158234E-2</v>
      </c>
      <c r="R99">
        <f t="shared" si="2"/>
        <v>0.21636968956016539</v>
      </c>
      <c r="S99">
        <f t="shared" si="2"/>
        <v>0.13828969369813884</v>
      </c>
      <c r="T99">
        <f t="shared" si="2"/>
        <v>0</v>
      </c>
      <c r="U99">
        <f t="shared" si="2"/>
        <v>5.6086478217693543</v>
      </c>
      <c r="V99">
        <f t="shared" si="2"/>
        <v>8.2998473338668971E-2</v>
      </c>
      <c r="W99">
        <f t="shared" si="2"/>
        <v>0.18837866816767451</v>
      </c>
      <c r="X99">
        <f t="shared" si="2"/>
        <v>0.83318949849399826</v>
      </c>
      <c r="Y99">
        <f t="shared" si="2"/>
        <v>0</v>
      </c>
      <c r="Z99">
        <f t="shared" si="2"/>
        <v>3.2479896304999999E-2</v>
      </c>
      <c r="AA99">
        <f t="shared" si="2"/>
        <v>0.16429177704430364</v>
      </c>
      <c r="AB99">
        <f t="shared" si="2"/>
        <v>0.23226473802932421</v>
      </c>
      <c r="AC99">
        <f t="shared" si="2"/>
        <v>0.1701281322808354</v>
      </c>
      <c r="AD99">
        <f t="shared" si="2"/>
        <v>0.21392960718082393</v>
      </c>
      <c r="AE99">
        <f t="shared" si="2"/>
        <v>0.28944716612254523</v>
      </c>
      <c r="AF99">
        <f t="shared" si="2"/>
        <v>0</v>
      </c>
      <c r="AG99">
        <f t="shared" si="2"/>
        <v>0</v>
      </c>
      <c r="AH99">
        <f t="shared" si="2"/>
        <v>0.8966947838785424</v>
      </c>
      <c r="AI99">
        <f t="shared" si="2"/>
        <v>6.9754155411955593E-2</v>
      </c>
      <c r="AJ99">
        <f t="shared" si="2"/>
        <v>0</v>
      </c>
      <c r="AK99">
        <f t="shared" si="2"/>
        <v>0.3001269977888793</v>
      </c>
      <c r="AL99">
        <f t="shared" si="2"/>
        <v>0.45549454482138485</v>
      </c>
      <c r="AM99">
        <f t="shared" si="2"/>
        <v>1.3540971758294362E-2</v>
      </c>
      <c r="AN99">
        <f t="shared" si="2"/>
        <v>0</v>
      </c>
      <c r="AO99">
        <f t="shared" si="2"/>
        <v>5.2802432876000019E-2</v>
      </c>
      <c r="AP99">
        <f t="shared" si="2"/>
        <v>3.5258516333206875E-2</v>
      </c>
      <c r="AQ99">
        <f t="shared" si="2"/>
        <v>0</v>
      </c>
      <c r="AR99">
        <f t="shared" si="2"/>
        <v>0.21570622502355108</v>
      </c>
      <c r="AS99">
        <f t="shared" si="2"/>
        <v>0.16269749954979726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18.126476340902933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8.9899276079012651</v>
      </c>
      <c r="L3">
        <v>316.47137599999996</v>
      </c>
      <c r="M3">
        <v>27.103642798283264</v>
      </c>
      <c r="N3">
        <v>34.991333398744246</v>
      </c>
      <c r="O3">
        <v>0</v>
      </c>
      <c r="P3">
        <v>36.477176350278057</v>
      </c>
      <c r="Q3">
        <v>5.0934117111368913</v>
      </c>
      <c r="R3">
        <v>12.163810544839256</v>
      </c>
      <c r="S3">
        <v>7.7813121055011294</v>
      </c>
      <c r="T3">
        <v>0</v>
      </c>
      <c r="U3">
        <v>46.649490017261222</v>
      </c>
      <c r="V3">
        <v>4.0929310644677663</v>
      </c>
      <c r="W3">
        <v>9.4788231300970871</v>
      </c>
      <c r="X3">
        <v>37.020964845446258</v>
      </c>
      <c r="Y3">
        <v>0</v>
      </c>
      <c r="Z3">
        <v>1.9214721818181821</v>
      </c>
      <c r="AA3">
        <v>8.3785296000000002</v>
      </c>
      <c r="AB3">
        <v>11.642698938731458</v>
      </c>
      <c r="AC3">
        <v>8.5638349415226713</v>
      </c>
      <c r="AD3">
        <v>10.768215324191246</v>
      </c>
      <c r="AE3">
        <v>14.565613760078973</v>
      </c>
      <c r="AF3">
        <v>9.8777140414174678</v>
      </c>
      <c r="AG3">
        <v>11.706355330863827</v>
      </c>
      <c r="AH3">
        <v>45.064090555555651</v>
      </c>
      <c r="AI3">
        <v>0</v>
      </c>
      <c r="AJ3">
        <v>0</v>
      </c>
      <c r="AK3">
        <v>15.104902295895513</v>
      </c>
      <c r="AL3">
        <v>0</v>
      </c>
      <c r="AM3">
        <v>0</v>
      </c>
      <c r="AN3">
        <v>1.0285877690238054</v>
      </c>
      <c r="AO3">
        <v>2.8153876296000004</v>
      </c>
      <c r="AP3">
        <v>3.8121421667771331</v>
      </c>
      <c r="AQ3">
        <v>14.851625575934936</v>
      </c>
      <c r="AR3">
        <v>11.710349402717393</v>
      </c>
      <c r="AS3">
        <v>9.3984191581447938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727.5241382462292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8.9899276079012651</v>
      </c>
      <c r="L4">
        <v>316.47137599999996</v>
      </c>
      <c r="M4">
        <v>27.103642798283264</v>
      </c>
      <c r="N4">
        <v>34.991333398744246</v>
      </c>
      <c r="O4">
        <v>0</v>
      </c>
      <c r="P4">
        <v>36.477176350278057</v>
      </c>
      <c r="Q4">
        <v>5.0934117111368913</v>
      </c>
      <c r="R4">
        <v>12.163810544839256</v>
      </c>
      <c r="S4">
        <v>7.7813121055011294</v>
      </c>
      <c r="T4">
        <v>0</v>
      </c>
      <c r="U4">
        <v>49.142753585429055</v>
      </c>
      <c r="V4">
        <v>4.0929310644677663</v>
      </c>
      <c r="W4">
        <v>9.4788231300970871</v>
      </c>
      <c r="X4">
        <v>37.088512718610424</v>
      </c>
      <c r="Y4">
        <v>0</v>
      </c>
      <c r="Z4">
        <v>1.9214721818181821</v>
      </c>
      <c r="AA4">
        <v>8.3785296000000002</v>
      </c>
      <c r="AB4">
        <v>11.642698938731458</v>
      </c>
      <c r="AC4">
        <v>8.5638349415226713</v>
      </c>
      <c r="AD4">
        <v>10.768215324191246</v>
      </c>
      <c r="AE4">
        <v>14.565613760078973</v>
      </c>
      <c r="AF4">
        <v>9.8777140414174678</v>
      </c>
      <c r="AG4">
        <v>11.706355330863827</v>
      </c>
      <c r="AH4">
        <v>45.064090555555651</v>
      </c>
      <c r="AI4">
        <v>0</v>
      </c>
      <c r="AJ4">
        <v>0</v>
      </c>
      <c r="AK4">
        <v>15.104902295895513</v>
      </c>
      <c r="AL4">
        <v>0</v>
      </c>
      <c r="AM4">
        <v>0</v>
      </c>
      <c r="AN4">
        <v>1.0285877690238054</v>
      </c>
      <c r="AO4">
        <v>2.8153876296000004</v>
      </c>
      <c r="AP4">
        <v>3.8121421667771331</v>
      </c>
      <c r="AQ4">
        <v>14.851625575934936</v>
      </c>
      <c r="AR4">
        <v>11.710349402717393</v>
      </c>
      <c r="AS4">
        <v>9.3984191581447938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730.08494968756133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8.9899276079012651</v>
      </c>
      <c r="L5">
        <v>316.47137599999996</v>
      </c>
      <c r="M5">
        <v>27.103642798283264</v>
      </c>
      <c r="N5">
        <v>34.991333398744246</v>
      </c>
      <c r="O5">
        <v>0</v>
      </c>
      <c r="P5">
        <v>36.477176350278057</v>
      </c>
      <c r="Q5">
        <v>5.0934117111368913</v>
      </c>
      <c r="R5">
        <v>12.163810544839256</v>
      </c>
      <c r="S5">
        <v>7.7813121055011294</v>
      </c>
      <c r="T5">
        <v>0</v>
      </c>
      <c r="U5">
        <v>51.200967192289035</v>
      </c>
      <c r="V5">
        <v>4.0929310644677663</v>
      </c>
      <c r="W5">
        <v>9.4788231300970871</v>
      </c>
      <c r="X5">
        <v>37.088512718610424</v>
      </c>
      <c r="Y5">
        <v>0</v>
      </c>
      <c r="Z5">
        <v>1.9214721818181821</v>
      </c>
      <c r="AA5">
        <v>8.2621611333333327</v>
      </c>
      <c r="AB5">
        <v>11.642698938731458</v>
      </c>
      <c r="AC5">
        <v>8.5638349415226713</v>
      </c>
      <c r="AD5">
        <v>10.768215324191246</v>
      </c>
      <c r="AE5">
        <v>14.565613760078973</v>
      </c>
      <c r="AF5">
        <v>9.8777140414174678</v>
      </c>
      <c r="AG5">
        <v>11.706355330863827</v>
      </c>
      <c r="AH5">
        <v>45.064090555555651</v>
      </c>
      <c r="AI5">
        <v>0</v>
      </c>
      <c r="AJ5">
        <v>0</v>
      </c>
      <c r="AK5">
        <v>15.104902295895513</v>
      </c>
      <c r="AL5">
        <v>0</v>
      </c>
      <c r="AM5">
        <v>0</v>
      </c>
      <c r="AN5">
        <v>1.0285877690238054</v>
      </c>
      <c r="AO5">
        <v>2.8153876296000004</v>
      </c>
      <c r="AP5">
        <v>3.8121421667771331</v>
      </c>
      <c r="AQ5">
        <v>14.851625575934936</v>
      </c>
      <c r="AR5">
        <v>11.710349402717393</v>
      </c>
      <c r="AS5">
        <v>7.9271416061984539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730.55551727580826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8.9899276079012651</v>
      </c>
      <c r="L6">
        <v>316.47137599999996</v>
      </c>
      <c r="M6">
        <v>27.103642798283264</v>
      </c>
      <c r="N6">
        <v>34.991333398744246</v>
      </c>
      <c r="O6">
        <v>0</v>
      </c>
      <c r="P6">
        <v>36.477176350278057</v>
      </c>
      <c r="Q6">
        <v>5.0934117111368913</v>
      </c>
      <c r="R6">
        <v>12.163810544839256</v>
      </c>
      <c r="S6">
        <v>7.7813121055011294</v>
      </c>
      <c r="T6">
        <v>0</v>
      </c>
      <c r="U6">
        <v>51.409323552631584</v>
      </c>
      <c r="V6">
        <v>4.0929310644677663</v>
      </c>
      <c r="W6">
        <v>9.4788231300970871</v>
      </c>
      <c r="X6">
        <v>37.088512718610424</v>
      </c>
      <c r="Y6">
        <v>0</v>
      </c>
      <c r="Z6">
        <v>1.9214721818181821</v>
      </c>
      <c r="AA6">
        <v>8.2621611333333327</v>
      </c>
      <c r="AB6">
        <v>11.642698938731458</v>
      </c>
      <c r="AC6">
        <v>8.5638349415226713</v>
      </c>
      <c r="AD6">
        <v>10.768215324191246</v>
      </c>
      <c r="AE6">
        <v>14.565613760078973</v>
      </c>
      <c r="AF6">
        <v>9.8777140414174678</v>
      </c>
      <c r="AG6">
        <v>11.706355330863827</v>
      </c>
      <c r="AH6">
        <v>45.064090555555651</v>
      </c>
      <c r="AI6">
        <v>0</v>
      </c>
      <c r="AJ6">
        <v>0</v>
      </c>
      <c r="AK6">
        <v>15.104902295895513</v>
      </c>
      <c r="AL6">
        <v>0</v>
      </c>
      <c r="AM6">
        <v>0</v>
      </c>
      <c r="AN6">
        <v>1.0285877690238054</v>
      </c>
      <c r="AO6">
        <v>2.8153876296000004</v>
      </c>
      <c r="AP6">
        <v>3.8121421667771331</v>
      </c>
      <c r="AQ6">
        <v>14.851625575934936</v>
      </c>
      <c r="AR6">
        <v>11.710349402717393</v>
      </c>
      <c r="AS6">
        <v>7.9271416061984539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730.76387363615083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8.9899276079012651</v>
      </c>
      <c r="L7">
        <v>316.47137599999996</v>
      </c>
      <c r="M7">
        <v>27.103642798283264</v>
      </c>
      <c r="N7">
        <v>34.991333398744246</v>
      </c>
      <c r="O7">
        <v>0</v>
      </c>
      <c r="P7">
        <v>36.477176350278057</v>
      </c>
      <c r="Q7">
        <v>5.0934117111368913</v>
      </c>
      <c r="R7">
        <v>12.163810544839256</v>
      </c>
      <c r="S7">
        <v>7.7813121055011294</v>
      </c>
      <c r="T7">
        <v>0</v>
      </c>
      <c r="U7">
        <v>51.409323552631584</v>
      </c>
      <c r="V7">
        <v>4.0929310644677663</v>
      </c>
      <c r="W7">
        <v>9.4788231300970871</v>
      </c>
      <c r="X7">
        <v>37.088512718610424</v>
      </c>
      <c r="Y7">
        <v>0</v>
      </c>
      <c r="Z7">
        <v>1.9214721818181821</v>
      </c>
      <c r="AA7">
        <v>8.2621611333333327</v>
      </c>
      <c r="AB7">
        <v>11.642698938731458</v>
      </c>
      <c r="AC7">
        <v>8.5638349415226713</v>
      </c>
      <c r="AD7">
        <v>10.768215324191246</v>
      </c>
      <c r="AE7">
        <v>14.565613760078973</v>
      </c>
      <c r="AF7">
        <v>9.8777140414174678</v>
      </c>
      <c r="AG7">
        <v>11.706355330863827</v>
      </c>
      <c r="AH7">
        <v>45.064090555555651</v>
      </c>
      <c r="AI7">
        <v>0</v>
      </c>
      <c r="AJ7">
        <v>0</v>
      </c>
      <c r="AK7">
        <v>15.104902295895513</v>
      </c>
      <c r="AL7">
        <v>0</v>
      </c>
      <c r="AM7">
        <v>0</v>
      </c>
      <c r="AN7">
        <v>1.0285877690238054</v>
      </c>
      <c r="AO7">
        <v>2.8153876296000004</v>
      </c>
      <c r="AP7">
        <v>3.8121421667771331</v>
      </c>
      <c r="AQ7">
        <v>14.851625575934936</v>
      </c>
      <c r="AR7">
        <v>11.710349402717393</v>
      </c>
      <c r="AS7">
        <v>7.9271416061984539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730.76387363615083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8.9899276079012651</v>
      </c>
      <c r="L8">
        <v>316.47137599999996</v>
      </c>
      <c r="M8">
        <v>27.103642798283264</v>
      </c>
      <c r="N8">
        <v>34.991333398744246</v>
      </c>
      <c r="O8">
        <v>0</v>
      </c>
      <c r="P8">
        <v>36.477176350278057</v>
      </c>
      <c r="Q8">
        <v>5.0934117111368913</v>
      </c>
      <c r="R8">
        <v>12.163810544839256</v>
      </c>
      <c r="S8">
        <v>7.7813121055011294</v>
      </c>
      <c r="T8">
        <v>0</v>
      </c>
      <c r="U8">
        <v>51.409323552631584</v>
      </c>
      <c r="V8">
        <v>4.0929310644677663</v>
      </c>
      <c r="W8">
        <v>9.4788231300970871</v>
      </c>
      <c r="X8">
        <v>37.088512718610424</v>
      </c>
      <c r="Y8">
        <v>0</v>
      </c>
      <c r="Z8">
        <v>1.9214721818181821</v>
      </c>
      <c r="AA8">
        <v>8.2621611333333327</v>
      </c>
      <c r="AB8">
        <v>11.642698938731458</v>
      </c>
      <c r="AC8">
        <v>8.5638349415226713</v>
      </c>
      <c r="AD8">
        <v>10.768215324191246</v>
      </c>
      <c r="AE8">
        <v>14.565613760078973</v>
      </c>
      <c r="AF8">
        <v>9.8777140414174678</v>
      </c>
      <c r="AG8">
        <v>11.706355330863827</v>
      </c>
      <c r="AH8">
        <v>45.064090555555651</v>
      </c>
      <c r="AI8">
        <v>0</v>
      </c>
      <c r="AJ8">
        <v>0</v>
      </c>
      <c r="AK8">
        <v>15.104902295895513</v>
      </c>
      <c r="AL8">
        <v>0</v>
      </c>
      <c r="AM8">
        <v>0</v>
      </c>
      <c r="AN8">
        <v>1.0285877690238054</v>
      </c>
      <c r="AO8">
        <v>2.8153876296000004</v>
      </c>
      <c r="AP8">
        <v>3.8121421667771331</v>
      </c>
      <c r="AQ8">
        <v>14.851625575934936</v>
      </c>
      <c r="AR8">
        <v>11.710349402717393</v>
      </c>
      <c r="AS8">
        <v>7.9271416061984539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730.76387363615083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8.9899276079012651</v>
      </c>
      <c r="L9">
        <v>316.47137599999996</v>
      </c>
      <c r="M9">
        <v>27.103642798283264</v>
      </c>
      <c r="N9">
        <v>34.991333398744246</v>
      </c>
      <c r="O9">
        <v>0</v>
      </c>
      <c r="P9">
        <v>36.477176350278057</v>
      </c>
      <c r="Q9">
        <v>5.0934117111368913</v>
      </c>
      <c r="R9">
        <v>12.163810544839256</v>
      </c>
      <c r="S9">
        <v>7.7813121055011294</v>
      </c>
      <c r="T9">
        <v>0</v>
      </c>
      <c r="U9">
        <v>51.409323552631584</v>
      </c>
      <c r="V9">
        <v>4.0929310644677663</v>
      </c>
      <c r="W9">
        <v>9.4788231300970871</v>
      </c>
      <c r="X9">
        <v>37.088512718610424</v>
      </c>
      <c r="Y9">
        <v>0</v>
      </c>
      <c r="Z9">
        <v>1.9214721818181821</v>
      </c>
      <c r="AA9">
        <v>8.2621611333333327</v>
      </c>
      <c r="AB9">
        <v>11.642698938731458</v>
      </c>
      <c r="AC9">
        <v>8.5638349415226713</v>
      </c>
      <c r="AD9">
        <v>10.768215324191246</v>
      </c>
      <c r="AE9">
        <v>14.565613760078973</v>
      </c>
      <c r="AF9">
        <v>9.8777140414174678</v>
      </c>
      <c r="AG9">
        <v>11.706355330863827</v>
      </c>
      <c r="AH9">
        <v>45.064090555555651</v>
      </c>
      <c r="AI9">
        <v>0</v>
      </c>
      <c r="AJ9">
        <v>0</v>
      </c>
      <c r="AK9">
        <v>15.104902295895513</v>
      </c>
      <c r="AL9">
        <v>0</v>
      </c>
      <c r="AM9">
        <v>0</v>
      </c>
      <c r="AN9">
        <v>1.0285877690238054</v>
      </c>
      <c r="AO9">
        <v>2.8327132392000003</v>
      </c>
      <c r="AP9">
        <v>3.8121421667771331</v>
      </c>
      <c r="AQ9">
        <v>14.851625575934936</v>
      </c>
      <c r="AR9">
        <v>11.710349402717393</v>
      </c>
      <c r="AS9">
        <v>7.9271416061984539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730.78119924575083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8.9899276079012651</v>
      </c>
      <c r="L10">
        <v>316.47137599999996</v>
      </c>
      <c r="M10">
        <v>27.103642798283264</v>
      </c>
      <c r="N10">
        <v>34.991333398744246</v>
      </c>
      <c r="O10">
        <v>0</v>
      </c>
      <c r="P10">
        <v>36.477176350278057</v>
      </c>
      <c r="Q10">
        <v>5.0934117111368913</v>
      </c>
      <c r="R10">
        <v>12.163810544839256</v>
      </c>
      <c r="S10">
        <v>7.7813121055011294</v>
      </c>
      <c r="T10">
        <v>0</v>
      </c>
      <c r="U10">
        <v>51.409323552631584</v>
      </c>
      <c r="V10">
        <v>4.0929310644677663</v>
      </c>
      <c r="W10">
        <v>9.4788231300970871</v>
      </c>
      <c r="X10">
        <v>37.088512718610424</v>
      </c>
      <c r="Y10">
        <v>0</v>
      </c>
      <c r="Z10">
        <v>1.9214721818181821</v>
      </c>
      <c r="AA10">
        <v>8.2621611333333327</v>
      </c>
      <c r="AB10">
        <v>11.642698938731458</v>
      </c>
      <c r="AC10">
        <v>8.5638349415226713</v>
      </c>
      <c r="AD10">
        <v>10.768215324191246</v>
      </c>
      <c r="AE10">
        <v>14.565613760078973</v>
      </c>
      <c r="AF10">
        <v>9.8777140414174678</v>
      </c>
      <c r="AG10">
        <v>11.706355330863827</v>
      </c>
      <c r="AH10">
        <v>45.064090555555651</v>
      </c>
      <c r="AI10">
        <v>0</v>
      </c>
      <c r="AJ10">
        <v>0</v>
      </c>
      <c r="AK10">
        <v>15.104902295895513</v>
      </c>
      <c r="AL10">
        <v>0</v>
      </c>
      <c r="AM10">
        <v>0</v>
      </c>
      <c r="AN10">
        <v>1.0285877690238054</v>
      </c>
      <c r="AO10">
        <v>2.8327132392000003</v>
      </c>
      <c r="AP10">
        <v>3.8121421667771331</v>
      </c>
      <c r="AQ10">
        <v>14.851625575934936</v>
      </c>
      <c r="AR10">
        <v>11.710349402717393</v>
      </c>
      <c r="AS10">
        <v>7.9271416061984539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730.78119924575083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8.9899276079012651</v>
      </c>
      <c r="L11">
        <v>316.47137599999996</v>
      </c>
      <c r="M11">
        <v>27.103642798283264</v>
      </c>
      <c r="N11">
        <v>34.991333398744246</v>
      </c>
      <c r="O11">
        <v>0</v>
      </c>
      <c r="P11">
        <v>36.477176350278057</v>
      </c>
      <c r="Q11">
        <v>5.0934117111368913</v>
      </c>
      <c r="R11">
        <v>12.163810544839256</v>
      </c>
      <c r="S11">
        <v>7.7813121055011294</v>
      </c>
      <c r="T11">
        <v>0</v>
      </c>
      <c r="U11">
        <v>51.409323552631584</v>
      </c>
      <c r="V11">
        <v>4.2170813202328965</v>
      </c>
      <c r="W11">
        <v>9.4788231300970871</v>
      </c>
      <c r="X11">
        <v>38.840794900789895</v>
      </c>
      <c r="Y11">
        <v>0</v>
      </c>
      <c r="Z11">
        <v>1.9214721818181821</v>
      </c>
      <c r="AA11">
        <v>8.2621611333333327</v>
      </c>
      <c r="AB11">
        <v>11.642698938731458</v>
      </c>
      <c r="AC11">
        <v>8.5638349415226713</v>
      </c>
      <c r="AD11">
        <v>10.768215324191246</v>
      </c>
      <c r="AE11">
        <v>14.565613760078973</v>
      </c>
      <c r="AF11">
        <v>9.8777140414174678</v>
      </c>
      <c r="AG11">
        <v>11.706355330863827</v>
      </c>
      <c r="AH11">
        <v>45.064090555555651</v>
      </c>
      <c r="AI11">
        <v>0</v>
      </c>
      <c r="AJ11">
        <v>0</v>
      </c>
      <c r="AK11">
        <v>15.104902295895513</v>
      </c>
      <c r="AL11">
        <v>0</v>
      </c>
      <c r="AM11">
        <v>0</v>
      </c>
      <c r="AN11">
        <v>1.0285877690238054</v>
      </c>
      <c r="AO11">
        <v>2.8327132392000003</v>
      </c>
      <c r="AP11">
        <v>3.8121421667771331</v>
      </c>
      <c r="AQ11">
        <v>14.851625575934936</v>
      </c>
      <c r="AR11">
        <v>11.710349402717393</v>
      </c>
      <c r="AS11">
        <v>6.7380703394417969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731.46856041693889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8.9899276079012651</v>
      </c>
      <c r="L12">
        <v>316.47137599999996</v>
      </c>
      <c r="M12">
        <v>27.103642798283264</v>
      </c>
      <c r="N12">
        <v>34.991333398744246</v>
      </c>
      <c r="O12">
        <v>0</v>
      </c>
      <c r="P12">
        <v>36.477176350278057</v>
      </c>
      <c r="Q12">
        <v>5.0934117111368913</v>
      </c>
      <c r="R12">
        <v>12.163810544839256</v>
      </c>
      <c r="S12">
        <v>7.7813121055011294</v>
      </c>
      <c r="T12">
        <v>0</v>
      </c>
      <c r="U12">
        <v>51.409323552631584</v>
      </c>
      <c r="V12">
        <v>4.2180712081513834</v>
      </c>
      <c r="W12">
        <v>9.4788231300970871</v>
      </c>
      <c r="X12">
        <v>41.118879660996718</v>
      </c>
      <c r="Y12">
        <v>0</v>
      </c>
      <c r="Z12">
        <v>1.9214721818181821</v>
      </c>
      <c r="AA12">
        <v>8.2621611333333327</v>
      </c>
      <c r="AB12">
        <v>11.642698938731458</v>
      </c>
      <c r="AC12">
        <v>8.5638349415226713</v>
      </c>
      <c r="AD12">
        <v>10.768215324191246</v>
      </c>
      <c r="AE12">
        <v>14.565613760078973</v>
      </c>
      <c r="AF12">
        <v>9.8777140414174678</v>
      </c>
      <c r="AG12">
        <v>11.706355330863827</v>
      </c>
      <c r="AH12">
        <v>45.064090555555651</v>
      </c>
      <c r="AI12">
        <v>0</v>
      </c>
      <c r="AJ12">
        <v>0</v>
      </c>
      <c r="AK12">
        <v>15.104902295895513</v>
      </c>
      <c r="AL12">
        <v>0</v>
      </c>
      <c r="AM12">
        <v>0</v>
      </c>
      <c r="AN12">
        <v>1.0285877690238054</v>
      </c>
      <c r="AO12">
        <v>2.8327132392000003</v>
      </c>
      <c r="AP12">
        <v>3.8121421667771331</v>
      </c>
      <c r="AQ12">
        <v>14.851625575934936</v>
      </c>
      <c r="AR12">
        <v>11.710349402717393</v>
      </c>
      <c r="AS12">
        <v>6.7380703394417969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733.74763506506417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8.9899276079012651</v>
      </c>
      <c r="L13">
        <v>316.47137599999996</v>
      </c>
      <c r="M13">
        <v>27.103642798283264</v>
      </c>
      <c r="N13">
        <v>34.991333398744246</v>
      </c>
      <c r="O13">
        <v>0</v>
      </c>
      <c r="P13">
        <v>36.477176350278057</v>
      </c>
      <c r="Q13">
        <v>5.0934117111368913</v>
      </c>
      <c r="R13">
        <v>12.163810544839256</v>
      </c>
      <c r="S13">
        <v>7.7813121055011294</v>
      </c>
      <c r="T13">
        <v>0</v>
      </c>
      <c r="U13">
        <v>51.409323552631584</v>
      </c>
      <c r="V13">
        <v>4.2180712081513834</v>
      </c>
      <c r="W13">
        <v>9.4788231300970871</v>
      </c>
      <c r="X13">
        <v>37.093447486189966</v>
      </c>
      <c r="Y13">
        <v>0</v>
      </c>
      <c r="Z13">
        <v>1.9214721818181821</v>
      </c>
      <c r="AA13">
        <v>8.2621611333333327</v>
      </c>
      <c r="AB13">
        <v>11.642698938731458</v>
      </c>
      <c r="AC13">
        <v>8.5638349415226713</v>
      </c>
      <c r="AD13">
        <v>10.768215324191246</v>
      </c>
      <c r="AE13">
        <v>14.565613760078973</v>
      </c>
      <c r="AF13">
        <v>9.8777140414174678</v>
      </c>
      <c r="AG13">
        <v>11.706355330863827</v>
      </c>
      <c r="AH13">
        <v>45.064090555555651</v>
      </c>
      <c r="AI13">
        <v>0</v>
      </c>
      <c r="AJ13">
        <v>0</v>
      </c>
      <c r="AK13">
        <v>15.104902295895513</v>
      </c>
      <c r="AL13">
        <v>0</v>
      </c>
      <c r="AM13">
        <v>0</v>
      </c>
      <c r="AN13">
        <v>1.0285877690238054</v>
      </c>
      <c r="AO13">
        <v>2.8327132392000003</v>
      </c>
      <c r="AP13">
        <v>3.8121421667771331</v>
      </c>
      <c r="AQ13">
        <v>14.851625575934936</v>
      </c>
      <c r="AR13">
        <v>11.710349402717393</v>
      </c>
      <c r="AS13">
        <v>6.7380703394417969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729.72220289025734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8.9899276079012651</v>
      </c>
      <c r="L14">
        <v>316.47137599999996</v>
      </c>
      <c r="M14">
        <v>27.103642798283264</v>
      </c>
      <c r="N14">
        <v>34.991333398744246</v>
      </c>
      <c r="O14">
        <v>0</v>
      </c>
      <c r="P14">
        <v>36.477176350278057</v>
      </c>
      <c r="Q14">
        <v>5.0934117111368913</v>
      </c>
      <c r="R14">
        <v>12.163810544839256</v>
      </c>
      <c r="S14">
        <v>7.7813121055011294</v>
      </c>
      <c r="T14">
        <v>0</v>
      </c>
      <c r="U14">
        <v>51.409323552631584</v>
      </c>
      <c r="V14">
        <v>4.2180712081513834</v>
      </c>
      <c r="W14">
        <v>9.4788231300970871</v>
      </c>
      <c r="X14">
        <v>37.093447486189966</v>
      </c>
      <c r="Y14">
        <v>0</v>
      </c>
      <c r="Z14">
        <v>1.9214721818181821</v>
      </c>
      <c r="AA14">
        <v>8.2621611333333327</v>
      </c>
      <c r="AB14">
        <v>11.642698938731458</v>
      </c>
      <c r="AC14">
        <v>8.5638349415226713</v>
      </c>
      <c r="AD14">
        <v>10.768215324191246</v>
      </c>
      <c r="AE14">
        <v>14.565613760078973</v>
      </c>
      <c r="AF14">
        <v>9.8777140414174678</v>
      </c>
      <c r="AG14">
        <v>11.706355330863827</v>
      </c>
      <c r="AH14">
        <v>45.064090555555651</v>
      </c>
      <c r="AI14">
        <v>1.0503703302054666</v>
      </c>
      <c r="AJ14">
        <v>0</v>
      </c>
      <c r="AK14">
        <v>15.104902295895513</v>
      </c>
      <c r="AL14">
        <v>0</v>
      </c>
      <c r="AM14">
        <v>0</v>
      </c>
      <c r="AN14">
        <v>1.0285877690238054</v>
      </c>
      <c r="AO14">
        <v>2.8327132392000003</v>
      </c>
      <c r="AP14">
        <v>3.8121421667771331</v>
      </c>
      <c r="AQ14">
        <v>14.851625575934936</v>
      </c>
      <c r="AR14">
        <v>11.710349402717393</v>
      </c>
      <c r="AS14">
        <v>6.7380703394417969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730.77257322046285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8.9899276079012651</v>
      </c>
      <c r="L15">
        <v>316.47137599999996</v>
      </c>
      <c r="M15">
        <v>27.103642798283264</v>
      </c>
      <c r="N15">
        <v>34.991333398744246</v>
      </c>
      <c r="O15">
        <v>0</v>
      </c>
      <c r="P15">
        <v>36.477176350278057</v>
      </c>
      <c r="Q15">
        <v>5.0934117111368913</v>
      </c>
      <c r="R15">
        <v>12.163810544839256</v>
      </c>
      <c r="S15">
        <v>7.7813121055011294</v>
      </c>
      <c r="T15">
        <v>0</v>
      </c>
      <c r="U15">
        <v>51.409323552631584</v>
      </c>
      <c r="V15">
        <v>4.2180712081513834</v>
      </c>
      <c r="W15">
        <v>9.4788231300970871</v>
      </c>
      <c r="X15">
        <v>37.093447486189966</v>
      </c>
      <c r="Y15">
        <v>0</v>
      </c>
      <c r="Z15">
        <v>1.9214721818181821</v>
      </c>
      <c r="AA15">
        <v>8.2621611333333327</v>
      </c>
      <c r="AB15">
        <v>11.642698938731458</v>
      </c>
      <c r="AC15">
        <v>8.5638349415226713</v>
      </c>
      <c r="AD15">
        <v>10.768215324191246</v>
      </c>
      <c r="AE15">
        <v>14.565613760078973</v>
      </c>
      <c r="AF15">
        <v>9.8777140414174678</v>
      </c>
      <c r="AG15">
        <v>11.706355330863827</v>
      </c>
      <c r="AH15">
        <v>45.064090555555651</v>
      </c>
      <c r="AI15">
        <v>4.1264547406614591</v>
      </c>
      <c r="AJ15">
        <v>0</v>
      </c>
      <c r="AK15">
        <v>15.104902295895513</v>
      </c>
      <c r="AL15">
        <v>0</v>
      </c>
      <c r="AM15">
        <v>0</v>
      </c>
      <c r="AN15">
        <v>1.0285877690238054</v>
      </c>
      <c r="AO15">
        <v>2.8327132392000003</v>
      </c>
      <c r="AP15">
        <v>3.5479344973487978</v>
      </c>
      <c r="AQ15">
        <v>14.851625575934936</v>
      </c>
      <c r="AR15">
        <v>11.710349402717393</v>
      </c>
      <c r="AS15">
        <v>6.7380703394417969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733.58444996149046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8.9899276079012651</v>
      </c>
      <c r="L16">
        <v>316.47137599999996</v>
      </c>
      <c r="M16">
        <v>27.103642798283264</v>
      </c>
      <c r="N16">
        <v>34.991333398744246</v>
      </c>
      <c r="O16">
        <v>0</v>
      </c>
      <c r="P16">
        <v>36.477176350278057</v>
      </c>
      <c r="Q16">
        <v>5.0934117111368913</v>
      </c>
      <c r="R16">
        <v>12.163810544839256</v>
      </c>
      <c r="S16">
        <v>7.7813121055011294</v>
      </c>
      <c r="T16">
        <v>0</v>
      </c>
      <c r="U16">
        <v>51.409323552631584</v>
      </c>
      <c r="V16">
        <v>4.2180712081513834</v>
      </c>
      <c r="W16">
        <v>9.4788231300970871</v>
      </c>
      <c r="X16">
        <v>37.093447486189966</v>
      </c>
      <c r="Y16">
        <v>0</v>
      </c>
      <c r="Z16">
        <v>1.9214721818181821</v>
      </c>
      <c r="AA16">
        <v>8.2621611333333327</v>
      </c>
      <c r="AB16">
        <v>11.642698938731458</v>
      </c>
      <c r="AC16">
        <v>8.5638349415226713</v>
      </c>
      <c r="AD16">
        <v>10.768215324191246</v>
      </c>
      <c r="AE16">
        <v>14.565613760078973</v>
      </c>
      <c r="AF16">
        <v>9.8777140414174678</v>
      </c>
      <c r="AG16">
        <v>11.706355330863827</v>
      </c>
      <c r="AH16">
        <v>45.064090555555651</v>
      </c>
      <c r="AI16">
        <v>4.1264547406614591</v>
      </c>
      <c r="AJ16">
        <v>0</v>
      </c>
      <c r="AK16">
        <v>15.104902295895513</v>
      </c>
      <c r="AL16">
        <v>0</v>
      </c>
      <c r="AM16">
        <v>0</v>
      </c>
      <c r="AN16">
        <v>1.0285877690238054</v>
      </c>
      <c r="AO16">
        <v>2.8327132392000003</v>
      </c>
      <c r="AP16">
        <v>3.5479344973487978</v>
      </c>
      <c r="AQ16">
        <v>14.851625575934936</v>
      </c>
      <c r="AR16">
        <v>11.710349402717393</v>
      </c>
      <c r="AS16">
        <v>6.7380703394417969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733.58444996149046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8.9899276079012651</v>
      </c>
      <c r="L17">
        <v>316.47137599999996</v>
      </c>
      <c r="M17">
        <v>27.103642798283264</v>
      </c>
      <c r="N17">
        <v>34.991333398744246</v>
      </c>
      <c r="O17">
        <v>0</v>
      </c>
      <c r="P17">
        <v>36.477176350278057</v>
      </c>
      <c r="Q17">
        <v>5.0934117111368913</v>
      </c>
      <c r="R17">
        <v>12.163810544839256</v>
      </c>
      <c r="S17">
        <v>7.7813121055011294</v>
      </c>
      <c r="T17">
        <v>0</v>
      </c>
      <c r="U17">
        <v>51.409323552631584</v>
      </c>
      <c r="V17">
        <v>4.2180712081513834</v>
      </c>
      <c r="W17">
        <v>9.4788231300970871</v>
      </c>
      <c r="X17">
        <v>37.093447486189966</v>
      </c>
      <c r="Y17">
        <v>0</v>
      </c>
      <c r="Z17">
        <v>1.9214721818181821</v>
      </c>
      <c r="AA17">
        <v>8.2621611333333327</v>
      </c>
      <c r="AB17">
        <v>11.642698938731458</v>
      </c>
      <c r="AC17">
        <v>8.5638349415226713</v>
      </c>
      <c r="AD17">
        <v>10.768215324191246</v>
      </c>
      <c r="AE17">
        <v>14.565613760078973</v>
      </c>
      <c r="AF17">
        <v>9.8777140414174678</v>
      </c>
      <c r="AG17">
        <v>11.706355330863827</v>
      </c>
      <c r="AH17">
        <v>45.064090555555651</v>
      </c>
      <c r="AI17">
        <v>4.1264547406614591</v>
      </c>
      <c r="AJ17">
        <v>0</v>
      </c>
      <c r="AK17">
        <v>15.104902295895513</v>
      </c>
      <c r="AL17">
        <v>0</v>
      </c>
      <c r="AM17">
        <v>0</v>
      </c>
      <c r="AN17">
        <v>1.0285877690238054</v>
      </c>
      <c r="AO17">
        <v>2.8327132392000003</v>
      </c>
      <c r="AP17">
        <v>3.5479344973487978</v>
      </c>
      <c r="AQ17">
        <v>14.851625575934936</v>
      </c>
      <c r="AR17">
        <v>11.710349402717393</v>
      </c>
      <c r="AS17">
        <v>6.7380703394417969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733.58444996149046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8.9899276079012651</v>
      </c>
      <c r="L18">
        <v>316.47137599999996</v>
      </c>
      <c r="M18">
        <v>27.103642798283264</v>
      </c>
      <c r="N18">
        <v>34.991333398744246</v>
      </c>
      <c r="O18">
        <v>0</v>
      </c>
      <c r="P18">
        <v>36.477176350278057</v>
      </c>
      <c r="Q18">
        <v>5.0934117111368913</v>
      </c>
      <c r="R18">
        <v>12.163810544839256</v>
      </c>
      <c r="S18">
        <v>7.7813121055011294</v>
      </c>
      <c r="T18">
        <v>0</v>
      </c>
      <c r="U18">
        <v>51.409323552631584</v>
      </c>
      <c r="V18">
        <v>4.2180712081513834</v>
      </c>
      <c r="W18">
        <v>9.4788231300970871</v>
      </c>
      <c r="X18">
        <v>37.093447486189966</v>
      </c>
      <c r="Y18">
        <v>0</v>
      </c>
      <c r="Z18">
        <v>1.9214721818181821</v>
      </c>
      <c r="AA18">
        <v>8.2621611333333327</v>
      </c>
      <c r="AB18">
        <v>11.642698938731458</v>
      </c>
      <c r="AC18">
        <v>8.5638349415226713</v>
      </c>
      <c r="AD18">
        <v>10.768215324191246</v>
      </c>
      <c r="AE18">
        <v>14.565613760078973</v>
      </c>
      <c r="AF18">
        <v>9.8777140414174678</v>
      </c>
      <c r="AG18">
        <v>11.706355330863827</v>
      </c>
      <c r="AH18">
        <v>45.064090555555651</v>
      </c>
      <c r="AI18">
        <v>4.1264547406614591</v>
      </c>
      <c r="AJ18">
        <v>0</v>
      </c>
      <c r="AK18">
        <v>15.104902295895513</v>
      </c>
      <c r="AL18">
        <v>0</v>
      </c>
      <c r="AM18">
        <v>0</v>
      </c>
      <c r="AN18">
        <v>1.0285877690238054</v>
      </c>
      <c r="AO18">
        <v>2.8327132392000003</v>
      </c>
      <c r="AP18">
        <v>3.5479344973487978</v>
      </c>
      <c r="AQ18">
        <v>14.851625575934936</v>
      </c>
      <c r="AR18">
        <v>11.710349402717393</v>
      </c>
      <c r="AS18">
        <v>6.7380703394417969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733.58444996149046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8.9899276079012651</v>
      </c>
      <c r="L19">
        <v>316.47137599999996</v>
      </c>
      <c r="M19">
        <v>27.103642798283264</v>
      </c>
      <c r="N19">
        <v>34.991333398744246</v>
      </c>
      <c r="O19">
        <v>0</v>
      </c>
      <c r="P19">
        <v>36.477176350278057</v>
      </c>
      <c r="Q19">
        <v>5.0934117111368913</v>
      </c>
      <c r="R19">
        <v>12.163810544839256</v>
      </c>
      <c r="S19">
        <v>7.7813121055011294</v>
      </c>
      <c r="T19">
        <v>0</v>
      </c>
      <c r="U19">
        <v>51.409323552631584</v>
      </c>
      <c r="V19">
        <v>4.2180712081513834</v>
      </c>
      <c r="W19">
        <v>9.4788231300970871</v>
      </c>
      <c r="X19">
        <v>37.093447486189966</v>
      </c>
      <c r="Y19">
        <v>0</v>
      </c>
      <c r="Z19">
        <v>1.9214721818181821</v>
      </c>
      <c r="AA19">
        <v>8.2621611333333327</v>
      </c>
      <c r="AB19">
        <v>11.642698938731458</v>
      </c>
      <c r="AC19">
        <v>8.5638349415226713</v>
      </c>
      <c r="AD19">
        <v>10.768215324191246</v>
      </c>
      <c r="AE19">
        <v>14.565613760078973</v>
      </c>
      <c r="AF19">
        <v>9.8777140414174678</v>
      </c>
      <c r="AG19">
        <v>11.706355330863827</v>
      </c>
      <c r="AH19">
        <v>45.064090555555651</v>
      </c>
      <c r="AI19">
        <v>4.1264547406614591</v>
      </c>
      <c r="AJ19">
        <v>0</v>
      </c>
      <c r="AK19">
        <v>15.104902295895513</v>
      </c>
      <c r="AL19">
        <v>0</v>
      </c>
      <c r="AM19">
        <v>0</v>
      </c>
      <c r="AN19">
        <v>1.0285877690238054</v>
      </c>
      <c r="AO19">
        <v>2.5988193504000003</v>
      </c>
      <c r="AP19">
        <v>3.5479344973487978</v>
      </c>
      <c r="AQ19">
        <v>14.851625575934936</v>
      </c>
      <c r="AR19">
        <v>11.710349402717393</v>
      </c>
      <c r="AS19">
        <v>6.7380703394417969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733.35055607269055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8.9899276079012651</v>
      </c>
      <c r="L20">
        <v>316.47137599999996</v>
      </c>
      <c r="M20">
        <v>27.103642798283264</v>
      </c>
      <c r="N20">
        <v>34.991333398744246</v>
      </c>
      <c r="O20">
        <v>0</v>
      </c>
      <c r="P20">
        <v>36.477176350278057</v>
      </c>
      <c r="Q20">
        <v>5.0934117111368913</v>
      </c>
      <c r="R20">
        <v>12.163810544839256</v>
      </c>
      <c r="S20">
        <v>7.7813121055011294</v>
      </c>
      <c r="T20">
        <v>0</v>
      </c>
      <c r="U20">
        <v>51.409323552631584</v>
      </c>
      <c r="V20">
        <v>4.2180712081513834</v>
      </c>
      <c r="W20">
        <v>9.4788231300970871</v>
      </c>
      <c r="X20">
        <v>37.093447486189966</v>
      </c>
      <c r="Y20">
        <v>0</v>
      </c>
      <c r="Z20">
        <v>1.9214721818181821</v>
      </c>
      <c r="AA20">
        <v>8.2621611333333327</v>
      </c>
      <c r="AB20">
        <v>11.642698938731458</v>
      </c>
      <c r="AC20">
        <v>8.5638349415226713</v>
      </c>
      <c r="AD20">
        <v>10.768215324191246</v>
      </c>
      <c r="AE20">
        <v>14.565613760078973</v>
      </c>
      <c r="AF20">
        <v>9.8777140414174678</v>
      </c>
      <c r="AG20">
        <v>11.706355330863827</v>
      </c>
      <c r="AH20">
        <v>45.064090555555651</v>
      </c>
      <c r="AI20">
        <v>4.1264547406614591</v>
      </c>
      <c r="AJ20">
        <v>0</v>
      </c>
      <c r="AK20">
        <v>15.104902295895513</v>
      </c>
      <c r="AL20">
        <v>0</v>
      </c>
      <c r="AM20">
        <v>0</v>
      </c>
      <c r="AN20">
        <v>1.0285877690238054</v>
      </c>
      <c r="AO20">
        <v>2.5988193504000003</v>
      </c>
      <c r="AP20">
        <v>3.5479344973487978</v>
      </c>
      <c r="AQ20">
        <v>14.851625575934936</v>
      </c>
      <c r="AR20">
        <v>11.710349402717393</v>
      </c>
      <c r="AS20">
        <v>6.7380703394417969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733.35055607269055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8.9899276079012651</v>
      </c>
      <c r="L21">
        <v>316.47137599999996</v>
      </c>
      <c r="M21">
        <v>27.103642798283264</v>
      </c>
      <c r="N21">
        <v>34.991333398744246</v>
      </c>
      <c r="O21">
        <v>0</v>
      </c>
      <c r="P21">
        <v>36.477176350278057</v>
      </c>
      <c r="Q21">
        <v>5.0934117111368913</v>
      </c>
      <c r="R21">
        <v>12.163810544839256</v>
      </c>
      <c r="S21">
        <v>7.7813121055011294</v>
      </c>
      <c r="T21">
        <v>0</v>
      </c>
      <c r="U21">
        <v>51.409323552631584</v>
      </c>
      <c r="V21">
        <v>4.0929310644677663</v>
      </c>
      <c r="W21">
        <v>9.4788231300970871</v>
      </c>
      <c r="X21">
        <v>37.093447486189966</v>
      </c>
      <c r="Y21">
        <v>0</v>
      </c>
      <c r="Z21">
        <v>1.9214721818181821</v>
      </c>
      <c r="AA21">
        <v>8.2621611333333327</v>
      </c>
      <c r="AB21">
        <v>11.642698938731458</v>
      </c>
      <c r="AC21">
        <v>8.5638349415226713</v>
      </c>
      <c r="AD21">
        <v>10.768215324191246</v>
      </c>
      <c r="AE21">
        <v>14.565613760078973</v>
      </c>
      <c r="AF21">
        <v>9.8777140414174678</v>
      </c>
      <c r="AG21">
        <v>11.706355330863827</v>
      </c>
      <c r="AH21">
        <v>45.064090555555651</v>
      </c>
      <c r="AI21">
        <v>4.1264547406614591</v>
      </c>
      <c r="AJ21">
        <v>0</v>
      </c>
      <c r="AK21">
        <v>15.104902295895513</v>
      </c>
      <c r="AL21">
        <v>0</v>
      </c>
      <c r="AM21">
        <v>0</v>
      </c>
      <c r="AN21">
        <v>1.0285877690238054</v>
      </c>
      <c r="AO21">
        <v>2.5814937408000005</v>
      </c>
      <c r="AP21">
        <v>3.5479344973487978</v>
      </c>
      <c r="AQ21">
        <v>14.851625575934936</v>
      </c>
      <c r="AR21">
        <v>11.710349402717393</v>
      </c>
      <c r="AS21">
        <v>7.9271416061984539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734.39716158616352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8.9899276079012651</v>
      </c>
      <c r="L22">
        <v>230.50712399999998</v>
      </c>
      <c r="M22">
        <v>27.103642798283264</v>
      </c>
      <c r="N22">
        <v>34.991333398744246</v>
      </c>
      <c r="O22">
        <v>0</v>
      </c>
      <c r="P22">
        <v>36.477176350278057</v>
      </c>
      <c r="Q22">
        <v>5.0934117111368913</v>
      </c>
      <c r="R22">
        <v>12.163810544839256</v>
      </c>
      <c r="S22">
        <v>7.7813121055011294</v>
      </c>
      <c r="T22">
        <v>0</v>
      </c>
      <c r="U22">
        <v>51.409323552631584</v>
      </c>
      <c r="V22">
        <v>4.0929310644677663</v>
      </c>
      <c r="W22">
        <v>9.4788231300970871</v>
      </c>
      <c r="X22">
        <v>37.093447486189966</v>
      </c>
      <c r="Y22">
        <v>0</v>
      </c>
      <c r="Z22">
        <v>1.9214721818181821</v>
      </c>
      <c r="AA22">
        <v>8.2621611333333327</v>
      </c>
      <c r="AB22">
        <v>11.642698938731458</v>
      </c>
      <c r="AC22">
        <v>8.5638349415226713</v>
      </c>
      <c r="AD22">
        <v>10.768215324191246</v>
      </c>
      <c r="AE22">
        <v>14.565613760078973</v>
      </c>
      <c r="AF22">
        <v>9.8777140414174678</v>
      </c>
      <c r="AG22">
        <v>11.706355330863827</v>
      </c>
      <c r="AH22">
        <v>45.064090555555651</v>
      </c>
      <c r="AI22">
        <v>1.0503703302054666</v>
      </c>
      <c r="AJ22">
        <v>0</v>
      </c>
      <c r="AK22">
        <v>15.104902295895513</v>
      </c>
      <c r="AL22">
        <v>0</v>
      </c>
      <c r="AM22">
        <v>0</v>
      </c>
      <c r="AN22">
        <v>1.0285877690238054</v>
      </c>
      <c r="AO22">
        <v>2.5814937408000005</v>
      </c>
      <c r="AP22">
        <v>3.5479344973487978</v>
      </c>
      <c r="AQ22">
        <v>14.851625575934936</v>
      </c>
      <c r="AR22">
        <v>11.710349402717393</v>
      </c>
      <c r="AS22">
        <v>7.9271416061984539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645.35682517570785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4.9899822072363405</v>
      </c>
      <c r="L23">
        <v>134.46677133743992</v>
      </c>
      <c r="M23">
        <v>27.103642798283264</v>
      </c>
      <c r="N23">
        <v>34.991333398744246</v>
      </c>
      <c r="O23">
        <v>0</v>
      </c>
      <c r="P23">
        <v>36.477176350278057</v>
      </c>
      <c r="Q23">
        <v>5.8125862055073938</v>
      </c>
      <c r="R23">
        <v>12.497541166784286</v>
      </c>
      <c r="S23">
        <v>7.7813121055011294</v>
      </c>
      <c r="T23">
        <v>0</v>
      </c>
      <c r="U23">
        <v>51.409323552631584</v>
      </c>
      <c r="V23">
        <v>4.0929310644677663</v>
      </c>
      <c r="W23">
        <v>9.4788231300970871</v>
      </c>
      <c r="X23">
        <v>37.093447486189966</v>
      </c>
      <c r="Y23">
        <v>0</v>
      </c>
      <c r="Z23">
        <v>1.9214721818181821</v>
      </c>
      <c r="AA23">
        <v>8.2621611333333327</v>
      </c>
      <c r="AB23">
        <v>11.642698938731458</v>
      </c>
      <c r="AC23">
        <v>8.5638349415226713</v>
      </c>
      <c r="AD23">
        <v>10.768215324191246</v>
      </c>
      <c r="AE23">
        <v>14.565613760078973</v>
      </c>
      <c r="AF23">
        <v>9.8777140414174678</v>
      </c>
      <c r="AG23">
        <v>11.706355330863827</v>
      </c>
      <c r="AH23">
        <v>45.064090555555651</v>
      </c>
      <c r="AI23">
        <v>1.0503703302054666</v>
      </c>
      <c r="AJ23">
        <v>0</v>
      </c>
      <c r="AK23">
        <v>15.104902295895513</v>
      </c>
      <c r="AL23">
        <v>0</v>
      </c>
      <c r="AM23">
        <v>0</v>
      </c>
      <c r="AN23">
        <v>1.0285877690238054</v>
      </c>
      <c r="AO23">
        <v>2.5381803304000004</v>
      </c>
      <c r="AP23">
        <v>3.5479344973487978</v>
      </c>
      <c r="AQ23">
        <v>14.851625575934936</v>
      </c>
      <c r="AR23">
        <v>13.987361701358695</v>
      </c>
      <c r="AS23">
        <v>7.9271416061984539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548.60313111703954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4.9599469357172099</v>
      </c>
      <c r="L24">
        <v>67.237475804004021</v>
      </c>
      <c r="M24">
        <v>27.103642798283264</v>
      </c>
      <c r="N24">
        <v>34.991333398744246</v>
      </c>
      <c r="O24">
        <v>0</v>
      </c>
      <c r="P24">
        <v>36.477176350278057</v>
      </c>
      <c r="Q24">
        <v>5.0934117111368913</v>
      </c>
      <c r="R24">
        <v>12.320675925608011</v>
      </c>
      <c r="S24">
        <v>7.7813121055011294</v>
      </c>
      <c r="T24">
        <v>0</v>
      </c>
      <c r="U24">
        <v>51.409323552631584</v>
      </c>
      <c r="V24">
        <v>4.0929310644677663</v>
      </c>
      <c r="W24">
        <v>9.4788231300970871</v>
      </c>
      <c r="X24">
        <v>37.093447486189966</v>
      </c>
      <c r="Y24">
        <v>0</v>
      </c>
      <c r="Z24">
        <v>1.9214721818181821</v>
      </c>
      <c r="AA24">
        <v>8.2621611333333327</v>
      </c>
      <c r="AB24">
        <v>11.642698938731458</v>
      </c>
      <c r="AC24">
        <v>8.5638349415226713</v>
      </c>
      <c r="AD24">
        <v>10.768215324191246</v>
      </c>
      <c r="AE24">
        <v>14.565613760078973</v>
      </c>
      <c r="AF24">
        <v>9.8777140414174678</v>
      </c>
      <c r="AG24">
        <v>11.706355330863827</v>
      </c>
      <c r="AH24">
        <v>45.064090555555651</v>
      </c>
      <c r="AI24">
        <v>2.2507935647259996</v>
      </c>
      <c r="AJ24">
        <v>0</v>
      </c>
      <c r="AK24">
        <v>15.104902295895513</v>
      </c>
      <c r="AL24">
        <v>0</v>
      </c>
      <c r="AM24">
        <v>0</v>
      </c>
      <c r="AN24">
        <v>1.0285877690238054</v>
      </c>
      <c r="AO24">
        <v>2.5121919160000008</v>
      </c>
      <c r="AP24">
        <v>3.5479344973487978</v>
      </c>
      <c r="AQ24">
        <v>14.851625575934936</v>
      </c>
      <c r="AR24">
        <v>13.987361701358695</v>
      </c>
      <c r="AS24">
        <v>7.9271416061984539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481.62219539665819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4.9599031011475043</v>
      </c>
      <c r="L25">
        <v>67.23553801476713</v>
      </c>
      <c r="M25">
        <v>27.103642798283264</v>
      </c>
      <c r="N25">
        <v>34.991333398744246</v>
      </c>
      <c r="O25">
        <v>0</v>
      </c>
      <c r="P25">
        <v>36.477176350278057</v>
      </c>
      <c r="Q25">
        <v>5.0934117111368913</v>
      </c>
      <c r="R25">
        <v>12.320675925608011</v>
      </c>
      <c r="S25">
        <v>7.7813121055011294</v>
      </c>
      <c r="T25">
        <v>0</v>
      </c>
      <c r="U25">
        <v>51.409323552631584</v>
      </c>
      <c r="V25">
        <v>4.0929310644677663</v>
      </c>
      <c r="W25">
        <v>9.4788231300970871</v>
      </c>
      <c r="X25">
        <v>37.093447486189966</v>
      </c>
      <c r="Y25">
        <v>0</v>
      </c>
      <c r="Z25">
        <v>1.9214721818181821</v>
      </c>
      <c r="AA25">
        <v>8.2621611333333327</v>
      </c>
      <c r="AB25">
        <v>11.642698938731458</v>
      </c>
      <c r="AC25">
        <v>8.5638349415226713</v>
      </c>
      <c r="AD25">
        <v>10.768215324191246</v>
      </c>
      <c r="AE25">
        <v>14.565613760078973</v>
      </c>
      <c r="AF25">
        <v>9.8777140414174678</v>
      </c>
      <c r="AG25">
        <v>11.706355330863827</v>
      </c>
      <c r="AH25">
        <v>45.064090555555651</v>
      </c>
      <c r="AI25">
        <v>3.0010578302955859</v>
      </c>
      <c r="AJ25">
        <v>0</v>
      </c>
      <c r="AK25">
        <v>15.104902295895513</v>
      </c>
      <c r="AL25">
        <v>0</v>
      </c>
      <c r="AM25">
        <v>0</v>
      </c>
      <c r="AN25">
        <v>1.0285877690238054</v>
      </c>
      <c r="AO25">
        <v>2.496858972400001</v>
      </c>
      <c r="AP25">
        <v>3.5479344973487978</v>
      </c>
      <c r="AQ25">
        <v>14.851625575934936</v>
      </c>
      <c r="AR25">
        <v>13.987361701358695</v>
      </c>
      <c r="AS25">
        <v>7.9271416061984539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482.35514509482118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4.8600603939461378</v>
      </c>
      <c r="L26">
        <v>67.236982574009161</v>
      </c>
      <c r="M26">
        <v>27.103642798283264</v>
      </c>
      <c r="N26">
        <v>34.991333398744246</v>
      </c>
      <c r="O26">
        <v>0</v>
      </c>
      <c r="P26">
        <v>36.477176350278057</v>
      </c>
      <c r="Q26">
        <v>5.0934117111368913</v>
      </c>
      <c r="R26">
        <v>12.320675925608011</v>
      </c>
      <c r="S26">
        <v>7.7813121055011294</v>
      </c>
      <c r="T26">
        <v>0</v>
      </c>
      <c r="U26">
        <v>51.409323552631584</v>
      </c>
      <c r="V26">
        <v>4.0929310644677663</v>
      </c>
      <c r="W26">
        <v>9.4788231300970871</v>
      </c>
      <c r="X26">
        <v>37.093447486189966</v>
      </c>
      <c r="Y26">
        <v>0</v>
      </c>
      <c r="Z26">
        <v>1.9214721818181821</v>
      </c>
      <c r="AA26">
        <v>8.2621611333333327</v>
      </c>
      <c r="AB26">
        <v>11.642698938731458</v>
      </c>
      <c r="AC26">
        <v>8.5638349415226713</v>
      </c>
      <c r="AD26">
        <v>10.768215324191246</v>
      </c>
      <c r="AE26">
        <v>14.565613760078973</v>
      </c>
      <c r="AF26">
        <v>9.8777140414174678</v>
      </c>
      <c r="AG26">
        <v>11.706355330863827</v>
      </c>
      <c r="AH26">
        <v>45.064090555555651</v>
      </c>
      <c r="AI26">
        <v>19.272794098366241</v>
      </c>
      <c r="AJ26">
        <v>0</v>
      </c>
      <c r="AK26">
        <v>15.104902295895513</v>
      </c>
      <c r="AL26">
        <v>0</v>
      </c>
      <c r="AM26">
        <v>0</v>
      </c>
      <c r="AN26">
        <v>1.0285877690238054</v>
      </c>
      <c r="AO26">
        <v>2.4169019836000007</v>
      </c>
      <c r="AP26">
        <v>3.5479344973487978</v>
      </c>
      <c r="AQ26">
        <v>14.851625575934936</v>
      </c>
      <c r="AR26">
        <v>13.987361701358695</v>
      </c>
      <c r="AS26">
        <v>7.9271416061984539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498.44852622613251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4.9599281962113668</v>
      </c>
      <c r="L27">
        <v>67.236982574009161</v>
      </c>
      <c r="M27">
        <v>27.103642798283264</v>
      </c>
      <c r="N27">
        <v>34.991333398744246</v>
      </c>
      <c r="O27">
        <v>0</v>
      </c>
      <c r="P27">
        <v>36.477176350278057</v>
      </c>
      <c r="Q27">
        <v>5.0934117111368913</v>
      </c>
      <c r="R27">
        <v>12.163810544839256</v>
      </c>
      <c r="S27">
        <v>7.7813121055011294</v>
      </c>
      <c r="T27">
        <v>0</v>
      </c>
      <c r="U27">
        <v>51.409323552631584</v>
      </c>
      <c r="V27">
        <v>4.0929310644677663</v>
      </c>
      <c r="W27">
        <v>9.4788231300970871</v>
      </c>
      <c r="X27">
        <v>37.093447486189966</v>
      </c>
      <c r="Y27">
        <v>0</v>
      </c>
      <c r="Z27">
        <v>1.9214721818181821</v>
      </c>
      <c r="AA27">
        <v>8.2621611333333327</v>
      </c>
      <c r="AB27">
        <v>11.642698938731458</v>
      </c>
      <c r="AC27">
        <v>8.5638349415226713</v>
      </c>
      <c r="AD27">
        <v>10.768215324191246</v>
      </c>
      <c r="AE27">
        <v>14.565613760078973</v>
      </c>
      <c r="AF27">
        <v>9.8777140414174678</v>
      </c>
      <c r="AG27">
        <v>11.706355330863827</v>
      </c>
      <c r="AH27">
        <v>45.064090555555651</v>
      </c>
      <c r="AI27">
        <v>19.272794098366241</v>
      </c>
      <c r="AJ27">
        <v>0</v>
      </c>
      <c r="AK27">
        <v>15.104902295895513</v>
      </c>
      <c r="AL27">
        <v>0</v>
      </c>
      <c r="AM27">
        <v>0</v>
      </c>
      <c r="AN27">
        <v>1.0285877690238054</v>
      </c>
      <c r="AO27">
        <v>2.4243520080000005</v>
      </c>
      <c r="AP27">
        <v>0.75487971292460643</v>
      </c>
      <c r="AQ27">
        <v>14.851625575934936</v>
      </c>
      <c r="AR27">
        <v>13.987361701358695</v>
      </c>
      <c r="AS27">
        <v>8.7198558701258566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496.39863815153223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4.9599205927494046</v>
      </c>
      <c r="L28">
        <v>67.236982574009161</v>
      </c>
      <c r="M28">
        <v>27.103642798283264</v>
      </c>
      <c r="N28">
        <v>34.991333398744246</v>
      </c>
      <c r="O28">
        <v>0</v>
      </c>
      <c r="P28">
        <v>36.477176350278057</v>
      </c>
      <c r="Q28">
        <v>5.0934117111368913</v>
      </c>
      <c r="R28">
        <v>12.163810544839256</v>
      </c>
      <c r="S28">
        <v>7.7813121055011294</v>
      </c>
      <c r="T28">
        <v>0</v>
      </c>
      <c r="U28">
        <v>51.409323552631584</v>
      </c>
      <c r="V28">
        <v>4.0929310644677663</v>
      </c>
      <c r="W28">
        <v>9.4788231300970871</v>
      </c>
      <c r="X28">
        <v>37.093447486189966</v>
      </c>
      <c r="Y28">
        <v>0</v>
      </c>
      <c r="Z28">
        <v>1.9214721818181821</v>
      </c>
      <c r="AA28">
        <v>8.2621611333333327</v>
      </c>
      <c r="AB28">
        <v>11.642698938731458</v>
      </c>
      <c r="AC28">
        <v>8.5638349415226713</v>
      </c>
      <c r="AD28">
        <v>10.768215324191246</v>
      </c>
      <c r="AE28">
        <v>14.565613760078973</v>
      </c>
      <c r="AF28">
        <v>9.8777140414174678</v>
      </c>
      <c r="AG28">
        <v>11.706355330863827</v>
      </c>
      <c r="AH28">
        <v>45.064090555555651</v>
      </c>
      <c r="AI28">
        <v>19.272794098366241</v>
      </c>
      <c r="AJ28">
        <v>0</v>
      </c>
      <c r="AK28">
        <v>15.104902295895513</v>
      </c>
      <c r="AL28">
        <v>0</v>
      </c>
      <c r="AM28">
        <v>0</v>
      </c>
      <c r="AN28">
        <v>1.0285877690238054</v>
      </c>
      <c r="AO28">
        <v>2.4567507016000003</v>
      </c>
      <c r="AP28">
        <v>0.75487971292460643</v>
      </c>
      <c r="AQ28">
        <v>14.851625575934936</v>
      </c>
      <c r="AR28">
        <v>13.987361701358695</v>
      </c>
      <c r="AS28">
        <v>8.7198558701258566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496.43102924167022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4.9598355763411286</v>
      </c>
      <c r="L29">
        <v>67.236982574009161</v>
      </c>
      <c r="M29">
        <v>27.103642798283264</v>
      </c>
      <c r="N29">
        <v>34.991333398744246</v>
      </c>
      <c r="O29">
        <v>0</v>
      </c>
      <c r="P29">
        <v>36.477176350278057</v>
      </c>
      <c r="Q29">
        <v>5.0934117111368913</v>
      </c>
      <c r="R29">
        <v>12.163810544839256</v>
      </c>
      <c r="S29">
        <v>7.7813121055011294</v>
      </c>
      <c r="T29">
        <v>0</v>
      </c>
      <c r="U29">
        <v>51.409323552631584</v>
      </c>
      <c r="V29">
        <v>4.0929310644677663</v>
      </c>
      <c r="W29">
        <v>9.4788231300970871</v>
      </c>
      <c r="X29">
        <v>35.600577629459153</v>
      </c>
      <c r="Y29">
        <v>0</v>
      </c>
      <c r="Z29">
        <v>1.9214721818181821</v>
      </c>
      <c r="AA29">
        <v>8.2621611333333327</v>
      </c>
      <c r="AB29">
        <v>11.642698938731458</v>
      </c>
      <c r="AC29">
        <v>8.5638349415226713</v>
      </c>
      <c r="AD29">
        <v>10.768215324191246</v>
      </c>
      <c r="AE29">
        <v>14.565613760078973</v>
      </c>
      <c r="AF29">
        <v>7.8440667550533556</v>
      </c>
      <c r="AG29">
        <v>11.706355330863827</v>
      </c>
      <c r="AH29">
        <v>45.064090555555651</v>
      </c>
      <c r="AI29">
        <v>19.272794098366241</v>
      </c>
      <c r="AJ29">
        <v>0</v>
      </c>
      <c r="AK29">
        <v>15.104902295895513</v>
      </c>
      <c r="AL29">
        <v>0</v>
      </c>
      <c r="AM29">
        <v>0</v>
      </c>
      <c r="AN29">
        <v>1.0285877690238054</v>
      </c>
      <c r="AO29">
        <v>2.5555056332000006</v>
      </c>
      <c r="AP29">
        <v>0.75487971292460643</v>
      </c>
      <c r="AQ29">
        <v>14.851625575934936</v>
      </c>
      <c r="AR29">
        <v>13.987361701358695</v>
      </c>
      <c r="AS29">
        <v>8.7198558701258566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493.00318201376706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4.9598355763411286</v>
      </c>
      <c r="L30">
        <v>67.236982574009161</v>
      </c>
      <c r="M30">
        <v>27.103642798283264</v>
      </c>
      <c r="N30">
        <v>34.991333398744246</v>
      </c>
      <c r="O30">
        <v>0</v>
      </c>
      <c r="P30">
        <v>36.477176350278057</v>
      </c>
      <c r="Q30">
        <v>5.0934117111368913</v>
      </c>
      <c r="R30">
        <v>12.163810544839256</v>
      </c>
      <c r="S30">
        <v>7.7813121055011294</v>
      </c>
      <c r="T30">
        <v>0</v>
      </c>
      <c r="U30">
        <v>51.409323552631584</v>
      </c>
      <c r="V30">
        <v>4.0929310644677663</v>
      </c>
      <c r="W30">
        <v>9.4788231300970871</v>
      </c>
      <c r="X30">
        <v>35.600577629459153</v>
      </c>
      <c r="Y30">
        <v>0</v>
      </c>
      <c r="Z30">
        <v>1.9214721818181821</v>
      </c>
      <c r="AA30">
        <v>8.2621611333333327</v>
      </c>
      <c r="AB30">
        <v>11.642698938731458</v>
      </c>
      <c r="AC30">
        <v>8.5638349415226713</v>
      </c>
      <c r="AD30">
        <v>10.768215324191246</v>
      </c>
      <c r="AE30">
        <v>14.565613760078973</v>
      </c>
      <c r="AF30">
        <v>7.8440667550533556</v>
      </c>
      <c r="AG30">
        <v>11.706355330863827</v>
      </c>
      <c r="AH30">
        <v>45.064090555555651</v>
      </c>
      <c r="AI30">
        <v>19.272794098366241</v>
      </c>
      <c r="AJ30">
        <v>0</v>
      </c>
      <c r="AK30">
        <v>15.104902295895513</v>
      </c>
      <c r="AL30">
        <v>0</v>
      </c>
      <c r="AM30">
        <v>0</v>
      </c>
      <c r="AN30">
        <v>1.0285877690238054</v>
      </c>
      <c r="AO30">
        <v>2.5555056332000006</v>
      </c>
      <c r="AP30">
        <v>1.5097594258492129</v>
      </c>
      <c r="AQ30">
        <v>14.851625575934936</v>
      </c>
      <c r="AR30">
        <v>13.987361701358695</v>
      </c>
      <c r="AS30">
        <v>8.7198558701258566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493.75806172669166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4.9598355763411286</v>
      </c>
      <c r="L31">
        <v>67.233866273408594</v>
      </c>
      <c r="M31">
        <v>27.103642798283264</v>
      </c>
      <c r="N31">
        <v>34.991333398744246</v>
      </c>
      <c r="O31">
        <v>0</v>
      </c>
      <c r="P31">
        <v>36.477176350278057</v>
      </c>
      <c r="Q31">
        <v>5.3063403519553072</v>
      </c>
      <c r="R31">
        <v>12.158531897989796</v>
      </c>
      <c r="S31">
        <v>7.7808580935891438</v>
      </c>
      <c r="T31">
        <v>0</v>
      </c>
      <c r="U31">
        <v>51.409323552631584</v>
      </c>
      <c r="V31">
        <v>4.0929310644677663</v>
      </c>
      <c r="W31">
        <v>9.4788231300970871</v>
      </c>
      <c r="X31">
        <v>37.090356372036524</v>
      </c>
      <c r="Y31">
        <v>0</v>
      </c>
      <c r="Z31">
        <v>1.9214721818181821</v>
      </c>
      <c r="AA31">
        <v>8.2621611333333327</v>
      </c>
      <c r="AB31">
        <v>11.642698938731458</v>
      </c>
      <c r="AC31">
        <v>8.5638349415226713</v>
      </c>
      <c r="AD31">
        <v>10.768215324191246</v>
      </c>
      <c r="AE31">
        <v>14.565613760078973</v>
      </c>
      <c r="AF31">
        <v>7.8440667550533556</v>
      </c>
      <c r="AG31">
        <v>11.706355330863827</v>
      </c>
      <c r="AH31">
        <v>45.064090555555651</v>
      </c>
      <c r="AI31">
        <v>19.272794098366241</v>
      </c>
      <c r="AJ31">
        <v>0</v>
      </c>
      <c r="AK31">
        <v>15.104902295895513</v>
      </c>
      <c r="AL31">
        <v>0</v>
      </c>
      <c r="AM31">
        <v>0</v>
      </c>
      <c r="AN31">
        <v>1.0285877690238054</v>
      </c>
      <c r="AO31">
        <v>2.642133067600001</v>
      </c>
      <c r="AP31">
        <v>3.5479344973487978</v>
      </c>
      <c r="AQ31">
        <v>14.851625575934936</v>
      </c>
      <c r="AR31">
        <v>13.987361701358695</v>
      </c>
      <c r="AS31">
        <v>8.7198558701258566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497.57672265662507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4.9598355763411286</v>
      </c>
      <c r="L32">
        <v>67.233571259242382</v>
      </c>
      <c r="M32">
        <v>27.103642798283264</v>
      </c>
      <c r="N32">
        <v>34.991333398744246</v>
      </c>
      <c r="O32">
        <v>0</v>
      </c>
      <c r="P32">
        <v>36.477176350278057</v>
      </c>
      <c r="Q32">
        <v>5.3063403519553072</v>
      </c>
      <c r="R32">
        <v>12.158531897989796</v>
      </c>
      <c r="S32">
        <v>7.7808580935891438</v>
      </c>
      <c r="T32">
        <v>0</v>
      </c>
      <c r="U32">
        <v>51.409323552631584</v>
      </c>
      <c r="V32">
        <v>4.0929482712177121</v>
      </c>
      <c r="W32">
        <v>9.4788231300970871</v>
      </c>
      <c r="X32">
        <v>37.090356372036524</v>
      </c>
      <c r="Y32">
        <v>0</v>
      </c>
      <c r="Z32">
        <v>1.9214721818181821</v>
      </c>
      <c r="AA32">
        <v>8.2621611333333327</v>
      </c>
      <c r="AB32">
        <v>11.642698938731458</v>
      </c>
      <c r="AC32">
        <v>8.5638349415226713</v>
      </c>
      <c r="AD32">
        <v>10.768215324191246</v>
      </c>
      <c r="AE32">
        <v>14.565613760078973</v>
      </c>
      <c r="AF32">
        <v>7.8440667550533556</v>
      </c>
      <c r="AG32">
        <v>11.706355330863827</v>
      </c>
      <c r="AH32">
        <v>45.064090555555651</v>
      </c>
      <c r="AI32">
        <v>2.2507935647259996</v>
      </c>
      <c r="AJ32">
        <v>0</v>
      </c>
      <c r="AK32">
        <v>15.104902295895513</v>
      </c>
      <c r="AL32">
        <v>0</v>
      </c>
      <c r="AM32">
        <v>0</v>
      </c>
      <c r="AN32">
        <v>1.0285877690238054</v>
      </c>
      <c r="AO32">
        <v>2.642133067600001</v>
      </c>
      <c r="AP32">
        <v>2.9440307270091135</v>
      </c>
      <c r="AQ32">
        <v>14.851625575934936</v>
      </c>
      <c r="AR32">
        <v>13.987361701358695</v>
      </c>
      <c r="AS32">
        <v>8.7198558701258566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479.95054054522882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4.9800218907112841</v>
      </c>
      <c r="L33">
        <v>85.842234581899532</v>
      </c>
      <c r="M33">
        <v>27.103642798283264</v>
      </c>
      <c r="N33">
        <v>34.991333398744246</v>
      </c>
      <c r="O33">
        <v>0</v>
      </c>
      <c r="P33">
        <v>36.477176350278057</v>
      </c>
      <c r="Q33">
        <v>3.6828940280442803</v>
      </c>
      <c r="R33">
        <v>6.8778544536834429</v>
      </c>
      <c r="S33">
        <v>4.2810088394202905</v>
      </c>
      <c r="T33">
        <v>0</v>
      </c>
      <c r="U33">
        <v>51.409323552631584</v>
      </c>
      <c r="V33">
        <v>4.0929482712177121</v>
      </c>
      <c r="W33">
        <v>9.4791199871071719</v>
      </c>
      <c r="X33">
        <v>37.08955734512864</v>
      </c>
      <c r="Y33">
        <v>0</v>
      </c>
      <c r="Z33">
        <v>3.8429446704545454</v>
      </c>
      <c r="AA33">
        <v>8.2621611333333327</v>
      </c>
      <c r="AB33">
        <v>11.642698938731458</v>
      </c>
      <c r="AC33">
        <v>8.5638349415226713</v>
      </c>
      <c r="AD33">
        <v>10.768215324191246</v>
      </c>
      <c r="AE33">
        <v>14.565613760078973</v>
      </c>
      <c r="AF33">
        <v>7.8440667550533556</v>
      </c>
      <c r="AG33">
        <v>11.706355330863827</v>
      </c>
      <c r="AH33">
        <v>45.064090555555651</v>
      </c>
      <c r="AI33">
        <v>1.0503703302054666</v>
      </c>
      <c r="AJ33">
        <v>0</v>
      </c>
      <c r="AK33">
        <v>15.104902295895513</v>
      </c>
      <c r="AL33">
        <v>0</v>
      </c>
      <c r="AM33">
        <v>0</v>
      </c>
      <c r="AN33">
        <v>1.0285877690238054</v>
      </c>
      <c r="AO33">
        <v>2.642133067600001</v>
      </c>
      <c r="AP33">
        <v>2.9440307270091135</v>
      </c>
      <c r="AQ33">
        <v>14.851625575934936</v>
      </c>
      <c r="AR33">
        <v>13.987361701358695</v>
      </c>
      <c r="AS33">
        <v>8.7198558701258566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488.89596424408796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4.9600301436464083</v>
      </c>
      <c r="L34">
        <v>71.878752624728861</v>
      </c>
      <c r="M34">
        <v>27.103642798283264</v>
      </c>
      <c r="N34">
        <v>34.991333398744246</v>
      </c>
      <c r="O34">
        <v>0</v>
      </c>
      <c r="P34">
        <v>36.477176350278057</v>
      </c>
      <c r="Q34">
        <v>3.6828940280442803</v>
      </c>
      <c r="R34">
        <v>6.877392290275762</v>
      </c>
      <c r="S34">
        <v>4.2810088394202905</v>
      </c>
      <c r="T34">
        <v>0</v>
      </c>
      <c r="U34">
        <v>51.409323552631584</v>
      </c>
      <c r="V34">
        <v>4.0929482712177121</v>
      </c>
      <c r="W34">
        <v>9.4791199871071719</v>
      </c>
      <c r="X34">
        <v>37.08955734512864</v>
      </c>
      <c r="Y34">
        <v>0</v>
      </c>
      <c r="Z34">
        <v>3.8429446704545454</v>
      </c>
      <c r="AA34">
        <v>8.2621611333333327</v>
      </c>
      <c r="AB34">
        <v>11.642698938731458</v>
      </c>
      <c r="AC34">
        <v>8.5638349415226713</v>
      </c>
      <c r="AD34">
        <v>10.768215324191246</v>
      </c>
      <c r="AE34">
        <v>14.565613760078973</v>
      </c>
      <c r="AF34">
        <v>7.8440667550533556</v>
      </c>
      <c r="AG34">
        <v>11.706355330863827</v>
      </c>
      <c r="AH34">
        <v>45.064090555555651</v>
      </c>
      <c r="AI34">
        <v>1.0503703302054666</v>
      </c>
      <c r="AJ34">
        <v>0</v>
      </c>
      <c r="AK34">
        <v>15.104902295895513</v>
      </c>
      <c r="AL34">
        <v>0</v>
      </c>
      <c r="AM34">
        <v>0</v>
      </c>
      <c r="AN34">
        <v>1.0285877690238054</v>
      </c>
      <c r="AO34">
        <v>2.642133067600001</v>
      </c>
      <c r="AP34">
        <v>2.9440307270091135</v>
      </c>
      <c r="AQ34">
        <v>14.851625575934936</v>
      </c>
      <c r="AR34">
        <v>13.987361701358695</v>
      </c>
      <c r="AS34">
        <v>8.7198558701258566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474.91202837644471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4.9599795106365816</v>
      </c>
      <c r="L35">
        <v>71.878752624728861</v>
      </c>
      <c r="M35">
        <v>27.103642798283264</v>
      </c>
      <c r="N35">
        <v>34.991333398744246</v>
      </c>
      <c r="O35">
        <v>0</v>
      </c>
      <c r="P35">
        <v>36.477176350278057</v>
      </c>
      <c r="Q35">
        <v>3.6828940280442803</v>
      </c>
      <c r="R35">
        <v>6.877392290275762</v>
      </c>
      <c r="S35">
        <v>4.2810088394202905</v>
      </c>
      <c r="T35">
        <v>0</v>
      </c>
      <c r="U35">
        <v>51.409323552631584</v>
      </c>
      <c r="V35">
        <v>2.3290649207048459</v>
      </c>
      <c r="W35">
        <v>5.2109410958637472</v>
      </c>
      <c r="X35">
        <v>20.409229942521154</v>
      </c>
      <c r="Y35">
        <v>0</v>
      </c>
      <c r="Z35">
        <v>3.8429446704545454</v>
      </c>
      <c r="AA35">
        <v>8.2621611333333327</v>
      </c>
      <c r="AB35">
        <v>11.642698938731458</v>
      </c>
      <c r="AC35">
        <v>8.5638349415226713</v>
      </c>
      <c r="AD35">
        <v>10.768215324191246</v>
      </c>
      <c r="AE35">
        <v>14.565613760078973</v>
      </c>
      <c r="AF35">
        <v>7.8440667550533556</v>
      </c>
      <c r="AG35">
        <v>11.706355330863827</v>
      </c>
      <c r="AH35">
        <v>45.064090555555651</v>
      </c>
      <c r="AI35">
        <v>1.0503703302054666</v>
      </c>
      <c r="AJ35">
        <v>0</v>
      </c>
      <c r="AK35">
        <v>15.104902295895513</v>
      </c>
      <c r="AL35">
        <v>0</v>
      </c>
      <c r="AM35">
        <v>0</v>
      </c>
      <c r="AN35">
        <v>1.0285877690238054</v>
      </c>
      <c r="AO35">
        <v>2.642133067600001</v>
      </c>
      <c r="AP35">
        <v>2.9440307270091135</v>
      </c>
      <c r="AQ35">
        <v>14.851625575934936</v>
      </c>
      <c r="AR35">
        <v>11.710349402717393</v>
      </c>
      <c r="AS35">
        <v>8.7198558701258566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449.92257580042974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4.9800218907112841</v>
      </c>
      <c r="L36">
        <v>71.878752624728861</v>
      </c>
      <c r="M36">
        <v>27.103642798283264</v>
      </c>
      <c r="N36">
        <v>34.991333398744246</v>
      </c>
      <c r="O36">
        <v>0</v>
      </c>
      <c r="P36">
        <v>36.477176350278057</v>
      </c>
      <c r="Q36">
        <v>3.6796642487632512</v>
      </c>
      <c r="R36">
        <v>6.877392290275762</v>
      </c>
      <c r="S36">
        <v>4.2810088394202905</v>
      </c>
      <c r="T36">
        <v>0</v>
      </c>
      <c r="U36">
        <v>51.409323552631584</v>
      </c>
      <c r="V36">
        <v>2.3290649207048459</v>
      </c>
      <c r="W36">
        <v>5.2109410958637472</v>
      </c>
      <c r="X36">
        <v>20.409229942521154</v>
      </c>
      <c r="Y36">
        <v>0</v>
      </c>
      <c r="Z36">
        <v>3.8429446704545454</v>
      </c>
      <c r="AA36">
        <v>8.2621611333333327</v>
      </c>
      <c r="AB36">
        <v>11.642698938731458</v>
      </c>
      <c r="AC36">
        <v>8.5638349415226713</v>
      </c>
      <c r="AD36">
        <v>10.768215324191246</v>
      </c>
      <c r="AE36">
        <v>14.565613760078973</v>
      </c>
      <c r="AF36">
        <v>7.8440667550533556</v>
      </c>
      <c r="AG36">
        <v>11.706355330863827</v>
      </c>
      <c r="AH36">
        <v>45.064090555555651</v>
      </c>
      <c r="AI36">
        <v>1.0503703302054666</v>
      </c>
      <c r="AJ36">
        <v>0</v>
      </c>
      <c r="AK36">
        <v>15.104902295895513</v>
      </c>
      <c r="AL36">
        <v>0</v>
      </c>
      <c r="AM36">
        <v>0</v>
      </c>
      <c r="AN36">
        <v>1.0285877690238054</v>
      </c>
      <c r="AO36">
        <v>2.642133067600001</v>
      </c>
      <c r="AP36">
        <v>2.9440307270091135</v>
      </c>
      <c r="AQ36">
        <v>14.851625575934936</v>
      </c>
      <c r="AR36">
        <v>11.710349402717393</v>
      </c>
      <c r="AS36">
        <v>8.7198558701258566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449.93938840122343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4.9800218907112841</v>
      </c>
      <c r="L37">
        <v>71.878752624728861</v>
      </c>
      <c r="M37">
        <v>27.103642798283264</v>
      </c>
      <c r="N37">
        <v>34.991333398744246</v>
      </c>
      <c r="O37">
        <v>0</v>
      </c>
      <c r="P37">
        <v>36.477176350278057</v>
      </c>
      <c r="Q37">
        <v>3.6190859197324414</v>
      </c>
      <c r="R37">
        <v>7.0575841887905595</v>
      </c>
      <c r="S37">
        <v>4.2816664245733786</v>
      </c>
      <c r="T37">
        <v>0</v>
      </c>
      <c r="U37">
        <v>51.409323552631584</v>
      </c>
      <c r="V37">
        <v>2.3290649207048459</v>
      </c>
      <c r="W37">
        <v>9.4791199871071719</v>
      </c>
      <c r="X37">
        <v>37.08955734512864</v>
      </c>
      <c r="Y37">
        <v>0</v>
      </c>
      <c r="Z37">
        <v>5.7644168522727277</v>
      </c>
      <c r="AA37">
        <v>8.2621611333333327</v>
      </c>
      <c r="AB37">
        <v>11.642698938731458</v>
      </c>
      <c r="AC37">
        <v>8.5638349415226713</v>
      </c>
      <c r="AD37">
        <v>10.768215324191246</v>
      </c>
      <c r="AE37">
        <v>14.565613760078973</v>
      </c>
      <c r="AF37">
        <v>7.8440667550533556</v>
      </c>
      <c r="AG37">
        <v>11.706355330863827</v>
      </c>
      <c r="AH37">
        <v>45.064090555555651</v>
      </c>
      <c r="AI37">
        <v>4.1264547406614591</v>
      </c>
      <c r="AJ37">
        <v>0</v>
      </c>
      <c r="AK37">
        <v>15.104902295895513</v>
      </c>
      <c r="AL37">
        <v>0</v>
      </c>
      <c r="AM37">
        <v>0</v>
      </c>
      <c r="AN37">
        <v>1.0285877690238054</v>
      </c>
      <c r="AO37">
        <v>2.5988193504000003</v>
      </c>
      <c r="AP37">
        <v>2.9440307270091135</v>
      </c>
      <c r="AQ37">
        <v>14.851625575934936</v>
      </c>
      <c r="AR37">
        <v>11.710349402717393</v>
      </c>
      <c r="AS37">
        <v>8.7198558701258566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475.96240872478569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4.9800218907112841</v>
      </c>
      <c r="L38">
        <v>71.878752624728861</v>
      </c>
      <c r="M38">
        <v>27.103642798283264</v>
      </c>
      <c r="N38">
        <v>34.991333398744246</v>
      </c>
      <c r="O38">
        <v>0</v>
      </c>
      <c r="P38">
        <v>36.477176350278057</v>
      </c>
      <c r="Q38">
        <v>3.6190859197324414</v>
      </c>
      <c r="R38">
        <v>7.0575841887905595</v>
      </c>
      <c r="S38">
        <v>4.2816664245733786</v>
      </c>
      <c r="T38">
        <v>0</v>
      </c>
      <c r="U38">
        <v>51.409323552631584</v>
      </c>
      <c r="V38">
        <v>2.3290649207048459</v>
      </c>
      <c r="W38">
        <v>9.4791199871071719</v>
      </c>
      <c r="X38">
        <v>37.08955734512864</v>
      </c>
      <c r="Y38">
        <v>0</v>
      </c>
      <c r="Z38">
        <v>5.7644168522727277</v>
      </c>
      <c r="AA38">
        <v>8.2621611333333327</v>
      </c>
      <c r="AB38">
        <v>11.642698938731458</v>
      </c>
      <c r="AC38">
        <v>8.5638349415226713</v>
      </c>
      <c r="AD38">
        <v>10.768215324191246</v>
      </c>
      <c r="AE38">
        <v>14.565613760078973</v>
      </c>
      <c r="AF38">
        <v>7.8440667550533556</v>
      </c>
      <c r="AG38">
        <v>11.706355330863827</v>
      </c>
      <c r="AH38">
        <v>45.064090555555651</v>
      </c>
      <c r="AI38">
        <v>4.1264547406614591</v>
      </c>
      <c r="AJ38">
        <v>0</v>
      </c>
      <c r="AK38">
        <v>15.104902295895513</v>
      </c>
      <c r="AL38">
        <v>0</v>
      </c>
      <c r="AM38">
        <v>0</v>
      </c>
      <c r="AN38">
        <v>1.0285877690238054</v>
      </c>
      <c r="AO38">
        <v>2.5988193504000003</v>
      </c>
      <c r="AP38">
        <v>2.9440307270091135</v>
      </c>
      <c r="AQ38">
        <v>14.851625575934936</v>
      </c>
      <c r="AR38">
        <v>11.710349402717393</v>
      </c>
      <c r="AS38">
        <v>8.7198558701258566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475.96240872478569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4.9800218907112841</v>
      </c>
      <c r="L39">
        <v>71.878752624728861</v>
      </c>
      <c r="M39">
        <v>27.103642798283264</v>
      </c>
      <c r="N39">
        <v>34.991333398744246</v>
      </c>
      <c r="O39">
        <v>0</v>
      </c>
      <c r="P39">
        <v>36.477176350278057</v>
      </c>
      <c r="Q39">
        <v>3.6190859197324414</v>
      </c>
      <c r="R39">
        <v>7.0575841887905595</v>
      </c>
      <c r="S39">
        <v>4.2816664245733786</v>
      </c>
      <c r="T39">
        <v>0</v>
      </c>
      <c r="U39">
        <v>51.409323552631584</v>
      </c>
      <c r="V39">
        <v>2.3290649207048459</v>
      </c>
      <c r="W39">
        <v>9.4791199871071719</v>
      </c>
      <c r="X39">
        <v>37.08955734512864</v>
      </c>
      <c r="Y39">
        <v>0</v>
      </c>
      <c r="Z39">
        <v>5.7644168522727277</v>
      </c>
      <c r="AA39">
        <v>8.2621611333333327</v>
      </c>
      <c r="AB39">
        <v>11.642698938731458</v>
      </c>
      <c r="AC39">
        <v>8.5638349415226713</v>
      </c>
      <c r="AD39">
        <v>10.768215324191246</v>
      </c>
      <c r="AE39">
        <v>14.565613760078973</v>
      </c>
      <c r="AF39">
        <v>7.8440667550533556</v>
      </c>
      <c r="AG39">
        <v>11.706355330863827</v>
      </c>
      <c r="AH39">
        <v>45.064090555555651</v>
      </c>
      <c r="AI39">
        <v>4.1264547406614591</v>
      </c>
      <c r="AJ39">
        <v>0</v>
      </c>
      <c r="AK39">
        <v>15.104902295895513</v>
      </c>
      <c r="AL39">
        <v>0</v>
      </c>
      <c r="AM39">
        <v>0</v>
      </c>
      <c r="AN39">
        <v>1.0285877690238054</v>
      </c>
      <c r="AO39">
        <v>2.5988193504000003</v>
      </c>
      <c r="AP39">
        <v>2.9440307270091135</v>
      </c>
      <c r="AQ39">
        <v>14.851625575934936</v>
      </c>
      <c r="AR39">
        <v>8.9454057000000002</v>
      </c>
      <c r="AS39">
        <v>8.7198558701258566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473.19746502206829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4.9800218907112841</v>
      </c>
      <c r="L40">
        <v>71.878752624728861</v>
      </c>
      <c r="M40">
        <v>27.103642798283264</v>
      </c>
      <c r="N40">
        <v>34.991333398744246</v>
      </c>
      <c r="O40">
        <v>0</v>
      </c>
      <c r="P40">
        <v>36.477176350278057</v>
      </c>
      <c r="Q40">
        <v>3.6190859197324414</v>
      </c>
      <c r="R40">
        <v>7.0575841887905595</v>
      </c>
      <c r="S40">
        <v>4.2816664245733786</v>
      </c>
      <c r="T40">
        <v>0</v>
      </c>
      <c r="U40">
        <v>51.409323552631584</v>
      </c>
      <c r="V40">
        <v>2.3290649207048459</v>
      </c>
      <c r="W40">
        <v>9.4791199871071719</v>
      </c>
      <c r="X40">
        <v>37.08955734512864</v>
      </c>
      <c r="Y40">
        <v>0</v>
      </c>
      <c r="Z40">
        <v>5.7644168522727277</v>
      </c>
      <c r="AA40">
        <v>8.2621611333333327</v>
      </c>
      <c r="AB40">
        <v>11.642698938731458</v>
      </c>
      <c r="AC40">
        <v>8.5638349415226713</v>
      </c>
      <c r="AD40">
        <v>10.768215324191246</v>
      </c>
      <c r="AE40">
        <v>14.565613760078973</v>
      </c>
      <c r="AF40">
        <v>7.8440667550533556</v>
      </c>
      <c r="AG40">
        <v>11.706355330863827</v>
      </c>
      <c r="AH40">
        <v>45.064090555555651</v>
      </c>
      <c r="AI40">
        <v>4.1264547406614591</v>
      </c>
      <c r="AJ40">
        <v>0</v>
      </c>
      <c r="AK40">
        <v>15.104902295895513</v>
      </c>
      <c r="AL40">
        <v>0</v>
      </c>
      <c r="AM40">
        <v>0</v>
      </c>
      <c r="AN40">
        <v>1.0285877690238054</v>
      </c>
      <c r="AO40">
        <v>2.5988193504000003</v>
      </c>
      <c r="AP40">
        <v>2.9440307270091135</v>
      </c>
      <c r="AQ40">
        <v>14.851625575934936</v>
      </c>
      <c r="AR40">
        <v>8.9454057000000002</v>
      </c>
      <c r="AS40">
        <v>8.7198558701258566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473.19746502206829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4.9800218907112841</v>
      </c>
      <c r="L41">
        <v>71.878752624728861</v>
      </c>
      <c r="M41">
        <v>27.103642798283264</v>
      </c>
      <c r="N41">
        <v>34.991333398744246</v>
      </c>
      <c r="O41">
        <v>0</v>
      </c>
      <c r="P41">
        <v>36.476104837784916</v>
      </c>
      <c r="Q41">
        <v>3.6159460834724539</v>
      </c>
      <c r="R41">
        <v>7.0575841887905595</v>
      </c>
      <c r="S41">
        <v>4.2816664245733786</v>
      </c>
      <c r="T41">
        <v>0</v>
      </c>
      <c r="U41">
        <v>51.409323552631584</v>
      </c>
      <c r="V41">
        <v>2.3290649207048459</v>
      </c>
      <c r="W41">
        <v>9.4791199871071719</v>
      </c>
      <c r="X41">
        <v>37.08955734512864</v>
      </c>
      <c r="Y41">
        <v>0</v>
      </c>
      <c r="Z41">
        <v>5.7644168522727277</v>
      </c>
      <c r="AA41">
        <v>8.2621611333333327</v>
      </c>
      <c r="AB41">
        <v>11.642698938731458</v>
      </c>
      <c r="AC41">
        <v>8.5638349415226713</v>
      </c>
      <c r="AD41">
        <v>10.768215324191246</v>
      </c>
      <c r="AE41">
        <v>14.565613760078973</v>
      </c>
      <c r="AF41">
        <v>7.8440667550533556</v>
      </c>
      <c r="AG41">
        <v>11.706355330863827</v>
      </c>
      <c r="AH41">
        <v>45.064090555555651</v>
      </c>
      <c r="AI41">
        <v>4.1264547406614591</v>
      </c>
      <c r="AJ41">
        <v>0</v>
      </c>
      <c r="AK41">
        <v>15.104902295895513</v>
      </c>
      <c r="AL41">
        <v>0</v>
      </c>
      <c r="AM41">
        <v>0</v>
      </c>
      <c r="AN41">
        <v>1.0285877690238054</v>
      </c>
      <c r="AO41">
        <v>2.5121919160000008</v>
      </c>
      <c r="AP41">
        <v>2.9440307270091135</v>
      </c>
      <c r="AQ41">
        <v>14.851625575934936</v>
      </c>
      <c r="AR41">
        <v>8.9454057000000002</v>
      </c>
      <c r="AS41">
        <v>8.7198558701258566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473.10662623891517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4.9800218907112841</v>
      </c>
      <c r="L42">
        <v>71.878752624728861</v>
      </c>
      <c r="M42">
        <v>27.103642798283264</v>
      </c>
      <c r="N42">
        <v>34.991333398744246</v>
      </c>
      <c r="O42">
        <v>0</v>
      </c>
      <c r="P42">
        <v>36.476104837784916</v>
      </c>
      <c r="Q42">
        <v>3.6159460834724539</v>
      </c>
      <c r="R42">
        <v>7.0575841887905595</v>
      </c>
      <c r="S42">
        <v>4.2816664245733786</v>
      </c>
      <c r="T42">
        <v>0</v>
      </c>
      <c r="U42">
        <v>51.409323552631584</v>
      </c>
      <c r="V42">
        <v>2.3290649207048459</v>
      </c>
      <c r="W42">
        <v>9.4791199871071719</v>
      </c>
      <c r="X42">
        <v>37.08955734512864</v>
      </c>
      <c r="Y42">
        <v>0</v>
      </c>
      <c r="Z42">
        <v>5.7644168522727277</v>
      </c>
      <c r="AA42">
        <v>8.2621611333333327</v>
      </c>
      <c r="AB42">
        <v>11.642698938731458</v>
      </c>
      <c r="AC42">
        <v>8.5638349415226713</v>
      </c>
      <c r="AD42">
        <v>10.768215324191246</v>
      </c>
      <c r="AE42">
        <v>14.565613760078973</v>
      </c>
      <c r="AF42">
        <v>7.8440667550533556</v>
      </c>
      <c r="AG42">
        <v>11.706355330863827</v>
      </c>
      <c r="AH42">
        <v>45.064090555555651</v>
      </c>
      <c r="AI42">
        <v>4.1264547406614591</v>
      </c>
      <c r="AJ42">
        <v>0</v>
      </c>
      <c r="AK42">
        <v>15.104902295895513</v>
      </c>
      <c r="AL42">
        <v>0</v>
      </c>
      <c r="AM42">
        <v>0</v>
      </c>
      <c r="AN42">
        <v>1.0285877690238054</v>
      </c>
      <c r="AO42">
        <v>2.5121919160000008</v>
      </c>
      <c r="AP42">
        <v>2.9440307270091135</v>
      </c>
      <c r="AQ42">
        <v>14.851625575934936</v>
      </c>
      <c r="AR42">
        <v>8.9454057000000002</v>
      </c>
      <c r="AS42">
        <v>8.7198558701258566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473.10662623891517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4.9800218907112841</v>
      </c>
      <c r="L43">
        <v>71.878752624728861</v>
      </c>
      <c r="M43">
        <v>27.103642798283264</v>
      </c>
      <c r="N43">
        <v>34.991333398744246</v>
      </c>
      <c r="O43">
        <v>0</v>
      </c>
      <c r="P43">
        <v>36.476104837784916</v>
      </c>
      <c r="Q43">
        <v>3.6159460834724539</v>
      </c>
      <c r="R43">
        <v>7.0575841887905595</v>
      </c>
      <c r="S43">
        <v>4.2816664245733786</v>
      </c>
      <c r="T43">
        <v>0</v>
      </c>
      <c r="U43">
        <v>51.409323552631584</v>
      </c>
      <c r="V43">
        <v>2.3209950447110139</v>
      </c>
      <c r="W43">
        <v>9.4791199871071719</v>
      </c>
      <c r="X43">
        <v>37.08955734512864</v>
      </c>
      <c r="Y43">
        <v>0</v>
      </c>
      <c r="Z43">
        <v>0</v>
      </c>
      <c r="AA43">
        <v>8.2621611333333327</v>
      </c>
      <c r="AB43">
        <v>11.642698938731458</v>
      </c>
      <c r="AC43">
        <v>8.5638349415226713</v>
      </c>
      <c r="AD43">
        <v>10.768215324191246</v>
      </c>
      <c r="AE43">
        <v>14.565613760078973</v>
      </c>
      <c r="AF43">
        <v>7.8440667550533556</v>
      </c>
      <c r="AG43">
        <v>11.706355330863827</v>
      </c>
      <c r="AH43">
        <v>45.064090555555651</v>
      </c>
      <c r="AI43">
        <v>1.0503703302054666</v>
      </c>
      <c r="AJ43">
        <v>0</v>
      </c>
      <c r="AK43">
        <v>15.104902295895513</v>
      </c>
      <c r="AL43">
        <v>0</v>
      </c>
      <c r="AM43">
        <v>0</v>
      </c>
      <c r="AN43">
        <v>1.0285877690238054</v>
      </c>
      <c r="AO43">
        <v>2.5555056332000006</v>
      </c>
      <c r="AP43">
        <v>2.9440307270091135</v>
      </c>
      <c r="AQ43">
        <v>14.851625575934936</v>
      </c>
      <c r="AR43">
        <v>8.9454057000000002</v>
      </c>
      <c r="AS43">
        <v>8.7198558701258566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464.30136881739259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4.9800218907112841</v>
      </c>
      <c r="L44">
        <v>71.878752624728861</v>
      </c>
      <c r="M44">
        <v>27.103642798283264</v>
      </c>
      <c r="N44">
        <v>34.991333398744246</v>
      </c>
      <c r="O44">
        <v>0</v>
      </c>
      <c r="P44">
        <v>36.476104837784916</v>
      </c>
      <c r="Q44">
        <v>3.6159460834724539</v>
      </c>
      <c r="R44">
        <v>7.0575841887905595</v>
      </c>
      <c r="S44">
        <v>4.2816664245733786</v>
      </c>
      <c r="T44">
        <v>0</v>
      </c>
      <c r="U44">
        <v>51.409323552631584</v>
      </c>
      <c r="V44">
        <v>2.3209950447110139</v>
      </c>
      <c r="W44">
        <v>9.4791199871071719</v>
      </c>
      <c r="X44">
        <v>37.08955734512864</v>
      </c>
      <c r="Y44">
        <v>0</v>
      </c>
      <c r="Z44">
        <v>0</v>
      </c>
      <c r="AA44">
        <v>8.1457926666666669</v>
      </c>
      <c r="AB44">
        <v>11.642698938731458</v>
      </c>
      <c r="AC44">
        <v>8.5638349415226713</v>
      </c>
      <c r="AD44">
        <v>10.768215324191246</v>
      </c>
      <c r="AE44">
        <v>14.565613760078973</v>
      </c>
      <c r="AF44">
        <v>7.8440667550533556</v>
      </c>
      <c r="AG44">
        <v>11.706355330863827</v>
      </c>
      <c r="AH44">
        <v>45.064090555555651</v>
      </c>
      <c r="AI44">
        <v>1.0503703302054666</v>
      </c>
      <c r="AJ44">
        <v>0</v>
      </c>
      <c r="AK44">
        <v>15.104902295895513</v>
      </c>
      <c r="AL44">
        <v>0</v>
      </c>
      <c r="AM44">
        <v>0</v>
      </c>
      <c r="AN44">
        <v>1.0285877690238054</v>
      </c>
      <c r="AO44">
        <v>2.5555056332000006</v>
      </c>
      <c r="AP44">
        <v>2.9440307270091135</v>
      </c>
      <c r="AQ44">
        <v>14.851625575934936</v>
      </c>
      <c r="AR44">
        <v>8.9454057000000002</v>
      </c>
      <c r="AS44">
        <v>8.7198558701258566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464.18500035072594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4.9800218907112841</v>
      </c>
      <c r="L45">
        <v>71.878752624728861</v>
      </c>
      <c r="M45">
        <v>27.103642798283264</v>
      </c>
      <c r="N45">
        <v>34.991333398744246</v>
      </c>
      <c r="O45">
        <v>0</v>
      </c>
      <c r="P45">
        <v>36.476104837784916</v>
      </c>
      <c r="Q45">
        <v>3.6159460834724539</v>
      </c>
      <c r="R45">
        <v>7.0575841887905595</v>
      </c>
      <c r="S45">
        <v>4.2816664245733786</v>
      </c>
      <c r="T45">
        <v>0</v>
      </c>
      <c r="U45">
        <v>51.409323552631584</v>
      </c>
      <c r="V45">
        <v>4.2112302640144668</v>
      </c>
      <c r="W45">
        <v>9.4791199871071719</v>
      </c>
      <c r="X45">
        <v>37.08955734512864</v>
      </c>
      <c r="Y45">
        <v>0</v>
      </c>
      <c r="Z45">
        <v>0</v>
      </c>
      <c r="AA45">
        <v>8.2621611333333327</v>
      </c>
      <c r="AB45">
        <v>11.642698938731458</v>
      </c>
      <c r="AC45">
        <v>8.5638349415226713</v>
      </c>
      <c r="AD45">
        <v>10.768215324191246</v>
      </c>
      <c r="AE45">
        <v>14.565613760078973</v>
      </c>
      <c r="AF45">
        <v>7.8440667550533556</v>
      </c>
      <c r="AG45">
        <v>11.706355330863827</v>
      </c>
      <c r="AH45">
        <v>45.064090555555651</v>
      </c>
      <c r="AI45">
        <v>1.0503703302054666</v>
      </c>
      <c r="AJ45">
        <v>0</v>
      </c>
      <c r="AK45">
        <v>15.104902295895513</v>
      </c>
      <c r="AL45">
        <v>0</v>
      </c>
      <c r="AM45">
        <v>0</v>
      </c>
      <c r="AN45">
        <v>1.0285877690238054</v>
      </c>
      <c r="AO45">
        <v>2.5555056332000006</v>
      </c>
      <c r="AP45">
        <v>0.52841564565037269</v>
      </c>
      <c r="AQ45">
        <v>14.851625575934936</v>
      </c>
      <c r="AR45">
        <v>8.9454057000000002</v>
      </c>
      <c r="AS45">
        <v>8.7198558701258566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463.77598895533731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4.9800218907112841</v>
      </c>
      <c r="L46">
        <v>71.878752624728861</v>
      </c>
      <c r="M46">
        <v>27.103642798283264</v>
      </c>
      <c r="N46">
        <v>34.991333398744246</v>
      </c>
      <c r="O46">
        <v>0</v>
      </c>
      <c r="P46">
        <v>36.476104837784916</v>
      </c>
      <c r="Q46">
        <v>3.6159460834724539</v>
      </c>
      <c r="R46">
        <v>7.0575841887905595</v>
      </c>
      <c r="S46">
        <v>4.2816664245733786</v>
      </c>
      <c r="T46">
        <v>0</v>
      </c>
      <c r="U46">
        <v>51.409323552631584</v>
      </c>
      <c r="V46">
        <v>4.2112302640144668</v>
      </c>
      <c r="W46">
        <v>9.4791199871071719</v>
      </c>
      <c r="X46">
        <v>37.08955734512864</v>
      </c>
      <c r="Y46">
        <v>0</v>
      </c>
      <c r="Z46">
        <v>0</v>
      </c>
      <c r="AA46">
        <v>8.2621611333333327</v>
      </c>
      <c r="AB46">
        <v>11.642698938731458</v>
      </c>
      <c r="AC46">
        <v>8.5638349415226713</v>
      </c>
      <c r="AD46">
        <v>10.768215324191246</v>
      </c>
      <c r="AE46">
        <v>14.565613760078973</v>
      </c>
      <c r="AF46">
        <v>7.8440667550533556</v>
      </c>
      <c r="AG46">
        <v>11.706355330863827</v>
      </c>
      <c r="AH46">
        <v>45.064090555555651</v>
      </c>
      <c r="AI46">
        <v>1.0503703302054666</v>
      </c>
      <c r="AJ46">
        <v>0</v>
      </c>
      <c r="AK46">
        <v>15.104902295895513</v>
      </c>
      <c r="AL46">
        <v>0</v>
      </c>
      <c r="AM46">
        <v>0</v>
      </c>
      <c r="AN46">
        <v>1.0285877690238054</v>
      </c>
      <c r="AO46">
        <v>2.5555056332000006</v>
      </c>
      <c r="AP46">
        <v>0.52841564565037269</v>
      </c>
      <c r="AQ46">
        <v>14.851625575934936</v>
      </c>
      <c r="AR46">
        <v>8.9454057000000002</v>
      </c>
      <c r="AS46">
        <v>8.7198558701258566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463.77598895533731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9.0001101594495712</v>
      </c>
      <c r="L47">
        <v>134.51856660282468</v>
      </c>
      <c r="M47">
        <v>27.103642798283264</v>
      </c>
      <c r="N47">
        <v>34.991333398744246</v>
      </c>
      <c r="O47">
        <v>0</v>
      </c>
      <c r="P47">
        <v>36.476104837784916</v>
      </c>
      <c r="Q47">
        <v>6.4319523577793003</v>
      </c>
      <c r="R47">
        <v>12.490707128830085</v>
      </c>
      <c r="S47">
        <v>6.4596236310550763</v>
      </c>
      <c r="T47">
        <v>0</v>
      </c>
      <c r="U47">
        <v>51.409323552631584</v>
      </c>
      <c r="V47">
        <v>4.2112302640144668</v>
      </c>
      <c r="W47">
        <v>9.4791199871071719</v>
      </c>
      <c r="X47">
        <v>37.08955734512864</v>
      </c>
      <c r="Y47">
        <v>0</v>
      </c>
      <c r="Z47">
        <v>0</v>
      </c>
      <c r="AA47">
        <v>8.2621611333333327</v>
      </c>
      <c r="AB47">
        <v>11.642698938731458</v>
      </c>
      <c r="AC47">
        <v>8.5638349415226713</v>
      </c>
      <c r="AD47">
        <v>10.768215324191246</v>
      </c>
      <c r="AE47">
        <v>14.565613760078973</v>
      </c>
      <c r="AF47">
        <v>7.8440667550533556</v>
      </c>
      <c r="AG47">
        <v>11.706355330863827</v>
      </c>
      <c r="AH47">
        <v>45.064090555555651</v>
      </c>
      <c r="AI47">
        <v>0</v>
      </c>
      <c r="AJ47">
        <v>0</v>
      </c>
      <c r="AK47">
        <v>15.104902295895513</v>
      </c>
      <c r="AL47">
        <v>0</v>
      </c>
      <c r="AM47">
        <v>0</v>
      </c>
      <c r="AN47">
        <v>1.0285877690238054</v>
      </c>
      <c r="AO47">
        <v>2.5555056332000006</v>
      </c>
      <c r="AP47">
        <v>0.90585565550952762</v>
      </c>
      <c r="AQ47">
        <v>14.851625575934936</v>
      </c>
      <c r="AR47">
        <v>8.9454057000000002</v>
      </c>
      <c r="AS47">
        <v>9.3984191581447938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540.86861059067223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9.0001101594495712</v>
      </c>
      <c r="L48">
        <v>86.479270534961159</v>
      </c>
      <c r="M48">
        <v>27.103642798283264</v>
      </c>
      <c r="N48">
        <v>34.991333398744246</v>
      </c>
      <c r="O48">
        <v>0</v>
      </c>
      <c r="P48">
        <v>36.476104837784916</v>
      </c>
      <c r="Q48">
        <v>6.4319523577793003</v>
      </c>
      <c r="R48">
        <v>12.490707128830085</v>
      </c>
      <c r="S48">
        <v>7.7789395195592279</v>
      </c>
      <c r="T48">
        <v>0</v>
      </c>
      <c r="U48">
        <v>51.409323552631584</v>
      </c>
      <c r="V48">
        <v>4.2112302640144668</v>
      </c>
      <c r="W48">
        <v>9.4791199871071719</v>
      </c>
      <c r="X48">
        <v>37.08955734512864</v>
      </c>
      <c r="Y48">
        <v>0</v>
      </c>
      <c r="Z48">
        <v>0</v>
      </c>
      <c r="AA48">
        <v>8.2621611333333327</v>
      </c>
      <c r="AB48">
        <v>11.642698938731458</v>
      </c>
      <c r="AC48">
        <v>8.5638349415226713</v>
      </c>
      <c r="AD48">
        <v>10.768215324191246</v>
      </c>
      <c r="AE48">
        <v>14.565613760078973</v>
      </c>
      <c r="AF48">
        <v>7.8440667550533556</v>
      </c>
      <c r="AG48">
        <v>11.706355330863827</v>
      </c>
      <c r="AH48">
        <v>45.064090555555651</v>
      </c>
      <c r="AI48">
        <v>0</v>
      </c>
      <c r="AJ48">
        <v>0</v>
      </c>
      <c r="AK48">
        <v>15.104902295895513</v>
      </c>
      <c r="AL48">
        <v>0</v>
      </c>
      <c r="AM48">
        <v>0</v>
      </c>
      <c r="AN48">
        <v>1.0285877690238054</v>
      </c>
      <c r="AO48">
        <v>2.5555056332000006</v>
      </c>
      <c r="AP48">
        <v>2.9440307270091135</v>
      </c>
      <c r="AQ48">
        <v>14.851625575934936</v>
      </c>
      <c r="AR48">
        <v>8.9454057000000002</v>
      </c>
      <c r="AS48">
        <v>9.3984191581447938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496.18680548281242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9.0001101594495712</v>
      </c>
      <c r="L49">
        <v>86.479270534961159</v>
      </c>
      <c r="M49">
        <v>27.103642798283264</v>
      </c>
      <c r="N49">
        <v>34.991333398744246</v>
      </c>
      <c r="O49">
        <v>0</v>
      </c>
      <c r="P49">
        <v>36.476104837784916</v>
      </c>
      <c r="Q49">
        <v>6.4319523577793003</v>
      </c>
      <c r="R49">
        <v>12.490707128830085</v>
      </c>
      <c r="S49">
        <v>7.7789395195592279</v>
      </c>
      <c r="T49">
        <v>0</v>
      </c>
      <c r="U49">
        <v>51.409323552631584</v>
      </c>
      <c r="V49">
        <v>4.2112302640144668</v>
      </c>
      <c r="W49">
        <v>9.4788231300970871</v>
      </c>
      <c r="X49">
        <v>37.090356372036524</v>
      </c>
      <c r="Y49">
        <v>0</v>
      </c>
      <c r="Z49">
        <v>0</v>
      </c>
      <c r="AA49">
        <v>8.2621611333333327</v>
      </c>
      <c r="AB49">
        <v>11.642698938731458</v>
      </c>
      <c r="AC49">
        <v>8.5638349415226713</v>
      </c>
      <c r="AD49">
        <v>10.768215324191246</v>
      </c>
      <c r="AE49">
        <v>14.565613760078973</v>
      </c>
      <c r="AF49">
        <v>7.8440667550533556</v>
      </c>
      <c r="AG49">
        <v>11.706355330863827</v>
      </c>
      <c r="AH49">
        <v>45.064090555555651</v>
      </c>
      <c r="AI49">
        <v>0</v>
      </c>
      <c r="AJ49">
        <v>0</v>
      </c>
      <c r="AK49">
        <v>15.104902295895513</v>
      </c>
      <c r="AL49">
        <v>0</v>
      </c>
      <c r="AM49">
        <v>0</v>
      </c>
      <c r="AN49">
        <v>1.0285877690238054</v>
      </c>
      <c r="AO49">
        <v>2.5555056332000006</v>
      </c>
      <c r="AP49">
        <v>2.9440307270091135</v>
      </c>
      <c r="AQ49">
        <v>14.851625575934936</v>
      </c>
      <c r="AR49">
        <v>8.9454057000000002</v>
      </c>
      <c r="AS49">
        <v>9.3984191581447938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496.18730765271022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9.0001101594495712</v>
      </c>
      <c r="L50">
        <v>86.479270534961159</v>
      </c>
      <c r="M50">
        <v>27.103642798283264</v>
      </c>
      <c r="N50">
        <v>34.991333398744246</v>
      </c>
      <c r="O50">
        <v>0</v>
      </c>
      <c r="P50">
        <v>36.476104837784916</v>
      </c>
      <c r="Q50">
        <v>6.4319523577793003</v>
      </c>
      <c r="R50">
        <v>12.490707128830085</v>
      </c>
      <c r="S50">
        <v>7.7789395195592279</v>
      </c>
      <c r="T50">
        <v>0</v>
      </c>
      <c r="U50">
        <v>51.409323552631584</v>
      </c>
      <c r="V50">
        <v>4.2112302640144668</v>
      </c>
      <c r="W50">
        <v>9.4788231300970871</v>
      </c>
      <c r="X50">
        <v>37.090356372036524</v>
      </c>
      <c r="Y50">
        <v>0</v>
      </c>
      <c r="Z50">
        <v>0</v>
      </c>
      <c r="AA50">
        <v>8.2621611333333327</v>
      </c>
      <c r="AB50">
        <v>11.642698938731458</v>
      </c>
      <c r="AC50">
        <v>8.5638349415226713</v>
      </c>
      <c r="AD50">
        <v>10.768215324191246</v>
      </c>
      <c r="AE50">
        <v>14.565613760078973</v>
      </c>
      <c r="AF50">
        <v>7.8440667550533556</v>
      </c>
      <c r="AG50">
        <v>11.706355330863827</v>
      </c>
      <c r="AH50">
        <v>45.064090555555651</v>
      </c>
      <c r="AI50">
        <v>0</v>
      </c>
      <c r="AJ50">
        <v>0</v>
      </c>
      <c r="AK50">
        <v>15.104902295895513</v>
      </c>
      <c r="AL50">
        <v>0</v>
      </c>
      <c r="AM50">
        <v>0</v>
      </c>
      <c r="AN50">
        <v>1.0285877690238054</v>
      </c>
      <c r="AO50">
        <v>2.5555056332000006</v>
      </c>
      <c r="AP50">
        <v>2.9440307270091135</v>
      </c>
      <c r="AQ50">
        <v>14.851625575934936</v>
      </c>
      <c r="AR50">
        <v>8.9454057000000002</v>
      </c>
      <c r="AS50">
        <v>9.3984191581447938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496.18730765271022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9.0001101594495712</v>
      </c>
      <c r="L51">
        <v>86.477986260223048</v>
      </c>
      <c r="M51">
        <v>27.103642798283264</v>
      </c>
      <c r="N51">
        <v>34.991333398744246</v>
      </c>
      <c r="O51">
        <v>0</v>
      </c>
      <c r="P51">
        <v>36.477176350278057</v>
      </c>
      <c r="Q51">
        <v>6.4311019153225812</v>
      </c>
      <c r="R51">
        <v>12.493323441166261</v>
      </c>
      <c r="S51">
        <v>7.7780272761692641</v>
      </c>
      <c r="T51">
        <v>0</v>
      </c>
      <c r="U51">
        <v>51.409323552631584</v>
      </c>
      <c r="V51">
        <v>4.2153572635253047</v>
      </c>
      <c r="W51">
        <v>9.4788231300970871</v>
      </c>
      <c r="X51">
        <v>37.090356372036524</v>
      </c>
      <c r="Y51">
        <v>0</v>
      </c>
      <c r="Z51">
        <v>0</v>
      </c>
      <c r="AA51">
        <v>8.2621611333333327</v>
      </c>
      <c r="AB51">
        <v>11.642698938731458</v>
      </c>
      <c r="AC51">
        <v>8.5638349415226713</v>
      </c>
      <c r="AD51">
        <v>10.768215324191246</v>
      </c>
      <c r="AE51">
        <v>14.565613760078973</v>
      </c>
      <c r="AF51">
        <v>7.8440667550533556</v>
      </c>
      <c r="AG51">
        <v>11.706355330863827</v>
      </c>
      <c r="AH51">
        <v>45.064090555555651</v>
      </c>
      <c r="AI51">
        <v>0</v>
      </c>
      <c r="AJ51">
        <v>0</v>
      </c>
      <c r="AK51">
        <v>15.104902295895513</v>
      </c>
      <c r="AL51">
        <v>0</v>
      </c>
      <c r="AM51">
        <v>0</v>
      </c>
      <c r="AN51">
        <v>1.0285877690238054</v>
      </c>
      <c r="AO51">
        <v>2.5555056332000006</v>
      </c>
      <c r="AP51">
        <v>2.9440307270091135</v>
      </c>
      <c r="AQ51">
        <v>14.851625575934936</v>
      </c>
      <c r="AR51">
        <v>8.9454057000000002</v>
      </c>
      <c r="AS51">
        <v>9.3984191581447938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496.19207551646554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9.0001101594495712</v>
      </c>
      <c r="L52">
        <v>86.477986260223048</v>
      </c>
      <c r="M52">
        <v>27.103642798283264</v>
      </c>
      <c r="N52">
        <v>34.991333398744246</v>
      </c>
      <c r="O52">
        <v>0</v>
      </c>
      <c r="P52">
        <v>36.477176350278057</v>
      </c>
      <c r="Q52">
        <v>6.4311019153225812</v>
      </c>
      <c r="R52">
        <v>12.493323441166261</v>
      </c>
      <c r="S52">
        <v>7.7780272761692641</v>
      </c>
      <c r="T52">
        <v>0</v>
      </c>
      <c r="U52">
        <v>51.409323552631584</v>
      </c>
      <c r="V52">
        <v>4.2153572635253047</v>
      </c>
      <c r="W52">
        <v>9.4788231300970871</v>
      </c>
      <c r="X52">
        <v>37.090356372036524</v>
      </c>
      <c r="Y52">
        <v>0</v>
      </c>
      <c r="Z52">
        <v>0</v>
      </c>
      <c r="AA52">
        <v>8.2621611333333327</v>
      </c>
      <c r="AB52">
        <v>11.642698938731458</v>
      </c>
      <c r="AC52">
        <v>8.5638349415226713</v>
      </c>
      <c r="AD52">
        <v>10.768215324191246</v>
      </c>
      <c r="AE52">
        <v>14.565613760078973</v>
      </c>
      <c r="AF52">
        <v>7.8440667550533556</v>
      </c>
      <c r="AG52">
        <v>11.706355330863827</v>
      </c>
      <c r="AH52">
        <v>45.064090555555651</v>
      </c>
      <c r="AI52">
        <v>0</v>
      </c>
      <c r="AJ52">
        <v>0</v>
      </c>
      <c r="AK52">
        <v>15.104902295895513</v>
      </c>
      <c r="AL52">
        <v>0</v>
      </c>
      <c r="AM52">
        <v>0</v>
      </c>
      <c r="AN52">
        <v>1.0285877690238054</v>
      </c>
      <c r="AO52">
        <v>2.5555056332000006</v>
      </c>
      <c r="AP52">
        <v>2.9440307270091135</v>
      </c>
      <c r="AQ52">
        <v>14.851625575934936</v>
      </c>
      <c r="AR52">
        <v>8.9454057000000002</v>
      </c>
      <c r="AS52">
        <v>9.3984191581447938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496.19207551646554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9.0001101594495712</v>
      </c>
      <c r="L53">
        <v>86.477986260223048</v>
      </c>
      <c r="M53">
        <v>27.103642798283264</v>
      </c>
      <c r="N53">
        <v>34.991333398744246</v>
      </c>
      <c r="O53">
        <v>0</v>
      </c>
      <c r="P53">
        <v>36.477176350278057</v>
      </c>
      <c r="Q53">
        <v>6.4352221333333333</v>
      </c>
      <c r="R53">
        <v>12.495724530831099</v>
      </c>
      <c r="S53">
        <v>7.7769056742391767</v>
      </c>
      <c r="T53">
        <v>0</v>
      </c>
      <c r="U53">
        <v>51.409323552631584</v>
      </c>
      <c r="V53">
        <v>4.2180712081513834</v>
      </c>
      <c r="W53">
        <v>9.4788231300970871</v>
      </c>
      <c r="X53">
        <v>37.090356372036524</v>
      </c>
      <c r="Y53">
        <v>0</v>
      </c>
      <c r="Z53">
        <v>0</v>
      </c>
      <c r="AA53">
        <v>8.2621611333333327</v>
      </c>
      <c r="AB53">
        <v>11.642698938731458</v>
      </c>
      <c r="AC53">
        <v>8.5638349415226713</v>
      </c>
      <c r="AD53">
        <v>10.768215324191246</v>
      </c>
      <c r="AE53">
        <v>14.565613760078973</v>
      </c>
      <c r="AF53">
        <v>7.8440667550533556</v>
      </c>
      <c r="AG53">
        <v>11.706355330863827</v>
      </c>
      <c r="AH53">
        <v>45.064090555555651</v>
      </c>
      <c r="AI53">
        <v>0</v>
      </c>
      <c r="AJ53">
        <v>0</v>
      </c>
      <c r="AK53">
        <v>15.104902295895513</v>
      </c>
      <c r="AL53">
        <v>0</v>
      </c>
      <c r="AM53">
        <v>0</v>
      </c>
      <c r="AN53">
        <v>1.0285877690238054</v>
      </c>
      <c r="AO53">
        <v>2.5555056332000006</v>
      </c>
      <c r="AP53">
        <v>3.5479344973487978</v>
      </c>
      <c r="AQ53">
        <v>14.851625575934936</v>
      </c>
      <c r="AR53">
        <v>8.9454057000000002</v>
      </c>
      <c r="AS53">
        <v>6.9362488408564245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494.34192261988841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9.0001101594495712</v>
      </c>
      <c r="L54">
        <v>86.477986260223048</v>
      </c>
      <c r="M54">
        <v>27.103642798283264</v>
      </c>
      <c r="N54">
        <v>34.991333398744246</v>
      </c>
      <c r="O54">
        <v>0</v>
      </c>
      <c r="P54">
        <v>36.477176350278057</v>
      </c>
      <c r="Q54">
        <v>6.4352221333333333</v>
      </c>
      <c r="R54">
        <v>12.495724530831099</v>
      </c>
      <c r="S54">
        <v>7.7769056742391767</v>
      </c>
      <c r="T54">
        <v>0</v>
      </c>
      <c r="U54">
        <v>51.409323552631584</v>
      </c>
      <c r="V54">
        <v>4.2180712081513834</v>
      </c>
      <c r="W54">
        <v>9.4788231300970871</v>
      </c>
      <c r="X54">
        <v>37.090356372036524</v>
      </c>
      <c r="Y54">
        <v>0</v>
      </c>
      <c r="Z54">
        <v>0</v>
      </c>
      <c r="AA54">
        <v>8.2621611333333327</v>
      </c>
      <c r="AB54">
        <v>11.642698938731458</v>
      </c>
      <c r="AC54">
        <v>8.5638349415226713</v>
      </c>
      <c r="AD54">
        <v>10.768215324191246</v>
      </c>
      <c r="AE54">
        <v>14.565613760078973</v>
      </c>
      <c r="AF54">
        <v>7.8440667550533556</v>
      </c>
      <c r="AG54">
        <v>11.706355330863827</v>
      </c>
      <c r="AH54">
        <v>45.064090555555651</v>
      </c>
      <c r="AI54">
        <v>0</v>
      </c>
      <c r="AJ54">
        <v>0</v>
      </c>
      <c r="AK54">
        <v>15.104902295895513</v>
      </c>
      <c r="AL54">
        <v>0</v>
      </c>
      <c r="AM54">
        <v>0</v>
      </c>
      <c r="AN54">
        <v>1.0285877690238054</v>
      </c>
      <c r="AO54">
        <v>2.5555056332000006</v>
      </c>
      <c r="AP54">
        <v>3.5479344973487978</v>
      </c>
      <c r="AQ54">
        <v>14.851625575934936</v>
      </c>
      <c r="AR54">
        <v>8.9454057000000002</v>
      </c>
      <c r="AS54">
        <v>6.9362488408564245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494.34192261988841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9.0001101594495712</v>
      </c>
      <c r="L55">
        <v>86.477986260223048</v>
      </c>
      <c r="M55">
        <v>27.103642798283264</v>
      </c>
      <c r="N55">
        <v>34.991333398744246</v>
      </c>
      <c r="O55">
        <v>0</v>
      </c>
      <c r="P55">
        <v>36.477176350278057</v>
      </c>
      <c r="Q55">
        <v>6.4352221333333333</v>
      </c>
      <c r="R55">
        <v>12.495724530831099</v>
      </c>
      <c r="S55">
        <v>7.7769056742391767</v>
      </c>
      <c r="T55">
        <v>0</v>
      </c>
      <c r="U55">
        <v>51.409323552631584</v>
      </c>
      <c r="V55">
        <v>4.2180712081513834</v>
      </c>
      <c r="W55">
        <v>9.4788231300970871</v>
      </c>
      <c r="X55">
        <v>37.090356372036524</v>
      </c>
      <c r="Y55">
        <v>0</v>
      </c>
      <c r="Z55">
        <v>0</v>
      </c>
      <c r="AA55">
        <v>8.2621611333333327</v>
      </c>
      <c r="AB55">
        <v>11.642698938731458</v>
      </c>
      <c r="AC55">
        <v>8.5638349415226713</v>
      </c>
      <c r="AD55">
        <v>10.768215324191246</v>
      </c>
      <c r="AE55">
        <v>14.565613760078973</v>
      </c>
      <c r="AF55">
        <v>7.8440667550533556</v>
      </c>
      <c r="AG55">
        <v>11.706355330863827</v>
      </c>
      <c r="AH55">
        <v>45.064090555555651</v>
      </c>
      <c r="AI55">
        <v>0</v>
      </c>
      <c r="AJ55">
        <v>0</v>
      </c>
      <c r="AK55">
        <v>15.104902295895513</v>
      </c>
      <c r="AL55">
        <v>0</v>
      </c>
      <c r="AM55">
        <v>0</v>
      </c>
      <c r="AN55">
        <v>1.0285877690238054</v>
      </c>
      <c r="AO55">
        <v>2.5555056332000006</v>
      </c>
      <c r="AP55">
        <v>3.5479344973487978</v>
      </c>
      <c r="AQ55">
        <v>14.851625575934936</v>
      </c>
      <c r="AR55">
        <v>8.9454057000000002</v>
      </c>
      <c r="AS55">
        <v>6.9362488408564245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494.34192261988841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9.0001101594495712</v>
      </c>
      <c r="L56">
        <v>86.477986260223048</v>
      </c>
      <c r="M56">
        <v>27.103642798283264</v>
      </c>
      <c r="N56">
        <v>34.991333398744246</v>
      </c>
      <c r="O56">
        <v>0</v>
      </c>
      <c r="P56">
        <v>36.477176350278057</v>
      </c>
      <c r="Q56">
        <v>6.4352221333333333</v>
      </c>
      <c r="R56">
        <v>12.495724530831099</v>
      </c>
      <c r="S56">
        <v>7.7769056742391767</v>
      </c>
      <c r="T56">
        <v>0</v>
      </c>
      <c r="U56">
        <v>51.409323552631584</v>
      </c>
      <c r="V56">
        <v>4.2180712081513834</v>
      </c>
      <c r="W56">
        <v>9.4788231300970871</v>
      </c>
      <c r="X56">
        <v>37.090356372036524</v>
      </c>
      <c r="Y56">
        <v>0</v>
      </c>
      <c r="Z56">
        <v>0</v>
      </c>
      <c r="AA56">
        <v>8.2621611333333327</v>
      </c>
      <c r="AB56">
        <v>11.642698938731458</v>
      </c>
      <c r="AC56">
        <v>8.5638349415226713</v>
      </c>
      <c r="AD56">
        <v>10.768215324191246</v>
      </c>
      <c r="AE56">
        <v>14.565613760078973</v>
      </c>
      <c r="AF56">
        <v>7.8440667550533556</v>
      </c>
      <c r="AG56">
        <v>11.706355330863827</v>
      </c>
      <c r="AH56">
        <v>45.064090555555651</v>
      </c>
      <c r="AI56">
        <v>0</v>
      </c>
      <c r="AJ56">
        <v>0</v>
      </c>
      <c r="AK56">
        <v>15.104902295895513</v>
      </c>
      <c r="AL56">
        <v>0</v>
      </c>
      <c r="AM56">
        <v>0</v>
      </c>
      <c r="AN56">
        <v>1.0285877690238054</v>
      </c>
      <c r="AO56">
        <v>2.5555056332000006</v>
      </c>
      <c r="AP56">
        <v>3.5479344973487978</v>
      </c>
      <c r="AQ56">
        <v>14.851625575934936</v>
      </c>
      <c r="AR56">
        <v>8.9454057000000002</v>
      </c>
      <c r="AS56">
        <v>6.9362488408564245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494.34192261988841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9.0001101594495712</v>
      </c>
      <c r="L57">
        <v>86.476185960962326</v>
      </c>
      <c r="M57">
        <v>27.103642798283264</v>
      </c>
      <c r="N57">
        <v>34.991333398744246</v>
      </c>
      <c r="O57">
        <v>0</v>
      </c>
      <c r="P57">
        <v>36.476104837784916</v>
      </c>
      <c r="Q57">
        <v>6.4364449865284969</v>
      </c>
      <c r="R57">
        <v>12.497068942789349</v>
      </c>
      <c r="S57">
        <v>7.7790871899791219</v>
      </c>
      <c r="T57">
        <v>0</v>
      </c>
      <c r="U57">
        <v>51.409323552631584</v>
      </c>
      <c r="V57">
        <v>4.2180712081513834</v>
      </c>
      <c r="W57">
        <v>9.4788231300970871</v>
      </c>
      <c r="X57">
        <v>37.090356372036524</v>
      </c>
      <c r="Y57">
        <v>0</v>
      </c>
      <c r="Z57">
        <v>0</v>
      </c>
      <c r="AA57">
        <v>8.2621611333333327</v>
      </c>
      <c r="AB57">
        <v>11.642698938731458</v>
      </c>
      <c r="AC57">
        <v>8.5638349415226713</v>
      </c>
      <c r="AD57">
        <v>10.768215324191246</v>
      </c>
      <c r="AE57">
        <v>14.565613760078973</v>
      </c>
      <c r="AF57">
        <v>7.8440667550533556</v>
      </c>
      <c r="AG57">
        <v>11.706355330863827</v>
      </c>
      <c r="AH57">
        <v>45.064090555555651</v>
      </c>
      <c r="AI57">
        <v>0</v>
      </c>
      <c r="AJ57">
        <v>0</v>
      </c>
      <c r="AK57">
        <v>15.104902295895513</v>
      </c>
      <c r="AL57">
        <v>0</v>
      </c>
      <c r="AM57">
        <v>0</v>
      </c>
      <c r="AN57">
        <v>1.0285877690238054</v>
      </c>
      <c r="AO57">
        <v>2.5121919160000008</v>
      </c>
      <c r="AP57">
        <v>0.94359956445733217</v>
      </c>
      <c r="AQ57">
        <v>14.851625575934936</v>
      </c>
      <c r="AR57">
        <v>8.9454057000000002</v>
      </c>
      <c r="AS57">
        <v>6.9362488408564245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491.69615093893646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8.9998265605449745</v>
      </c>
      <c r="L58">
        <v>86.476185960962326</v>
      </c>
      <c r="M58">
        <v>27.103642798283264</v>
      </c>
      <c r="N58">
        <v>34.991333398744246</v>
      </c>
      <c r="O58">
        <v>0</v>
      </c>
      <c r="P58">
        <v>36.476104837784916</v>
      </c>
      <c r="Q58">
        <v>6.4364449865284969</v>
      </c>
      <c r="R58">
        <v>12.497068942789349</v>
      </c>
      <c r="S58">
        <v>7.7790871899791219</v>
      </c>
      <c r="T58">
        <v>0</v>
      </c>
      <c r="U58">
        <v>51.409323552631584</v>
      </c>
      <c r="V58">
        <v>4.2180712081513834</v>
      </c>
      <c r="W58">
        <v>9.4788231300970871</v>
      </c>
      <c r="X58">
        <v>37.090356372036524</v>
      </c>
      <c r="Y58">
        <v>0</v>
      </c>
      <c r="Z58">
        <v>0</v>
      </c>
      <c r="AA58">
        <v>8.2621611333333327</v>
      </c>
      <c r="AB58">
        <v>11.642698938731458</v>
      </c>
      <c r="AC58">
        <v>8.5638349415226713</v>
      </c>
      <c r="AD58">
        <v>10.768215324191246</v>
      </c>
      <c r="AE58">
        <v>14.565613760078973</v>
      </c>
      <c r="AF58">
        <v>7.8440667550533556</v>
      </c>
      <c r="AG58">
        <v>11.706355330863827</v>
      </c>
      <c r="AH58">
        <v>45.064090555555651</v>
      </c>
      <c r="AI58">
        <v>0</v>
      </c>
      <c r="AJ58">
        <v>0</v>
      </c>
      <c r="AK58">
        <v>15.104902295895513</v>
      </c>
      <c r="AL58">
        <v>0</v>
      </c>
      <c r="AM58">
        <v>0</v>
      </c>
      <c r="AN58">
        <v>1.0285877690238054</v>
      </c>
      <c r="AO58">
        <v>2.5121919160000008</v>
      </c>
      <c r="AP58">
        <v>0.94359956445733217</v>
      </c>
      <c r="AQ58">
        <v>14.851625575934936</v>
      </c>
      <c r="AR58">
        <v>8.9454057000000002</v>
      </c>
      <c r="AS58">
        <v>6.9362488408564245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491.69586734003184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9.3697781297336515</v>
      </c>
      <c r="L59">
        <v>86.476185960962326</v>
      </c>
      <c r="M59">
        <v>27.103642798283264</v>
      </c>
      <c r="N59">
        <v>34.991333398744246</v>
      </c>
      <c r="O59">
        <v>0</v>
      </c>
      <c r="P59">
        <v>36.476104837784916</v>
      </c>
      <c r="Q59">
        <v>6.4331910207182315</v>
      </c>
      <c r="R59">
        <v>12.497541166784286</v>
      </c>
      <c r="S59">
        <v>7.7813121055011294</v>
      </c>
      <c r="T59">
        <v>0</v>
      </c>
      <c r="U59">
        <v>51.409323552631584</v>
      </c>
      <c r="V59">
        <v>4.2180712081513834</v>
      </c>
      <c r="W59">
        <v>9.4788231300970871</v>
      </c>
      <c r="X59">
        <v>37.090356372036524</v>
      </c>
      <c r="Y59">
        <v>0</v>
      </c>
      <c r="Z59">
        <v>0</v>
      </c>
      <c r="AA59">
        <v>8.2621611333333327</v>
      </c>
      <c r="AB59">
        <v>11.642698938731458</v>
      </c>
      <c r="AC59">
        <v>8.5638349415226713</v>
      </c>
      <c r="AD59">
        <v>10.768215324191246</v>
      </c>
      <c r="AE59">
        <v>14.565613760078973</v>
      </c>
      <c r="AF59">
        <v>7.8440667550533556</v>
      </c>
      <c r="AG59">
        <v>11.706355330863827</v>
      </c>
      <c r="AH59">
        <v>45.064090555555651</v>
      </c>
      <c r="AI59">
        <v>0</v>
      </c>
      <c r="AJ59">
        <v>0</v>
      </c>
      <c r="AK59">
        <v>15.104902295895513</v>
      </c>
      <c r="AL59">
        <v>0</v>
      </c>
      <c r="AM59">
        <v>0</v>
      </c>
      <c r="AN59">
        <v>1.0285877690238054</v>
      </c>
      <c r="AO59">
        <v>2.5121919160000008</v>
      </c>
      <c r="AP59">
        <v>1.2832953585749791</v>
      </c>
      <c r="AQ59">
        <v>14.851625575934936</v>
      </c>
      <c r="AR59">
        <v>8.9454057000000002</v>
      </c>
      <c r="AS59">
        <v>6.7380703394417969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492.20677937563022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9.0001101594495712</v>
      </c>
      <c r="L60">
        <v>86.476185960962326</v>
      </c>
      <c r="M60">
        <v>27.103642798283264</v>
      </c>
      <c r="N60">
        <v>34.991333398744246</v>
      </c>
      <c r="O60">
        <v>0</v>
      </c>
      <c r="P60">
        <v>36.476104837784916</v>
      </c>
      <c r="Q60">
        <v>6.4331910207182315</v>
      </c>
      <c r="R60">
        <v>12.497541166784286</v>
      </c>
      <c r="S60">
        <v>7.7813121055011294</v>
      </c>
      <c r="T60">
        <v>0</v>
      </c>
      <c r="U60">
        <v>51.409323552631584</v>
      </c>
      <c r="V60">
        <v>4.2180712081513834</v>
      </c>
      <c r="W60">
        <v>9.4788231300970871</v>
      </c>
      <c r="X60">
        <v>37.090356372036524</v>
      </c>
      <c r="Y60">
        <v>0</v>
      </c>
      <c r="Z60">
        <v>0</v>
      </c>
      <c r="AA60">
        <v>8.2621611333333327</v>
      </c>
      <c r="AB60">
        <v>11.642698938731458</v>
      </c>
      <c r="AC60">
        <v>8.5638349415226713</v>
      </c>
      <c r="AD60">
        <v>10.768215324191246</v>
      </c>
      <c r="AE60">
        <v>14.565613760078973</v>
      </c>
      <c r="AF60">
        <v>7.8440667550533556</v>
      </c>
      <c r="AG60">
        <v>11.706355330863827</v>
      </c>
      <c r="AH60">
        <v>45.064090555555651</v>
      </c>
      <c r="AI60">
        <v>0</v>
      </c>
      <c r="AJ60">
        <v>0</v>
      </c>
      <c r="AK60">
        <v>15.104902295895513</v>
      </c>
      <c r="AL60">
        <v>0</v>
      </c>
      <c r="AM60">
        <v>0</v>
      </c>
      <c r="AN60">
        <v>1.0285877690238054</v>
      </c>
      <c r="AO60">
        <v>2.5121919160000008</v>
      </c>
      <c r="AP60">
        <v>2.4156147745650371</v>
      </c>
      <c r="AQ60">
        <v>14.851625575934936</v>
      </c>
      <c r="AR60">
        <v>8.9454057000000002</v>
      </c>
      <c r="AS60">
        <v>6.7380703394417969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492.96943082133618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9.0001101594495712</v>
      </c>
      <c r="L61">
        <v>86.466444759930397</v>
      </c>
      <c r="M61">
        <v>27.103642798283264</v>
      </c>
      <c r="N61">
        <v>34.991333398744246</v>
      </c>
      <c r="O61">
        <v>0</v>
      </c>
      <c r="P61">
        <v>36.476104837784916</v>
      </c>
      <c r="Q61">
        <v>6.6997728460342136</v>
      </c>
      <c r="R61">
        <v>13.006949355655154</v>
      </c>
      <c r="S61">
        <v>8.0956694073455751</v>
      </c>
      <c r="T61">
        <v>0</v>
      </c>
      <c r="U61">
        <v>51.409323552631584</v>
      </c>
      <c r="V61">
        <v>4.2180712081513834</v>
      </c>
      <c r="W61">
        <v>9.4788231300970871</v>
      </c>
      <c r="X61">
        <v>37.090356372036524</v>
      </c>
      <c r="Y61">
        <v>0</v>
      </c>
      <c r="Z61">
        <v>0</v>
      </c>
      <c r="AA61">
        <v>8.2621611333333327</v>
      </c>
      <c r="AB61">
        <v>11.642698938731458</v>
      </c>
      <c r="AC61">
        <v>8.5638349415226713</v>
      </c>
      <c r="AD61">
        <v>10.768215324191246</v>
      </c>
      <c r="AE61">
        <v>14.565613760078973</v>
      </c>
      <c r="AF61">
        <v>7.8440667550533556</v>
      </c>
      <c r="AG61">
        <v>11.706355330863827</v>
      </c>
      <c r="AH61">
        <v>45.064090555555651</v>
      </c>
      <c r="AI61">
        <v>0</v>
      </c>
      <c r="AJ61">
        <v>0</v>
      </c>
      <c r="AK61">
        <v>15.104902295895513</v>
      </c>
      <c r="AL61">
        <v>0</v>
      </c>
      <c r="AM61">
        <v>0</v>
      </c>
      <c r="AN61">
        <v>1.0285877690238054</v>
      </c>
      <c r="AO61">
        <v>2.5121919160000008</v>
      </c>
      <c r="AP61">
        <v>0</v>
      </c>
      <c r="AQ61">
        <v>14.851625575934936</v>
      </c>
      <c r="AR61">
        <v>8.9454057000000002</v>
      </c>
      <c r="AS61">
        <v>6.7380703394417969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491.63442216177054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6.6800533768611343</v>
      </c>
      <c r="L62">
        <v>163.34020940023916</v>
      </c>
      <c r="M62">
        <v>27.103642798283264</v>
      </c>
      <c r="N62">
        <v>34.991333398744246</v>
      </c>
      <c r="O62">
        <v>0</v>
      </c>
      <c r="P62">
        <v>36.476104837784916</v>
      </c>
      <c r="Q62">
        <v>6.6997728460342136</v>
      </c>
      <c r="R62">
        <v>13.006949355655154</v>
      </c>
      <c r="S62">
        <v>8.0956694073455751</v>
      </c>
      <c r="T62">
        <v>0</v>
      </c>
      <c r="U62">
        <v>51.409323552631584</v>
      </c>
      <c r="V62">
        <v>4.2180712081513834</v>
      </c>
      <c r="W62">
        <v>9.4788231300970871</v>
      </c>
      <c r="X62">
        <v>37.090356372036524</v>
      </c>
      <c r="Y62">
        <v>0</v>
      </c>
      <c r="Z62">
        <v>0</v>
      </c>
      <c r="AA62">
        <v>8.2621611333333327</v>
      </c>
      <c r="AB62">
        <v>11.642698938731458</v>
      </c>
      <c r="AC62">
        <v>8.5638349415226713</v>
      </c>
      <c r="AD62">
        <v>10.768215324191246</v>
      </c>
      <c r="AE62">
        <v>14.565613760078973</v>
      </c>
      <c r="AF62">
        <v>7.8440667550533556</v>
      </c>
      <c r="AG62">
        <v>11.706355330863827</v>
      </c>
      <c r="AH62">
        <v>45.064090555555651</v>
      </c>
      <c r="AI62">
        <v>0</v>
      </c>
      <c r="AJ62">
        <v>0</v>
      </c>
      <c r="AK62">
        <v>15.104902295895513</v>
      </c>
      <c r="AL62">
        <v>0</v>
      </c>
      <c r="AM62">
        <v>0</v>
      </c>
      <c r="AN62">
        <v>1.0285877690238054</v>
      </c>
      <c r="AO62">
        <v>2.5121919160000008</v>
      </c>
      <c r="AP62">
        <v>0</v>
      </c>
      <c r="AQ62">
        <v>14.851625575934936</v>
      </c>
      <c r="AR62">
        <v>8.9454057000000002</v>
      </c>
      <c r="AS62">
        <v>6.7380703394417969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566.18813001949093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9.0001101594495712</v>
      </c>
      <c r="L63">
        <v>249.81395949526259</v>
      </c>
      <c r="M63">
        <v>27.103642798283264</v>
      </c>
      <c r="N63">
        <v>34.991333398744246</v>
      </c>
      <c r="O63">
        <v>0</v>
      </c>
      <c r="P63">
        <v>36.476104837784916</v>
      </c>
      <c r="Q63">
        <v>6.4324903625654448</v>
      </c>
      <c r="R63">
        <v>12.494891633831521</v>
      </c>
      <c r="S63">
        <v>7.7808018675995685</v>
      </c>
      <c r="T63">
        <v>0</v>
      </c>
      <c r="U63">
        <v>51.409323552631584</v>
      </c>
      <c r="V63">
        <v>4.2180712081513834</v>
      </c>
      <c r="W63">
        <v>9.4788231300970871</v>
      </c>
      <c r="X63">
        <v>37.090356372036524</v>
      </c>
      <c r="Y63">
        <v>0</v>
      </c>
      <c r="Z63">
        <v>0</v>
      </c>
      <c r="AA63">
        <v>8.2621611333333327</v>
      </c>
      <c r="AB63">
        <v>11.642698938731458</v>
      </c>
      <c r="AC63">
        <v>8.5638349415226713</v>
      </c>
      <c r="AD63">
        <v>10.768215324191246</v>
      </c>
      <c r="AE63">
        <v>14.565613760078973</v>
      </c>
      <c r="AF63">
        <v>7.8440667550533556</v>
      </c>
      <c r="AG63">
        <v>11.706355330863827</v>
      </c>
      <c r="AH63">
        <v>45.064090555555651</v>
      </c>
      <c r="AI63">
        <v>0</v>
      </c>
      <c r="AJ63">
        <v>0</v>
      </c>
      <c r="AK63">
        <v>15.104902295895513</v>
      </c>
      <c r="AL63">
        <v>0</v>
      </c>
      <c r="AM63">
        <v>0</v>
      </c>
      <c r="AN63">
        <v>1.0285877690238054</v>
      </c>
      <c r="AO63">
        <v>2.5121919160000008</v>
      </c>
      <c r="AP63">
        <v>0</v>
      </c>
      <c r="AQ63">
        <v>14.851625575934936</v>
      </c>
      <c r="AR63">
        <v>8.9454057000000002</v>
      </c>
      <c r="AS63">
        <v>6.7380703394417969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653.88772915206437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9.0001101594495712</v>
      </c>
      <c r="L64">
        <v>209.91793916704484</v>
      </c>
      <c r="M64">
        <v>27.103642798283264</v>
      </c>
      <c r="N64">
        <v>34.991333398744246</v>
      </c>
      <c r="O64">
        <v>0</v>
      </c>
      <c r="P64">
        <v>36.476104837784916</v>
      </c>
      <c r="Q64">
        <v>6.4324903625654448</v>
      </c>
      <c r="R64">
        <v>12.494891633831521</v>
      </c>
      <c r="S64">
        <v>7.7808018675995685</v>
      </c>
      <c r="T64">
        <v>0</v>
      </c>
      <c r="U64">
        <v>51.409323552631584</v>
      </c>
      <c r="V64">
        <v>4.2180712081513834</v>
      </c>
      <c r="W64">
        <v>9.4788231300970871</v>
      </c>
      <c r="X64">
        <v>37.090356372036524</v>
      </c>
      <c r="Y64">
        <v>0</v>
      </c>
      <c r="Z64">
        <v>0</v>
      </c>
      <c r="AA64">
        <v>8.2621611333333327</v>
      </c>
      <c r="AB64">
        <v>11.642698938731458</v>
      </c>
      <c r="AC64">
        <v>8.5638349415226713</v>
      </c>
      <c r="AD64">
        <v>10.768215324191246</v>
      </c>
      <c r="AE64">
        <v>14.565613760078973</v>
      </c>
      <c r="AF64">
        <v>7.8440667550533556</v>
      </c>
      <c r="AG64">
        <v>11.706355330863827</v>
      </c>
      <c r="AH64">
        <v>45.064090555555651</v>
      </c>
      <c r="AI64">
        <v>0</v>
      </c>
      <c r="AJ64">
        <v>0</v>
      </c>
      <c r="AK64">
        <v>15.104902295895513</v>
      </c>
      <c r="AL64">
        <v>0</v>
      </c>
      <c r="AM64">
        <v>0</v>
      </c>
      <c r="AN64">
        <v>1.0285877690238054</v>
      </c>
      <c r="AO64">
        <v>2.5121919160000008</v>
      </c>
      <c r="AP64">
        <v>0</v>
      </c>
      <c r="AQ64">
        <v>14.851625575934936</v>
      </c>
      <c r="AR64">
        <v>8.9454057000000002</v>
      </c>
      <c r="AS64">
        <v>6.7380703394417969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613.99170882384669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8.9999450150850251</v>
      </c>
      <c r="L65">
        <v>278.62606764450186</v>
      </c>
      <c r="M65">
        <v>27.103642798283264</v>
      </c>
      <c r="N65">
        <v>34.991333398744246</v>
      </c>
      <c r="O65">
        <v>0</v>
      </c>
      <c r="P65">
        <v>36.477176350278057</v>
      </c>
      <c r="Q65">
        <v>6.4390378138747879</v>
      </c>
      <c r="R65">
        <v>12.494428406231629</v>
      </c>
      <c r="S65">
        <v>7.7764301585653612</v>
      </c>
      <c r="T65">
        <v>0</v>
      </c>
      <c r="U65">
        <v>51.409323552631584</v>
      </c>
      <c r="V65">
        <v>4.2180712081513834</v>
      </c>
      <c r="W65">
        <v>9.4788231300970871</v>
      </c>
      <c r="X65">
        <v>37.090356372036524</v>
      </c>
      <c r="Y65">
        <v>0</v>
      </c>
      <c r="Z65">
        <v>0</v>
      </c>
      <c r="AA65">
        <v>8.2621611333333327</v>
      </c>
      <c r="AB65">
        <v>11.642698938731458</v>
      </c>
      <c r="AC65">
        <v>8.5638349415226713</v>
      </c>
      <c r="AD65">
        <v>10.768215324191246</v>
      </c>
      <c r="AE65">
        <v>14.565613760078973</v>
      </c>
      <c r="AF65">
        <v>7.8440667550533556</v>
      </c>
      <c r="AG65">
        <v>11.706355330863827</v>
      </c>
      <c r="AH65">
        <v>45.064090555555651</v>
      </c>
      <c r="AI65">
        <v>0</v>
      </c>
      <c r="AJ65">
        <v>0</v>
      </c>
      <c r="AK65">
        <v>15.104902295895513</v>
      </c>
      <c r="AL65">
        <v>0</v>
      </c>
      <c r="AM65">
        <v>0</v>
      </c>
      <c r="AN65">
        <v>1.0285877690238054</v>
      </c>
      <c r="AO65">
        <v>2.5121919160000008</v>
      </c>
      <c r="AP65">
        <v>0</v>
      </c>
      <c r="AQ65">
        <v>14.851625575934936</v>
      </c>
      <c r="AR65">
        <v>8.9454057000000002</v>
      </c>
      <c r="AS65">
        <v>6.7380703394417969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682.7024561841074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8.9999450150850251</v>
      </c>
      <c r="L66">
        <v>316.46496045581472</v>
      </c>
      <c r="M66">
        <v>27.103642798283264</v>
      </c>
      <c r="N66">
        <v>34.991333398744246</v>
      </c>
      <c r="O66">
        <v>0</v>
      </c>
      <c r="P66">
        <v>36.477176350278057</v>
      </c>
      <c r="Q66">
        <v>6.4390378138747879</v>
      </c>
      <c r="R66">
        <v>12.494428406231629</v>
      </c>
      <c r="S66">
        <v>7.7764301585653612</v>
      </c>
      <c r="T66">
        <v>0</v>
      </c>
      <c r="U66">
        <v>51.409323552631584</v>
      </c>
      <c r="V66">
        <v>4.2180712081513834</v>
      </c>
      <c r="W66">
        <v>9.4788231300970871</v>
      </c>
      <c r="X66">
        <v>37.090356372036524</v>
      </c>
      <c r="Y66">
        <v>0</v>
      </c>
      <c r="Z66">
        <v>0</v>
      </c>
      <c r="AA66">
        <v>8.2621611333333327</v>
      </c>
      <c r="AB66">
        <v>11.642698938731458</v>
      </c>
      <c r="AC66">
        <v>8.5638349415226713</v>
      </c>
      <c r="AD66">
        <v>10.768215324191246</v>
      </c>
      <c r="AE66">
        <v>14.565613760078973</v>
      </c>
      <c r="AF66">
        <v>7.8440667550533556</v>
      </c>
      <c r="AG66">
        <v>11.706355330863827</v>
      </c>
      <c r="AH66">
        <v>45.064090555555651</v>
      </c>
      <c r="AI66">
        <v>0</v>
      </c>
      <c r="AJ66">
        <v>0</v>
      </c>
      <c r="AK66">
        <v>15.104902295895513</v>
      </c>
      <c r="AL66">
        <v>0</v>
      </c>
      <c r="AM66">
        <v>0</v>
      </c>
      <c r="AN66">
        <v>1.0285877690238054</v>
      </c>
      <c r="AO66">
        <v>2.5121919160000008</v>
      </c>
      <c r="AP66">
        <v>0</v>
      </c>
      <c r="AQ66">
        <v>14.851625575934936</v>
      </c>
      <c r="AR66">
        <v>8.9454057000000002</v>
      </c>
      <c r="AS66">
        <v>6.7380703394417969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720.54134899542032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8.9999450150850251</v>
      </c>
      <c r="L67">
        <v>240.10259743069642</v>
      </c>
      <c r="M67">
        <v>27.103642798283264</v>
      </c>
      <c r="N67">
        <v>34.991333398744246</v>
      </c>
      <c r="O67">
        <v>0</v>
      </c>
      <c r="P67">
        <v>36.476104837784916</v>
      </c>
      <c r="Q67">
        <v>6.4314786772517314</v>
      </c>
      <c r="R67">
        <v>12.493066577418389</v>
      </c>
      <c r="S67">
        <v>7.777657296692607</v>
      </c>
      <c r="T67">
        <v>0</v>
      </c>
      <c r="U67">
        <v>51.409323552631584</v>
      </c>
      <c r="V67">
        <v>4.2180712081513834</v>
      </c>
      <c r="W67">
        <v>9.4788231300970871</v>
      </c>
      <c r="X67">
        <v>37.090356372036524</v>
      </c>
      <c r="Y67">
        <v>0</v>
      </c>
      <c r="Z67">
        <v>0</v>
      </c>
      <c r="AA67">
        <v>8.2621611333333327</v>
      </c>
      <c r="AB67">
        <v>11.642698938731458</v>
      </c>
      <c r="AC67">
        <v>8.5638349415226713</v>
      </c>
      <c r="AD67">
        <v>10.768215324191246</v>
      </c>
      <c r="AE67">
        <v>14.565613760078973</v>
      </c>
      <c r="AF67">
        <v>10.458755935806073</v>
      </c>
      <c r="AG67">
        <v>11.706355330863827</v>
      </c>
      <c r="AH67">
        <v>45.064090555555651</v>
      </c>
      <c r="AI67">
        <v>0.93783045996485637</v>
      </c>
      <c r="AJ67">
        <v>0</v>
      </c>
      <c r="AK67">
        <v>15.104902295895513</v>
      </c>
      <c r="AL67">
        <v>0</v>
      </c>
      <c r="AM67">
        <v>0</v>
      </c>
      <c r="AN67">
        <v>1.0285877690238054</v>
      </c>
      <c r="AO67">
        <v>2.5121919160000008</v>
      </c>
      <c r="AP67">
        <v>0</v>
      </c>
      <c r="AQ67">
        <v>14.851625575934936</v>
      </c>
      <c r="AR67">
        <v>8.9454057000000002</v>
      </c>
      <c r="AS67">
        <v>6.7380703394417969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647.7227402712175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8.9999450150850251</v>
      </c>
      <c r="L68">
        <v>144.12051719007729</v>
      </c>
      <c r="M68">
        <v>27.103642798283264</v>
      </c>
      <c r="N68">
        <v>34.991333398744246</v>
      </c>
      <c r="O68">
        <v>0</v>
      </c>
      <c r="P68">
        <v>36.476104837784916</v>
      </c>
      <c r="Q68">
        <v>6.4314786772517314</v>
      </c>
      <c r="R68">
        <v>12.493066577418389</v>
      </c>
      <c r="S68">
        <v>7.777657296692607</v>
      </c>
      <c r="T68">
        <v>0</v>
      </c>
      <c r="U68">
        <v>51.409323552631584</v>
      </c>
      <c r="V68">
        <v>4.2180712081513834</v>
      </c>
      <c r="W68">
        <v>9.4788231300970871</v>
      </c>
      <c r="X68">
        <v>37.090356372036524</v>
      </c>
      <c r="Y68">
        <v>0</v>
      </c>
      <c r="Z68">
        <v>0</v>
      </c>
      <c r="AA68">
        <v>8.2621611333333327</v>
      </c>
      <c r="AB68">
        <v>11.642698938731458</v>
      </c>
      <c r="AC68">
        <v>8.5638349415226713</v>
      </c>
      <c r="AD68">
        <v>10.768215324191246</v>
      </c>
      <c r="AE68">
        <v>14.565613760078973</v>
      </c>
      <c r="AF68">
        <v>10.458755935806073</v>
      </c>
      <c r="AG68">
        <v>11.706355330863827</v>
      </c>
      <c r="AH68">
        <v>45.064090555555651</v>
      </c>
      <c r="AI68">
        <v>1.0503703302054666</v>
      </c>
      <c r="AJ68">
        <v>0</v>
      </c>
      <c r="AK68">
        <v>15.104902295895513</v>
      </c>
      <c r="AL68">
        <v>0</v>
      </c>
      <c r="AM68">
        <v>0</v>
      </c>
      <c r="AN68">
        <v>1.0285877690238054</v>
      </c>
      <c r="AO68">
        <v>2.5121919160000008</v>
      </c>
      <c r="AP68">
        <v>0</v>
      </c>
      <c r="AQ68">
        <v>14.851625575934936</v>
      </c>
      <c r="AR68">
        <v>8.9454057000000002</v>
      </c>
      <c r="AS68">
        <v>6.7380703394417969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551.85319990083894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8.9999450150850251</v>
      </c>
      <c r="L69">
        <v>170.69397846446125</v>
      </c>
      <c r="M69">
        <v>27.103642798283264</v>
      </c>
      <c r="N69">
        <v>34.991333398744246</v>
      </c>
      <c r="O69">
        <v>0</v>
      </c>
      <c r="P69">
        <v>36.476104837784916</v>
      </c>
      <c r="Q69">
        <v>6.4314786772517314</v>
      </c>
      <c r="R69">
        <v>12.493066577418389</v>
      </c>
      <c r="S69">
        <v>7.777657296692607</v>
      </c>
      <c r="T69">
        <v>0</v>
      </c>
      <c r="U69">
        <v>51.409323552631584</v>
      </c>
      <c r="V69">
        <v>4.2180712081513834</v>
      </c>
      <c r="W69">
        <v>9.4788231300970871</v>
      </c>
      <c r="X69">
        <v>37.090356372036524</v>
      </c>
      <c r="Y69">
        <v>0</v>
      </c>
      <c r="Z69">
        <v>0</v>
      </c>
      <c r="AA69">
        <v>8.2621611333333327</v>
      </c>
      <c r="AB69">
        <v>11.642698938731458</v>
      </c>
      <c r="AC69">
        <v>8.5638349415226713</v>
      </c>
      <c r="AD69">
        <v>10.768215324191246</v>
      </c>
      <c r="AE69">
        <v>14.565613760078973</v>
      </c>
      <c r="AF69">
        <v>10.458755935806073</v>
      </c>
      <c r="AG69">
        <v>11.706355330863827</v>
      </c>
      <c r="AH69">
        <v>45.064090555555651</v>
      </c>
      <c r="AI69">
        <v>4.1264547406614591</v>
      </c>
      <c r="AJ69">
        <v>0</v>
      </c>
      <c r="AK69">
        <v>15.104902295895513</v>
      </c>
      <c r="AL69">
        <v>0</v>
      </c>
      <c r="AM69">
        <v>0</v>
      </c>
      <c r="AN69">
        <v>1.0285877690238054</v>
      </c>
      <c r="AO69">
        <v>2.5121919160000008</v>
      </c>
      <c r="AP69">
        <v>0</v>
      </c>
      <c r="AQ69">
        <v>14.851625575934936</v>
      </c>
      <c r="AR69">
        <v>8.9454057000000002</v>
      </c>
      <c r="AS69">
        <v>8.7198558701258566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583.48453111636286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8.9999450150850251</v>
      </c>
      <c r="L70">
        <v>228.80078668492317</v>
      </c>
      <c r="M70">
        <v>27.103642798283264</v>
      </c>
      <c r="N70">
        <v>34.991333398744246</v>
      </c>
      <c r="O70">
        <v>0</v>
      </c>
      <c r="P70">
        <v>36.476104837784916</v>
      </c>
      <c r="Q70">
        <v>6.4314786772517314</v>
      </c>
      <c r="R70">
        <v>12.493066577418389</v>
      </c>
      <c r="S70">
        <v>7.777657296692607</v>
      </c>
      <c r="T70">
        <v>0</v>
      </c>
      <c r="U70">
        <v>51.409323552631584</v>
      </c>
      <c r="V70">
        <v>4.2180712081513834</v>
      </c>
      <c r="W70">
        <v>9.4788231300970871</v>
      </c>
      <c r="X70">
        <v>37.090356372036524</v>
      </c>
      <c r="Y70">
        <v>0</v>
      </c>
      <c r="Z70">
        <v>0</v>
      </c>
      <c r="AA70">
        <v>8.2621611333333327</v>
      </c>
      <c r="AB70">
        <v>11.642698938731458</v>
      </c>
      <c r="AC70">
        <v>8.5638349415226713</v>
      </c>
      <c r="AD70">
        <v>10.768215324191246</v>
      </c>
      <c r="AE70">
        <v>14.565613760078973</v>
      </c>
      <c r="AF70">
        <v>10.458755935806073</v>
      </c>
      <c r="AG70">
        <v>11.706355330863827</v>
      </c>
      <c r="AH70">
        <v>45.064090555555651</v>
      </c>
      <c r="AI70">
        <v>4.1264547406614591</v>
      </c>
      <c r="AJ70">
        <v>0</v>
      </c>
      <c r="AK70">
        <v>15.104902295895513</v>
      </c>
      <c r="AL70">
        <v>0</v>
      </c>
      <c r="AM70">
        <v>0</v>
      </c>
      <c r="AN70">
        <v>1.0285877690238054</v>
      </c>
      <c r="AO70">
        <v>2.5121919160000008</v>
      </c>
      <c r="AP70">
        <v>0</v>
      </c>
      <c r="AQ70">
        <v>14.851625575934936</v>
      </c>
      <c r="AR70">
        <v>8.9454057000000002</v>
      </c>
      <c r="AS70">
        <v>8.7198558701258566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641.59133933682483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8.9999450150850251</v>
      </c>
      <c r="L71">
        <v>261.50827804914945</v>
      </c>
      <c r="M71">
        <v>27.103642798283264</v>
      </c>
      <c r="N71">
        <v>34.991333398744246</v>
      </c>
      <c r="O71">
        <v>0</v>
      </c>
      <c r="P71">
        <v>36.476104837784916</v>
      </c>
      <c r="Q71">
        <v>5.820901902529303</v>
      </c>
      <c r="R71">
        <v>12.32118210939861</v>
      </c>
      <c r="S71">
        <v>7.777657296692607</v>
      </c>
      <c r="T71">
        <v>0</v>
      </c>
      <c r="U71">
        <v>51.409323552631584</v>
      </c>
      <c r="V71">
        <v>4.2180712081513834</v>
      </c>
      <c r="W71">
        <v>9.4788231300970871</v>
      </c>
      <c r="X71">
        <v>37.090356372036524</v>
      </c>
      <c r="Y71">
        <v>0</v>
      </c>
      <c r="Z71">
        <v>0</v>
      </c>
      <c r="AA71">
        <v>8.2621611333333327</v>
      </c>
      <c r="AB71">
        <v>11.642698938731458</v>
      </c>
      <c r="AC71">
        <v>8.5638349415226713</v>
      </c>
      <c r="AD71">
        <v>10.768215324191246</v>
      </c>
      <c r="AE71">
        <v>14.565613760078973</v>
      </c>
      <c r="AF71">
        <v>10.458755935806073</v>
      </c>
      <c r="AG71">
        <v>11.706355330863827</v>
      </c>
      <c r="AH71">
        <v>45.064090555555651</v>
      </c>
      <c r="AI71">
        <v>1.0503703302054666</v>
      </c>
      <c r="AJ71">
        <v>0</v>
      </c>
      <c r="AK71">
        <v>15.104902295895513</v>
      </c>
      <c r="AL71">
        <v>0</v>
      </c>
      <c r="AM71">
        <v>0</v>
      </c>
      <c r="AN71">
        <v>1.0285877690238054</v>
      </c>
      <c r="AO71">
        <v>2.5121919160000008</v>
      </c>
      <c r="AP71">
        <v>0</v>
      </c>
      <c r="AQ71">
        <v>14.851625575934936</v>
      </c>
      <c r="AR71">
        <v>8.9454057000000002</v>
      </c>
      <c r="AS71">
        <v>7.9271416061984539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669.64757078392552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8.9999450150850251</v>
      </c>
      <c r="L72">
        <v>316.46170402510762</v>
      </c>
      <c r="M72">
        <v>27.103642798283264</v>
      </c>
      <c r="N72">
        <v>34.991333398744246</v>
      </c>
      <c r="O72">
        <v>0</v>
      </c>
      <c r="P72">
        <v>36.476104837784916</v>
      </c>
      <c r="Q72">
        <v>6.4314786772517314</v>
      </c>
      <c r="R72">
        <v>12.32118210939861</v>
      </c>
      <c r="S72">
        <v>7.777657296692607</v>
      </c>
      <c r="T72">
        <v>0</v>
      </c>
      <c r="U72">
        <v>51.409323552631584</v>
      </c>
      <c r="V72">
        <v>4.2180712081513834</v>
      </c>
      <c r="W72">
        <v>9.4788231300970871</v>
      </c>
      <c r="X72">
        <v>37.090356372036524</v>
      </c>
      <c r="Y72">
        <v>0</v>
      </c>
      <c r="Z72">
        <v>0</v>
      </c>
      <c r="AA72">
        <v>8.2621611333333327</v>
      </c>
      <c r="AB72">
        <v>11.642698938731458</v>
      </c>
      <c r="AC72">
        <v>8.5638349415226713</v>
      </c>
      <c r="AD72">
        <v>10.768215324191246</v>
      </c>
      <c r="AE72">
        <v>14.565613760078973</v>
      </c>
      <c r="AF72">
        <v>10.458755935806073</v>
      </c>
      <c r="AG72">
        <v>11.706355330863827</v>
      </c>
      <c r="AH72">
        <v>45.064090555555651</v>
      </c>
      <c r="AI72">
        <v>1.0503703302054666</v>
      </c>
      <c r="AJ72">
        <v>0</v>
      </c>
      <c r="AK72">
        <v>15.104902295895513</v>
      </c>
      <c r="AL72">
        <v>0</v>
      </c>
      <c r="AM72">
        <v>0</v>
      </c>
      <c r="AN72">
        <v>1.0285877690238054</v>
      </c>
      <c r="AO72">
        <v>2.5121919160000008</v>
      </c>
      <c r="AP72">
        <v>0</v>
      </c>
      <c r="AQ72">
        <v>14.851625575934936</v>
      </c>
      <c r="AR72">
        <v>8.9454057000000002</v>
      </c>
      <c r="AS72">
        <v>7.9271416061984539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725.21157353460592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8.9999450150850251</v>
      </c>
      <c r="L73">
        <v>316.46170402510762</v>
      </c>
      <c r="M73">
        <v>27.103642798283264</v>
      </c>
      <c r="N73">
        <v>34.991333398744246</v>
      </c>
      <c r="O73">
        <v>0</v>
      </c>
      <c r="P73">
        <v>36.476104837784916</v>
      </c>
      <c r="Q73">
        <v>6.4314786772517314</v>
      </c>
      <c r="R73">
        <v>12.32118210939861</v>
      </c>
      <c r="S73">
        <v>7.777657296692607</v>
      </c>
      <c r="T73">
        <v>0</v>
      </c>
      <c r="U73">
        <v>51.409323552631584</v>
      </c>
      <c r="V73">
        <v>4.2180712081513834</v>
      </c>
      <c r="W73">
        <v>9.4788231300970871</v>
      </c>
      <c r="X73">
        <v>37.090356372036524</v>
      </c>
      <c r="Y73">
        <v>0</v>
      </c>
      <c r="Z73">
        <v>0</v>
      </c>
      <c r="AA73">
        <v>8.2779873405063285</v>
      </c>
      <c r="AB73">
        <v>11.642698938731458</v>
      </c>
      <c r="AC73">
        <v>8.5638349415226713</v>
      </c>
      <c r="AD73">
        <v>10.768215324191246</v>
      </c>
      <c r="AE73">
        <v>14.565613760078973</v>
      </c>
      <c r="AF73">
        <v>10.458755935806073</v>
      </c>
      <c r="AG73">
        <v>11.706355330863827</v>
      </c>
      <c r="AH73">
        <v>45.064090555555651</v>
      </c>
      <c r="AI73">
        <v>1.0503703302054666</v>
      </c>
      <c r="AJ73">
        <v>0</v>
      </c>
      <c r="AK73">
        <v>15.104902295895513</v>
      </c>
      <c r="AL73">
        <v>0</v>
      </c>
      <c r="AM73">
        <v>0</v>
      </c>
      <c r="AN73">
        <v>1.0285877690238054</v>
      </c>
      <c r="AO73">
        <v>2.5121919160000008</v>
      </c>
      <c r="AP73">
        <v>0</v>
      </c>
      <c r="AQ73">
        <v>14.851625575934936</v>
      </c>
      <c r="AR73">
        <v>8.9454057000000002</v>
      </c>
      <c r="AS73">
        <v>7.9271416061984539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725.2273997417791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8.9999450150850251</v>
      </c>
      <c r="L74">
        <v>316.46170402510762</v>
      </c>
      <c r="M74">
        <v>27.103642798283264</v>
      </c>
      <c r="N74">
        <v>34.991333398744246</v>
      </c>
      <c r="O74">
        <v>0</v>
      </c>
      <c r="P74">
        <v>36.476104837784916</v>
      </c>
      <c r="Q74">
        <v>6.4314786772517314</v>
      </c>
      <c r="R74">
        <v>12.32118210939861</v>
      </c>
      <c r="S74">
        <v>7.777657296692607</v>
      </c>
      <c r="T74">
        <v>0</v>
      </c>
      <c r="U74">
        <v>51.409323552631584</v>
      </c>
      <c r="V74">
        <v>4.2180712081513834</v>
      </c>
      <c r="W74">
        <v>9.4788231300970871</v>
      </c>
      <c r="X74">
        <v>37.090356372036524</v>
      </c>
      <c r="Y74">
        <v>0</v>
      </c>
      <c r="Z74">
        <v>0</v>
      </c>
      <c r="AA74">
        <v>8.2779873405063285</v>
      </c>
      <c r="AB74">
        <v>11.642698938731458</v>
      </c>
      <c r="AC74">
        <v>8.5638349415226713</v>
      </c>
      <c r="AD74">
        <v>10.768215324191246</v>
      </c>
      <c r="AE74">
        <v>14.565613760078973</v>
      </c>
      <c r="AF74">
        <v>10.458755935806073</v>
      </c>
      <c r="AG74">
        <v>11.706355330863827</v>
      </c>
      <c r="AH74">
        <v>45.064090555555651</v>
      </c>
      <c r="AI74">
        <v>1.8756611759354596</v>
      </c>
      <c r="AJ74">
        <v>0</v>
      </c>
      <c r="AK74">
        <v>15.104902295895513</v>
      </c>
      <c r="AL74">
        <v>0</v>
      </c>
      <c r="AM74">
        <v>0</v>
      </c>
      <c r="AN74">
        <v>1.0285877690238054</v>
      </c>
      <c r="AO74">
        <v>2.4688785056000011</v>
      </c>
      <c r="AP74">
        <v>0</v>
      </c>
      <c r="AQ74">
        <v>14.851625575934936</v>
      </c>
      <c r="AR74">
        <v>8.9454057000000002</v>
      </c>
      <c r="AS74">
        <v>7.9271416061984539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726.00937717710895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8.9900379781188828</v>
      </c>
      <c r="L75">
        <v>316.46170402510762</v>
      </c>
      <c r="M75">
        <v>27.103642798283264</v>
      </c>
      <c r="N75">
        <v>34.991333398744246</v>
      </c>
      <c r="O75">
        <v>0</v>
      </c>
      <c r="P75">
        <v>36.476104837784916</v>
      </c>
      <c r="Q75">
        <v>5.7173952602739728</v>
      </c>
      <c r="R75">
        <v>12.319533862018881</v>
      </c>
      <c r="S75">
        <v>7.7767244789818735</v>
      </c>
      <c r="T75">
        <v>0</v>
      </c>
      <c r="U75">
        <v>51.409323552631584</v>
      </c>
      <c r="V75">
        <v>4.2180712081513834</v>
      </c>
      <c r="W75">
        <v>9.4788231300970871</v>
      </c>
      <c r="X75">
        <v>37.090356372036524</v>
      </c>
      <c r="Y75">
        <v>0</v>
      </c>
      <c r="Z75">
        <v>0</v>
      </c>
      <c r="AA75">
        <v>8.2779873405063285</v>
      </c>
      <c r="AB75">
        <v>11.642698938731458</v>
      </c>
      <c r="AC75">
        <v>8.5638349415226713</v>
      </c>
      <c r="AD75">
        <v>10.768215324191246</v>
      </c>
      <c r="AE75">
        <v>14.565613760078973</v>
      </c>
      <c r="AF75">
        <v>10.458755935806073</v>
      </c>
      <c r="AG75">
        <v>11.706355330863827</v>
      </c>
      <c r="AH75">
        <v>45.064090555555651</v>
      </c>
      <c r="AI75">
        <v>3.0010578302955859</v>
      </c>
      <c r="AJ75">
        <v>0</v>
      </c>
      <c r="AK75">
        <v>15.104902295895513</v>
      </c>
      <c r="AL75">
        <v>0</v>
      </c>
      <c r="AM75">
        <v>0</v>
      </c>
      <c r="AN75">
        <v>1.0285877690238054</v>
      </c>
      <c r="AO75">
        <v>2.4255647884000004</v>
      </c>
      <c r="AP75">
        <v>0</v>
      </c>
      <c r="AQ75">
        <v>14.851625575934936</v>
      </c>
      <c r="AR75">
        <v>8.9454057000000002</v>
      </c>
      <c r="AS75">
        <v>7.9271416061984539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726.36488859523502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8.870159635199764</v>
      </c>
      <c r="L76">
        <v>316.46170402510762</v>
      </c>
      <c r="M76">
        <v>27.103642798283264</v>
      </c>
      <c r="N76">
        <v>34.991333398744246</v>
      </c>
      <c r="O76">
        <v>0</v>
      </c>
      <c r="P76">
        <v>36.476104837784916</v>
      </c>
      <c r="Q76">
        <v>5.7173952602739728</v>
      </c>
      <c r="R76">
        <v>12.319533862018881</v>
      </c>
      <c r="S76">
        <v>7.7767244789818735</v>
      </c>
      <c r="T76">
        <v>0</v>
      </c>
      <c r="U76">
        <v>51.409323552631584</v>
      </c>
      <c r="V76">
        <v>4.2180712081513834</v>
      </c>
      <c r="W76">
        <v>9.4788231300970871</v>
      </c>
      <c r="X76">
        <v>37.090356372036524</v>
      </c>
      <c r="Y76">
        <v>0</v>
      </c>
      <c r="Z76">
        <v>0</v>
      </c>
      <c r="AA76">
        <v>8.2779873405063285</v>
      </c>
      <c r="AB76">
        <v>11.642698938731458</v>
      </c>
      <c r="AC76">
        <v>8.5638349415226713</v>
      </c>
      <c r="AD76">
        <v>10.768215324191246</v>
      </c>
      <c r="AE76">
        <v>14.565613760078973</v>
      </c>
      <c r="AF76">
        <v>10.458755935806073</v>
      </c>
      <c r="AG76">
        <v>11.706355330863827</v>
      </c>
      <c r="AH76">
        <v>45.064090555555651</v>
      </c>
      <c r="AI76">
        <v>19.272794098366241</v>
      </c>
      <c r="AJ76">
        <v>0</v>
      </c>
      <c r="AK76">
        <v>15.104902295895513</v>
      </c>
      <c r="AL76">
        <v>0</v>
      </c>
      <c r="AM76">
        <v>0</v>
      </c>
      <c r="AN76">
        <v>1.0285877690238054</v>
      </c>
      <c r="AO76">
        <v>2.3389373540000005</v>
      </c>
      <c r="AP76">
        <v>0</v>
      </c>
      <c r="AQ76">
        <v>14.851625575934936</v>
      </c>
      <c r="AR76">
        <v>8.9454057000000002</v>
      </c>
      <c r="AS76">
        <v>7.9271416061984539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742.43011908598635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8.9900561660133835</v>
      </c>
      <c r="L77">
        <v>316.46170402510762</v>
      </c>
      <c r="M77">
        <v>27.103642798283264</v>
      </c>
      <c r="N77">
        <v>34.991333398744246</v>
      </c>
      <c r="O77">
        <v>0</v>
      </c>
      <c r="P77">
        <v>36.476104837784916</v>
      </c>
      <c r="Q77">
        <v>5.7173952602739728</v>
      </c>
      <c r="R77">
        <v>12.319533862018881</v>
      </c>
      <c r="S77">
        <v>7.7767244789818735</v>
      </c>
      <c r="T77">
        <v>0</v>
      </c>
      <c r="U77">
        <v>51.409323552631584</v>
      </c>
      <c r="V77">
        <v>4.2180712081513834</v>
      </c>
      <c r="W77">
        <v>9.4788231300970871</v>
      </c>
      <c r="X77">
        <v>37.090356372036524</v>
      </c>
      <c r="Y77">
        <v>0</v>
      </c>
      <c r="Z77">
        <v>0</v>
      </c>
      <c r="AA77">
        <v>8.2779873405063285</v>
      </c>
      <c r="AB77">
        <v>11.642698938731458</v>
      </c>
      <c r="AC77">
        <v>8.5638349415226713</v>
      </c>
      <c r="AD77">
        <v>10.768215324191246</v>
      </c>
      <c r="AE77">
        <v>14.565613760078973</v>
      </c>
      <c r="AF77">
        <v>10.458755935806073</v>
      </c>
      <c r="AG77">
        <v>11.706355330863827</v>
      </c>
      <c r="AH77">
        <v>45.064090555555651</v>
      </c>
      <c r="AI77">
        <v>19.272794098366241</v>
      </c>
      <c r="AJ77">
        <v>0</v>
      </c>
      <c r="AK77">
        <v>15.104902295895513</v>
      </c>
      <c r="AL77">
        <v>0</v>
      </c>
      <c r="AM77">
        <v>0</v>
      </c>
      <c r="AN77">
        <v>1.0285877690238054</v>
      </c>
      <c r="AO77">
        <v>2.2523102264000006</v>
      </c>
      <c r="AP77">
        <v>0</v>
      </c>
      <c r="AQ77">
        <v>14.851625575934936</v>
      </c>
      <c r="AR77">
        <v>8.9454057000000002</v>
      </c>
      <c r="AS77">
        <v>7.9271416061984539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742.46338848920016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8.9900227624320301</v>
      </c>
      <c r="L78">
        <v>316.46170402510762</v>
      </c>
      <c r="M78">
        <v>27.103642798283264</v>
      </c>
      <c r="N78">
        <v>34.991333398744246</v>
      </c>
      <c r="O78">
        <v>0</v>
      </c>
      <c r="P78">
        <v>36.476104837784916</v>
      </c>
      <c r="Q78">
        <v>5.7173952602739728</v>
      </c>
      <c r="R78">
        <v>12.156748184494601</v>
      </c>
      <c r="S78">
        <v>7.7767244789818735</v>
      </c>
      <c r="T78">
        <v>0</v>
      </c>
      <c r="U78">
        <v>51.409323552631584</v>
      </c>
      <c r="V78">
        <v>4.2180712081513834</v>
      </c>
      <c r="W78">
        <v>9.4788231300970871</v>
      </c>
      <c r="X78">
        <v>37.090356372036524</v>
      </c>
      <c r="Y78">
        <v>0</v>
      </c>
      <c r="Z78">
        <v>1.9214721818181821</v>
      </c>
      <c r="AA78">
        <v>8.2779873405063285</v>
      </c>
      <c r="AB78">
        <v>12.019790096721467</v>
      </c>
      <c r="AC78">
        <v>8.5638349415226713</v>
      </c>
      <c r="AD78">
        <v>10.768215324191246</v>
      </c>
      <c r="AE78">
        <v>14.565613760078973</v>
      </c>
      <c r="AF78">
        <v>11.481390068780447</v>
      </c>
      <c r="AG78">
        <v>11.706355330863827</v>
      </c>
      <c r="AH78">
        <v>45.580304483206156</v>
      </c>
      <c r="AI78">
        <v>19.272794098366241</v>
      </c>
      <c r="AJ78">
        <v>0</v>
      </c>
      <c r="AK78">
        <v>15.104902295895513</v>
      </c>
      <c r="AL78">
        <v>0</v>
      </c>
      <c r="AM78">
        <v>4.6665068053100525</v>
      </c>
      <c r="AN78">
        <v>1.0285877690238054</v>
      </c>
      <c r="AO78">
        <v>2.2523102264000006</v>
      </c>
      <c r="AP78">
        <v>0</v>
      </c>
      <c r="AQ78">
        <v>14.851625575934936</v>
      </c>
      <c r="AR78">
        <v>8.9454057000000002</v>
      </c>
      <c r="AS78">
        <v>9.7900198810724017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752.66736588871174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8.9899276079012651</v>
      </c>
      <c r="L79">
        <v>316.47137599999996</v>
      </c>
      <c r="M79">
        <v>27.103642798283264</v>
      </c>
      <c r="N79">
        <v>34.991333398744246</v>
      </c>
      <c r="O79">
        <v>0</v>
      </c>
      <c r="P79">
        <v>36.476104837784916</v>
      </c>
      <c r="Q79">
        <v>5.0934117111368913</v>
      </c>
      <c r="R79">
        <v>12.163810544839256</v>
      </c>
      <c r="S79">
        <v>7.7813121055011294</v>
      </c>
      <c r="T79">
        <v>0</v>
      </c>
      <c r="U79">
        <v>51.409323552631584</v>
      </c>
      <c r="V79">
        <v>4.2180712081513834</v>
      </c>
      <c r="W79">
        <v>9.4788231300970871</v>
      </c>
      <c r="X79">
        <v>37.090356372036524</v>
      </c>
      <c r="Y79">
        <v>0</v>
      </c>
      <c r="Z79">
        <v>1.9214721818181821</v>
      </c>
      <c r="AA79">
        <v>8.2779873405063285</v>
      </c>
      <c r="AB79">
        <v>12.019790096721467</v>
      </c>
      <c r="AC79">
        <v>8.5638349415226713</v>
      </c>
      <c r="AD79">
        <v>10.768215324191246</v>
      </c>
      <c r="AE79">
        <v>14.565613760078973</v>
      </c>
      <c r="AF79">
        <v>11.481390068780447</v>
      </c>
      <c r="AG79">
        <v>11.706355330863827</v>
      </c>
      <c r="AH79">
        <v>45.580304483206156</v>
      </c>
      <c r="AI79">
        <v>19.272794098366241</v>
      </c>
      <c r="AJ79">
        <v>0</v>
      </c>
      <c r="AK79">
        <v>15.104902295895513</v>
      </c>
      <c r="AL79">
        <v>0</v>
      </c>
      <c r="AM79">
        <v>4.6665068053100525</v>
      </c>
      <c r="AN79">
        <v>1.0285877690238054</v>
      </c>
      <c r="AO79">
        <v>2.2523102264000006</v>
      </c>
      <c r="AP79">
        <v>0</v>
      </c>
      <c r="AQ79">
        <v>14.851625575934936</v>
      </c>
      <c r="AR79">
        <v>8.9454057000000002</v>
      </c>
      <c r="AS79">
        <v>9.7900198810724017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752.06460914680008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8.9899276079012651</v>
      </c>
      <c r="L80">
        <v>316.47137599999996</v>
      </c>
      <c r="M80">
        <v>27.103642798283264</v>
      </c>
      <c r="N80">
        <v>34.991333398744246</v>
      </c>
      <c r="O80">
        <v>0</v>
      </c>
      <c r="P80">
        <v>36.476104837784916</v>
      </c>
      <c r="Q80">
        <v>5.0934117111368913</v>
      </c>
      <c r="R80">
        <v>12.163810544839256</v>
      </c>
      <c r="S80">
        <v>7.7813121055011294</v>
      </c>
      <c r="T80">
        <v>0</v>
      </c>
      <c r="U80">
        <v>51.409323552631584</v>
      </c>
      <c r="V80">
        <v>4.2180712081513834</v>
      </c>
      <c r="W80">
        <v>9.4788231300970871</v>
      </c>
      <c r="X80">
        <v>37.090356372036524</v>
      </c>
      <c r="Y80">
        <v>0</v>
      </c>
      <c r="Z80">
        <v>1.9214721818181821</v>
      </c>
      <c r="AA80">
        <v>8.2779873405063285</v>
      </c>
      <c r="AB80">
        <v>12.019790096721467</v>
      </c>
      <c r="AC80">
        <v>8.5638349415226713</v>
      </c>
      <c r="AD80">
        <v>10.768215324191246</v>
      </c>
      <c r="AE80">
        <v>14.565613760078973</v>
      </c>
      <c r="AF80">
        <v>11.481390068780447</v>
      </c>
      <c r="AG80">
        <v>11.706355330863827</v>
      </c>
      <c r="AH80">
        <v>45.580304483206156</v>
      </c>
      <c r="AI80">
        <v>19.272794098366241</v>
      </c>
      <c r="AJ80">
        <v>0</v>
      </c>
      <c r="AK80">
        <v>15.104902295895513</v>
      </c>
      <c r="AL80">
        <v>0</v>
      </c>
      <c r="AM80">
        <v>4.6665068053100525</v>
      </c>
      <c r="AN80">
        <v>1.0285877690238054</v>
      </c>
      <c r="AO80">
        <v>2.2523102264000006</v>
      </c>
      <c r="AP80">
        <v>0</v>
      </c>
      <c r="AQ80">
        <v>14.851625575934936</v>
      </c>
      <c r="AR80">
        <v>8.9454057000000002</v>
      </c>
      <c r="AS80">
        <v>9.7900198810724017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752.06460914680008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8.9899276079012651</v>
      </c>
      <c r="L81">
        <v>316.47137599999996</v>
      </c>
      <c r="M81">
        <v>27.103642798283264</v>
      </c>
      <c r="N81">
        <v>34.991333398744246</v>
      </c>
      <c r="O81">
        <v>0</v>
      </c>
      <c r="P81">
        <v>36.476104837784916</v>
      </c>
      <c r="Q81">
        <v>5.0934117111368913</v>
      </c>
      <c r="R81">
        <v>12.163810544839256</v>
      </c>
      <c r="S81">
        <v>7.7813121055011294</v>
      </c>
      <c r="T81">
        <v>0</v>
      </c>
      <c r="U81">
        <v>51.409323552631584</v>
      </c>
      <c r="V81">
        <v>4.2180712081513834</v>
      </c>
      <c r="W81">
        <v>9.4788231300970871</v>
      </c>
      <c r="X81">
        <v>37.090356372036524</v>
      </c>
      <c r="Y81">
        <v>0</v>
      </c>
      <c r="Z81">
        <v>1.9214721818181821</v>
      </c>
      <c r="AA81">
        <v>8.2779873405063285</v>
      </c>
      <c r="AB81">
        <v>12.019790096721467</v>
      </c>
      <c r="AC81">
        <v>8.5638349415226713</v>
      </c>
      <c r="AD81">
        <v>10.768215324191246</v>
      </c>
      <c r="AE81">
        <v>14.565613760078973</v>
      </c>
      <c r="AF81">
        <v>11.481390068780447</v>
      </c>
      <c r="AG81">
        <v>11.706355330863827</v>
      </c>
      <c r="AH81">
        <v>45.580304483206156</v>
      </c>
      <c r="AI81">
        <v>19.272794098366241</v>
      </c>
      <c r="AJ81">
        <v>0</v>
      </c>
      <c r="AK81">
        <v>15.104902295895513</v>
      </c>
      <c r="AL81">
        <v>0</v>
      </c>
      <c r="AM81">
        <v>4.6665068053100525</v>
      </c>
      <c r="AN81">
        <v>1.0285877690238054</v>
      </c>
      <c r="AO81">
        <v>2.2523102264000006</v>
      </c>
      <c r="AP81">
        <v>0</v>
      </c>
      <c r="AQ81">
        <v>14.851625575934936</v>
      </c>
      <c r="AR81">
        <v>11.710349402717393</v>
      </c>
      <c r="AS81">
        <v>9.7900198810724017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754.82955284951743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8.9899276079012651</v>
      </c>
      <c r="L82">
        <v>316.47137599999996</v>
      </c>
      <c r="M82">
        <v>27.103642798283264</v>
      </c>
      <c r="N82">
        <v>34.991333398744246</v>
      </c>
      <c r="O82">
        <v>0</v>
      </c>
      <c r="P82">
        <v>36.476104837784916</v>
      </c>
      <c r="Q82">
        <v>5.0934117111368913</v>
      </c>
      <c r="R82">
        <v>12.163810544839256</v>
      </c>
      <c r="S82">
        <v>7.7813121055011294</v>
      </c>
      <c r="T82">
        <v>0</v>
      </c>
      <c r="U82">
        <v>51.409323552631584</v>
      </c>
      <c r="V82">
        <v>4.2180712081513834</v>
      </c>
      <c r="W82">
        <v>9.4788231300970871</v>
      </c>
      <c r="X82">
        <v>37.090356372036524</v>
      </c>
      <c r="Y82">
        <v>0</v>
      </c>
      <c r="Z82">
        <v>1.9214721818181821</v>
      </c>
      <c r="AA82">
        <v>8.2779873405063285</v>
      </c>
      <c r="AB82">
        <v>12.019790096721467</v>
      </c>
      <c r="AC82">
        <v>8.5638349415226713</v>
      </c>
      <c r="AD82">
        <v>10.768215324191246</v>
      </c>
      <c r="AE82">
        <v>14.565613760078973</v>
      </c>
      <c r="AF82">
        <v>11.481390068780447</v>
      </c>
      <c r="AG82">
        <v>11.706355330863827</v>
      </c>
      <c r="AH82">
        <v>45.580304483206156</v>
      </c>
      <c r="AI82">
        <v>2.2507935647259996</v>
      </c>
      <c r="AJ82">
        <v>0</v>
      </c>
      <c r="AK82">
        <v>15.104902295895513</v>
      </c>
      <c r="AL82">
        <v>0</v>
      </c>
      <c r="AM82">
        <v>4.6665068053100525</v>
      </c>
      <c r="AN82">
        <v>1.0285877690238054</v>
      </c>
      <c r="AO82">
        <v>2.2523102264000006</v>
      </c>
      <c r="AP82">
        <v>0</v>
      </c>
      <c r="AQ82">
        <v>14.851625575934936</v>
      </c>
      <c r="AR82">
        <v>11.710349402717393</v>
      </c>
      <c r="AS82">
        <v>9.7900198810724017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737.80755231587716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8.9899276079012651</v>
      </c>
      <c r="L83">
        <v>316.47137599999996</v>
      </c>
      <c r="M83">
        <v>27.103642798283264</v>
      </c>
      <c r="N83">
        <v>34.991333398744246</v>
      </c>
      <c r="O83">
        <v>0</v>
      </c>
      <c r="P83">
        <v>36.476104837784916</v>
      </c>
      <c r="Q83">
        <v>5.0934117111368913</v>
      </c>
      <c r="R83">
        <v>12.163810544839256</v>
      </c>
      <c r="S83">
        <v>7.7813121055011294</v>
      </c>
      <c r="T83">
        <v>0</v>
      </c>
      <c r="U83">
        <v>51.409323552631584</v>
      </c>
      <c r="V83">
        <v>4.2180712081513834</v>
      </c>
      <c r="W83">
        <v>9.4788231300970871</v>
      </c>
      <c r="X83">
        <v>37.090356372036524</v>
      </c>
      <c r="Y83">
        <v>0</v>
      </c>
      <c r="Z83">
        <v>1.9214721818181821</v>
      </c>
      <c r="AA83">
        <v>8.2779873405063285</v>
      </c>
      <c r="AB83">
        <v>12.019790096721467</v>
      </c>
      <c r="AC83">
        <v>8.5638349415226713</v>
      </c>
      <c r="AD83">
        <v>10.768215324191246</v>
      </c>
      <c r="AE83">
        <v>14.565613760078973</v>
      </c>
      <c r="AF83">
        <v>11.481390068780447</v>
      </c>
      <c r="AG83">
        <v>11.706355330863827</v>
      </c>
      <c r="AH83">
        <v>45.580304483206156</v>
      </c>
      <c r="AI83">
        <v>1.0503703302054666</v>
      </c>
      <c r="AJ83">
        <v>0</v>
      </c>
      <c r="AK83">
        <v>15.104902295895513</v>
      </c>
      <c r="AL83">
        <v>0</v>
      </c>
      <c r="AM83">
        <v>4.6665068053100525</v>
      </c>
      <c r="AN83">
        <v>1.0285877690238054</v>
      </c>
      <c r="AO83">
        <v>2.2523102264000006</v>
      </c>
      <c r="AP83">
        <v>0</v>
      </c>
      <c r="AQ83">
        <v>14.851625575934936</v>
      </c>
      <c r="AR83">
        <v>11.710349402717393</v>
      </c>
      <c r="AS83">
        <v>9.7900198810724017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736.60712908135667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8.9899276079012651</v>
      </c>
      <c r="L84">
        <v>316.47137599999996</v>
      </c>
      <c r="M84">
        <v>27.103642798283264</v>
      </c>
      <c r="N84">
        <v>34.991333398744246</v>
      </c>
      <c r="O84">
        <v>0</v>
      </c>
      <c r="P84">
        <v>36.476104837784916</v>
      </c>
      <c r="Q84">
        <v>5.0934117111368913</v>
      </c>
      <c r="R84">
        <v>12.163810544839256</v>
      </c>
      <c r="S84">
        <v>7.7813121055011294</v>
      </c>
      <c r="T84">
        <v>0</v>
      </c>
      <c r="U84">
        <v>51.409323552631584</v>
      </c>
      <c r="V84">
        <v>4.2180712081513834</v>
      </c>
      <c r="W84">
        <v>9.4788231300970871</v>
      </c>
      <c r="X84">
        <v>37.090356372036524</v>
      </c>
      <c r="Y84">
        <v>0</v>
      </c>
      <c r="Z84">
        <v>1.9214721818181821</v>
      </c>
      <c r="AA84">
        <v>8.2779873405063285</v>
      </c>
      <c r="AB84">
        <v>12.019790096721467</v>
      </c>
      <c r="AC84">
        <v>8.5638349415226713</v>
      </c>
      <c r="AD84">
        <v>10.768215324191246</v>
      </c>
      <c r="AE84">
        <v>14.565613760078973</v>
      </c>
      <c r="AF84">
        <v>11.481390068780447</v>
      </c>
      <c r="AG84">
        <v>11.706355330863827</v>
      </c>
      <c r="AH84">
        <v>45.580304483206156</v>
      </c>
      <c r="AI84">
        <v>1.0503703302054666</v>
      </c>
      <c r="AJ84">
        <v>0</v>
      </c>
      <c r="AK84">
        <v>15.104902295895513</v>
      </c>
      <c r="AL84">
        <v>0</v>
      </c>
      <c r="AM84">
        <v>4.6665068053100525</v>
      </c>
      <c r="AN84">
        <v>1.0285877690238054</v>
      </c>
      <c r="AO84">
        <v>2.2956236368000007</v>
      </c>
      <c r="AP84">
        <v>0</v>
      </c>
      <c r="AQ84">
        <v>14.851625575934936</v>
      </c>
      <c r="AR84">
        <v>11.710349402717393</v>
      </c>
      <c r="AS84">
        <v>9.7900198810724017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736.65044249175662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8.9899276079012651</v>
      </c>
      <c r="L85">
        <v>316.47137599999996</v>
      </c>
      <c r="M85">
        <v>27.103642798283264</v>
      </c>
      <c r="N85">
        <v>34.991333398744246</v>
      </c>
      <c r="O85">
        <v>0</v>
      </c>
      <c r="P85">
        <v>36.476104837784916</v>
      </c>
      <c r="Q85">
        <v>5.0934117111368913</v>
      </c>
      <c r="R85">
        <v>12.163810544839256</v>
      </c>
      <c r="S85">
        <v>7.7813121055011294</v>
      </c>
      <c r="T85">
        <v>0</v>
      </c>
      <c r="U85">
        <v>51.409323552631584</v>
      </c>
      <c r="V85">
        <v>4.2180712081513834</v>
      </c>
      <c r="W85">
        <v>9.4788231300970871</v>
      </c>
      <c r="X85">
        <v>37.090356372036524</v>
      </c>
      <c r="Y85">
        <v>0</v>
      </c>
      <c r="Z85">
        <v>1.9214721818181821</v>
      </c>
      <c r="AA85">
        <v>8.2779873405063285</v>
      </c>
      <c r="AB85">
        <v>12.019790096721467</v>
      </c>
      <c r="AC85">
        <v>8.5638349415226713</v>
      </c>
      <c r="AD85">
        <v>10.768215324191246</v>
      </c>
      <c r="AE85">
        <v>14.565613760078973</v>
      </c>
      <c r="AF85">
        <v>11.481390068780447</v>
      </c>
      <c r="AG85">
        <v>11.706355330863827</v>
      </c>
      <c r="AH85">
        <v>45.580304483206156</v>
      </c>
      <c r="AI85">
        <v>1.0503703302054666</v>
      </c>
      <c r="AJ85">
        <v>0</v>
      </c>
      <c r="AK85">
        <v>15.104902295895513</v>
      </c>
      <c r="AL85">
        <v>0</v>
      </c>
      <c r="AM85">
        <v>4.6665068053100525</v>
      </c>
      <c r="AN85">
        <v>1.0285877690238054</v>
      </c>
      <c r="AO85">
        <v>2.3389373540000005</v>
      </c>
      <c r="AP85">
        <v>0</v>
      </c>
      <c r="AQ85">
        <v>14.851625575934936</v>
      </c>
      <c r="AR85">
        <v>12.198280499999999</v>
      </c>
      <c r="AS85">
        <v>9.7900198810724017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737.18168730623927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8.9899276079012651</v>
      </c>
      <c r="L86">
        <v>316.47137599999996</v>
      </c>
      <c r="M86">
        <v>27.103642798283264</v>
      </c>
      <c r="N86">
        <v>34.991333398744246</v>
      </c>
      <c r="O86">
        <v>0</v>
      </c>
      <c r="P86">
        <v>36.476104837784916</v>
      </c>
      <c r="Q86">
        <v>5.0934117111368913</v>
      </c>
      <c r="R86">
        <v>12.163810544839256</v>
      </c>
      <c r="S86">
        <v>7.7813121055011294</v>
      </c>
      <c r="T86">
        <v>0</v>
      </c>
      <c r="U86">
        <v>51.409323552631584</v>
      </c>
      <c r="V86">
        <v>4.2180712081513834</v>
      </c>
      <c r="W86">
        <v>9.4788231300970871</v>
      </c>
      <c r="X86">
        <v>37.090356372036524</v>
      </c>
      <c r="Y86">
        <v>0</v>
      </c>
      <c r="Z86">
        <v>0.32413500000000006</v>
      </c>
      <c r="AA86">
        <v>8.2779873405063285</v>
      </c>
      <c r="AB86">
        <v>11.642698938731458</v>
      </c>
      <c r="AC86">
        <v>8.5638349415226713</v>
      </c>
      <c r="AD86">
        <v>10.768215324191246</v>
      </c>
      <c r="AE86">
        <v>14.565613760078973</v>
      </c>
      <c r="AF86">
        <v>9.8777140414174678</v>
      </c>
      <c r="AG86">
        <v>11.706355330863827</v>
      </c>
      <c r="AH86">
        <v>45.064090555555651</v>
      </c>
      <c r="AI86">
        <v>1.0503703302054666</v>
      </c>
      <c r="AJ86">
        <v>0</v>
      </c>
      <c r="AK86">
        <v>15.104902295895513</v>
      </c>
      <c r="AL86">
        <v>0</v>
      </c>
      <c r="AM86">
        <v>2.3568217256598936</v>
      </c>
      <c r="AN86">
        <v>1.0285877690238054</v>
      </c>
      <c r="AO86">
        <v>2.3389373540000005</v>
      </c>
      <c r="AP86">
        <v>0</v>
      </c>
      <c r="AQ86">
        <v>14.851625575934936</v>
      </c>
      <c r="AR86">
        <v>12.198280499999999</v>
      </c>
      <c r="AS86">
        <v>7.9271416061984539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728.91480565689312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8.9899276079012651</v>
      </c>
      <c r="L87">
        <v>316.47137599999996</v>
      </c>
      <c r="M87">
        <v>27.103642798283264</v>
      </c>
      <c r="N87">
        <v>34.991333398744246</v>
      </c>
      <c r="O87">
        <v>0</v>
      </c>
      <c r="P87">
        <v>36.476104837784916</v>
      </c>
      <c r="Q87">
        <v>5.0934117111368913</v>
      </c>
      <c r="R87">
        <v>12.163810544839256</v>
      </c>
      <c r="S87">
        <v>7.7813121055011294</v>
      </c>
      <c r="T87">
        <v>0</v>
      </c>
      <c r="U87">
        <v>51.409323552631584</v>
      </c>
      <c r="V87">
        <v>4.2180712081513834</v>
      </c>
      <c r="W87">
        <v>9.4788231300970871</v>
      </c>
      <c r="X87">
        <v>37.090356372036524</v>
      </c>
      <c r="Y87">
        <v>0</v>
      </c>
      <c r="Z87">
        <v>0.32413500000000006</v>
      </c>
      <c r="AA87">
        <v>8.2779873405063285</v>
      </c>
      <c r="AB87">
        <v>11.642698938731458</v>
      </c>
      <c r="AC87">
        <v>8.5638349415226713</v>
      </c>
      <c r="AD87">
        <v>10.768215324191246</v>
      </c>
      <c r="AE87">
        <v>14.565613760078973</v>
      </c>
      <c r="AF87">
        <v>9.8777140414174678</v>
      </c>
      <c r="AG87">
        <v>11.706355330863827</v>
      </c>
      <c r="AH87">
        <v>45.064090555555651</v>
      </c>
      <c r="AI87">
        <v>1.0503703302054666</v>
      </c>
      <c r="AJ87">
        <v>0</v>
      </c>
      <c r="AK87">
        <v>15.104902295895513</v>
      </c>
      <c r="AL87">
        <v>0</v>
      </c>
      <c r="AM87">
        <v>2.3568217256598936</v>
      </c>
      <c r="AN87">
        <v>1.0285877690238054</v>
      </c>
      <c r="AO87">
        <v>2.3389373540000005</v>
      </c>
      <c r="AP87">
        <v>0</v>
      </c>
      <c r="AQ87">
        <v>14.851625575934936</v>
      </c>
      <c r="AR87">
        <v>12.198280499999999</v>
      </c>
      <c r="AS87">
        <v>8.323498609027709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729.31116265972241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8.9899276079012651</v>
      </c>
      <c r="L88">
        <v>316.47137599999996</v>
      </c>
      <c r="M88">
        <v>27.103642798283264</v>
      </c>
      <c r="N88">
        <v>34.991333398744246</v>
      </c>
      <c r="O88">
        <v>0</v>
      </c>
      <c r="P88">
        <v>36.476104837784916</v>
      </c>
      <c r="Q88">
        <v>5.0934117111368913</v>
      </c>
      <c r="R88">
        <v>12.163810544839256</v>
      </c>
      <c r="S88">
        <v>7.7813121055011294</v>
      </c>
      <c r="T88">
        <v>0</v>
      </c>
      <c r="U88">
        <v>51.409323552631584</v>
      </c>
      <c r="V88">
        <v>4.2180712081513834</v>
      </c>
      <c r="W88">
        <v>9.4788231300970871</v>
      </c>
      <c r="X88">
        <v>37.090356372036524</v>
      </c>
      <c r="Y88">
        <v>0</v>
      </c>
      <c r="Z88">
        <v>0.32413500000000006</v>
      </c>
      <c r="AA88">
        <v>8.2779873405063285</v>
      </c>
      <c r="AB88">
        <v>11.642698938731458</v>
      </c>
      <c r="AC88">
        <v>8.5638349415226713</v>
      </c>
      <c r="AD88">
        <v>10.768215324191246</v>
      </c>
      <c r="AE88">
        <v>14.565613760078973</v>
      </c>
      <c r="AF88">
        <v>9.8777140414174678</v>
      </c>
      <c r="AG88">
        <v>11.706355330863827</v>
      </c>
      <c r="AH88">
        <v>45.064090555555651</v>
      </c>
      <c r="AI88">
        <v>1.0503703302054666</v>
      </c>
      <c r="AJ88">
        <v>0</v>
      </c>
      <c r="AK88">
        <v>15.104902295895513</v>
      </c>
      <c r="AL88">
        <v>0</v>
      </c>
      <c r="AM88">
        <v>2.3568217256598936</v>
      </c>
      <c r="AN88">
        <v>1.0285877690238054</v>
      </c>
      <c r="AO88">
        <v>2.3822510712000007</v>
      </c>
      <c r="AP88">
        <v>0</v>
      </c>
      <c r="AQ88">
        <v>14.851625575934936</v>
      </c>
      <c r="AR88">
        <v>12.198280499999999</v>
      </c>
      <c r="AS88">
        <v>8.323498609027709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729.35447637692243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8.9899276079012651</v>
      </c>
      <c r="L89">
        <v>316.47137599999996</v>
      </c>
      <c r="M89">
        <v>27.103642798283264</v>
      </c>
      <c r="N89">
        <v>34.991333398744246</v>
      </c>
      <c r="O89">
        <v>0</v>
      </c>
      <c r="P89">
        <v>36.476104837784916</v>
      </c>
      <c r="Q89">
        <v>5.0934117111368913</v>
      </c>
      <c r="R89">
        <v>12.163810544839256</v>
      </c>
      <c r="S89">
        <v>7.7813121055011294</v>
      </c>
      <c r="T89">
        <v>0</v>
      </c>
      <c r="U89">
        <v>51.409323552631584</v>
      </c>
      <c r="V89">
        <v>4.2180712081513834</v>
      </c>
      <c r="W89">
        <v>9.4788231300970871</v>
      </c>
      <c r="X89">
        <v>37.090356372036524</v>
      </c>
      <c r="Y89">
        <v>0</v>
      </c>
      <c r="Z89">
        <v>0.32413500000000006</v>
      </c>
      <c r="AA89">
        <v>8.2779873405063285</v>
      </c>
      <c r="AB89">
        <v>11.642698938731458</v>
      </c>
      <c r="AC89">
        <v>8.5638349415226713</v>
      </c>
      <c r="AD89">
        <v>10.768215324191246</v>
      </c>
      <c r="AE89">
        <v>14.565613760078973</v>
      </c>
      <c r="AF89">
        <v>9.8777140414174678</v>
      </c>
      <c r="AG89">
        <v>11.706355330863827</v>
      </c>
      <c r="AH89">
        <v>45.064090555555651</v>
      </c>
      <c r="AI89">
        <v>1.0503703302054666</v>
      </c>
      <c r="AJ89">
        <v>0</v>
      </c>
      <c r="AK89">
        <v>15.104902295895513</v>
      </c>
      <c r="AL89">
        <v>0</v>
      </c>
      <c r="AM89">
        <v>2.3568217256598936</v>
      </c>
      <c r="AN89">
        <v>1.0285877690238054</v>
      </c>
      <c r="AO89">
        <v>2.4255647884000004</v>
      </c>
      <c r="AP89">
        <v>0</v>
      </c>
      <c r="AQ89">
        <v>14.851625575934936</v>
      </c>
      <c r="AR89">
        <v>12.198280499999999</v>
      </c>
      <c r="AS89">
        <v>8.323498609027709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729.39779009412246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8.9899276079012651</v>
      </c>
      <c r="L90">
        <v>316.47137599999996</v>
      </c>
      <c r="M90">
        <v>27.103642798283264</v>
      </c>
      <c r="N90">
        <v>34.991333398744246</v>
      </c>
      <c r="O90">
        <v>0</v>
      </c>
      <c r="P90">
        <v>36.476104837784916</v>
      </c>
      <c r="Q90">
        <v>5.0934117111368913</v>
      </c>
      <c r="R90">
        <v>12.163810544839256</v>
      </c>
      <c r="S90">
        <v>7.7813121055011294</v>
      </c>
      <c r="T90">
        <v>0</v>
      </c>
      <c r="U90">
        <v>51.409323552631584</v>
      </c>
      <c r="V90">
        <v>4.2180712081513834</v>
      </c>
      <c r="W90">
        <v>9.4788231300970871</v>
      </c>
      <c r="X90">
        <v>37.090356372036524</v>
      </c>
      <c r="Y90">
        <v>0</v>
      </c>
      <c r="Z90">
        <v>5.7644168522727277</v>
      </c>
      <c r="AA90">
        <v>8.2779873405063285</v>
      </c>
      <c r="AB90">
        <v>12.019790096721467</v>
      </c>
      <c r="AC90">
        <v>8.5638349415226713</v>
      </c>
      <c r="AD90">
        <v>10.768215324191246</v>
      </c>
      <c r="AE90">
        <v>14.565613760078973</v>
      </c>
      <c r="AF90">
        <v>11.481390068780447</v>
      </c>
      <c r="AG90">
        <v>11.706355330863827</v>
      </c>
      <c r="AH90">
        <v>45.580304483206156</v>
      </c>
      <c r="AI90">
        <v>1.0503703302054666</v>
      </c>
      <c r="AJ90">
        <v>0</v>
      </c>
      <c r="AK90">
        <v>15.104902295895513</v>
      </c>
      <c r="AL90">
        <v>0</v>
      </c>
      <c r="AM90">
        <v>4.6665068053100525</v>
      </c>
      <c r="AN90">
        <v>1.0285877690238054</v>
      </c>
      <c r="AO90">
        <v>2.4688785056000011</v>
      </c>
      <c r="AP90">
        <v>0</v>
      </c>
      <c r="AQ90">
        <v>14.851625575934936</v>
      </c>
      <c r="AR90">
        <v>12.198280499999999</v>
      </c>
      <c r="AS90">
        <v>9.7900198810724017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741.15457312829369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8.9899276079012651</v>
      </c>
      <c r="L91">
        <v>316.47137599999996</v>
      </c>
      <c r="M91">
        <v>27.103642798283264</v>
      </c>
      <c r="N91">
        <v>34.991333398744246</v>
      </c>
      <c r="O91">
        <v>0</v>
      </c>
      <c r="P91">
        <v>36.476104837784916</v>
      </c>
      <c r="Q91">
        <v>5.0934117111368913</v>
      </c>
      <c r="R91">
        <v>12.163810544839256</v>
      </c>
      <c r="S91">
        <v>7.7813121055011294</v>
      </c>
      <c r="T91">
        <v>0</v>
      </c>
      <c r="U91">
        <v>51.409323552631584</v>
      </c>
      <c r="V91">
        <v>4.2180712081513834</v>
      </c>
      <c r="W91">
        <v>9.4788231300970871</v>
      </c>
      <c r="X91">
        <v>37.090356372036524</v>
      </c>
      <c r="Y91">
        <v>0</v>
      </c>
      <c r="Z91">
        <v>5.7644168522727277</v>
      </c>
      <c r="AA91">
        <v>8.2779873405063285</v>
      </c>
      <c r="AB91">
        <v>12.019790096721467</v>
      </c>
      <c r="AC91">
        <v>8.5638349415226713</v>
      </c>
      <c r="AD91">
        <v>10.768215324191246</v>
      </c>
      <c r="AE91">
        <v>14.565613760078973</v>
      </c>
      <c r="AF91">
        <v>11.481390068780447</v>
      </c>
      <c r="AG91">
        <v>11.706355330863827</v>
      </c>
      <c r="AH91">
        <v>45.580304483206156</v>
      </c>
      <c r="AI91">
        <v>1.0503703302054666</v>
      </c>
      <c r="AJ91">
        <v>0</v>
      </c>
      <c r="AK91">
        <v>15.104902295895513</v>
      </c>
      <c r="AL91">
        <v>0</v>
      </c>
      <c r="AM91">
        <v>4.6665068053100525</v>
      </c>
      <c r="AN91">
        <v>1.0285877690238054</v>
      </c>
      <c r="AO91">
        <v>2.5121919160000008</v>
      </c>
      <c r="AP91">
        <v>0</v>
      </c>
      <c r="AQ91">
        <v>14.851625575934936</v>
      </c>
      <c r="AR91">
        <v>12.198280499999999</v>
      </c>
      <c r="AS91">
        <v>9.7900198810724017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741.19788653869375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8.9899276079012651</v>
      </c>
      <c r="L92">
        <v>316.47137599999996</v>
      </c>
      <c r="M92">
        <v>27.103642798283264</v>
      </c>
      <c r="N92">
        <v>34.991333398744246</v>
      </c>
      <c r="O92">
        <v>0</v>
      </c>
      <c r="P92">
        <v>36.476104837784916</v>
      </c>
      <c r="Q92">
        <v>5.0934117111368913</v>
      </c>
      <c r="R92">
        <v>12.163810544839256</v>
      </c>
      <c r="S92">
        <v>7.7813121055011294</v>
      </c>
      <c r="T92">
        <v>0</v>
      </c>
      <c r="U92">
        <v>51.409323552631584</v>
      </c>
      <c r="V92">
        <v>4.2180712081513834</v>
      </c>
      <c r="W92">
        <v>9.4788231300970871</v>
      </c>
      <c r="X92">
        <v>37.090356372036524</v>
      </c>
      <c r="Y92">
        <v>0</v>
      </c>
      <c r="Z92">
        <v>5.7644168522727277</v>
      </c>
      <c r="AA92">
        <v>8.2779873405063285</v>
      </c>
      <c r="AB92">
        <v>12.019790096721467</v>
      </c>
      <c r="AC92">
        <v>8.5638349415226713</v>
      </c>
      <c r="AD92">
        <v>10.768215324191246</v>
      </c>
      <c r="AE92">
        <v>14.565613760078973</v>
      </c>
      <c r="AF92">
        <v>11.481390068780447</v>
      </c>
      <c r="AG92">
        <v>11.706355330863827</v>
      </c>
      <c r="AH92">
        <v>45.580304483206156</v>
      </c>
      <c r="AI92">
        <v>1.0503703302054666</v>
      </c>
      <c r="AJ92">
        <v>0</v>
      </c>
      <c r="AK92">
        <v>15.104902295895513</v>
      </c>
      <c r="AL92">
        <v>0</v>
      </c>
      <c r="AM92">
        <v>4.6665068053100525</v>
      </c>
      <c r="AN92">
        <v>1.0285877690238054</v>
      </c>
      <c r="AO92">
        <v>2.5555056332000006</v>
      </c>
      <c r="AP92">
        <v>0</v>
      </c>
      <c r="AQ92">
        <v>14.851625575934936</v>
      </c>
      <c r="AR92">
        <v>12.198280499999999</v>
      </c>
      <c r="AS92">
        <v>9.7900198810724017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741.24120025589377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8.9899276079012651</v>
      </c>
      <c r="L93">
        <v>316.47137599999996</v>
      </c>
      <c r="M93">
        <v>27.103642798283264</v>
      </c>
      <c r="N93">
        <v>34.991333398744246</v>
      </c>
      <c r="O93">
        <v>0</v>
      </c>
      <c r="P93">
        <v>36.476104837784916</v>
      </c>
      <c r="Q93">
        <v>5.0934117111368913</v>
      </c>
      <c r="R93">
        <v>12.163810544839256</v>
      </c>
      <c r="S93">
        <v>7.7813121055011294</v>
      </c>
      <c r="T93">
        <v>0</v>
      </c>
      <c r="U93">
        <v>51.409323552631584</v>
      </c>
      <c r="V93">
        <v>4.2180712081513834</v>
      </c>
      <c r="W93">
        <v>9.4788231300970871</v>
      </c>
      <c r="X93">
        <v>37.090356372036524</v>
      </c>
      <c r="Y93">
        <v>0</v>
      </c>
      <c r="Z93">
        <v>5.7644168522727277</v>
      </c>
      <c r="AA93">
        <v>8.2779873405063285</v>
      </c>
      <c r="AB93">
        <v>12.019790096721467</v>
      </c>
      <c r="AC93">
        <v>8.5638349415226713</v>
      </c>
      <c r="AD93">
        <v>10.768215324191246</v>
      </c>
      <c r="AE93">
        <v>14.565613760078973</v>
      </c>
      <c r="AF93">
        <v>11.481390068780447</v>
      </c>
      <c r="AG93">
        <v>11.706355330863827</v>
      </c>
      <c r="AH93">
        <v>45.580304483206156</v>
      </c>
      <c r="AI93">
        <v>1.0503703302054666</v>
      </c>
      <c r="AJ93">
        <v>0</v>
      </c>
      <c r="AK93">
        <v>15.104902295895513</v>
      </c>
      <c r="AL93">
        <v>0</v>
      </c>
      <c r="AM93">
        <v>4.6665068053100525</v>
      </c>
      <c r="AN93">
        <v>1.0285877690238054</v>
      </c>
      <c r="AO93">
        <v>2.6854467848000008</v>
      </c>
      <c r="AP93">
        <v>0</v>
      </c>
      <c r="AQ93">
        <v>14.851625575934936</v>
      </c>
      <c r="AR93">
        <v>12.198280499999999</v>
      </c>
      <c r="AS93">
        <v>9.7900198810724017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741.37114140749372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8.9899276079012651</v>
      </c>
      <c r="L94">
        <v>316.47137599999996</v>
      </c>
      <c r="M94">
        <v>27.103642798283264</v>
      </c>
      <c r="N94">
        <v>34.991333398744246</v>
      </c>
      <c r="O94">
        <v>0</v>
      </c>
      <c r="P94">
        <v>36.476104837784916</v>
      </c>
      <c r="Q94">
        <v>5.0934117111368913</v>
      </c>
      <c r="R94">
        <v>12.163810544839256</v>
      </c>
      <c r="S94">
        <v>7.7813121055011294</v>
      </c>
      <c r="T94">
        <v>0</v>
      </c>
      <c r="U94">
        <v>51.409323552631584</v>
      </c>
      <c r="V94">
        <v>4.2180712081513834</v>
      </c>
      <c r="W94">
        <v>9.4788231300970871</v>
      </c>
      <c r="X94">
        <v>37.090356372036524</v>
      </c>
      <c r="Y94">
        <v>0</v>
      </c>
      <c r="Z94">
        <v>1.9214721818181821</v>
      </c>
      <c r="AA94">
        <v>8.2779873405063285</v>
      </c>
      <c r="AB94">
        <v>11.642698938731458</v>
      </c>
      <c r="AC94">
        <v>8.5638349415226713</v>
      </c>
      <c r="AD94">
        <v>10.768215324191246</v>
      </c>
      <c r="AE94">
        <v>14.565613760078973</v>
      </c>
      <c r="AF94">
        <v>9.8777140414174678</v>
      </c>
      <c r="AG94">
        <v>11.706355330863827</v>
      </c>
      <c r="AH94">
        <v>45.064090555555651</v>
      </c>
      <c r="AI94">
        <v>1.0503703302054666</v>
      </c>
      <c r="AJ94">
        <v>0</v>
      </c>
      <c r="AK94">
        <v>15.104902295895513</v>
      </c>
      <c r="AL94">
        <v>0</v>
      </c>
      <c r="AM94">
        <v>0</v>
      </c>
      <c r="AN94">
        <v>1.0285877690238054</v>
      </c>
      <c r="AO94">
        <v>2.6854467848000008</v>
      </c>
      <c r="AP94">
        <v>0</v>
      </c>
      <c r="AQ94">
        <v>14.851625575934936</v>
      </c>
      <c r="AR94">
        <v>12.198280499999999</v>
      </c>
      <c r="AS94">
        <v>8.323498609027709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728.8981875466809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8.9899276079012651</v>
      </c>
      <c r="L95">
        <v>316.47137599999996</v>
      </c>
      <c r="M95">
        <v>27.103642798283264</v>
      </c>
      <c r="N95">
        <v>34.991333398744246</v>
      </c>
      <c r="O95">
        <v>0</v>
      </c>
      <c r="P95">
        <v>36.476104837784916</v>
      </c>
      <c r="Q95">
        <v>5.0934117111368913</v>
      </c>
      <c r="R95">
        <v>12.163810544839256</v>
      </c>
      <c r="S95">
        <v>7.7813121055011294</v>
      </c>
      <c r="T95">
        <v>0</v>
      </c>
      <c r="U95">
        <v>51.409323552631584</v>
      </c>
      <c r="V95">
        <v>4.2180712081513834</v>
      </c>
      <c r="W95">
        <v>9.4788231300970871</v>
      </c>
      <c r="X95">
        <v>37.090356372036524</v>
      </c>
      <c r="Y95">
        <v>0</v>
      </c>
      <c r="Z95">
        <v>1.9214721818181821</v>
      </c>
      <c r="AA95">
        <v>8.2779873405063285</v>
      </c>
      <c r="AB95">
        <v>11.642698938731458</v>
      </c>
      <c r="AC95">
        <v>8.5638349415226713</v>
      </c>
      <c r="AD95">
        <v>10.768215324191246</v>
      </c>
      <c r="AE95">
        <v>14.565613760078973</v>
      </c>
      <c r="AF95">
        <v>9.8777140414174678</v>
      </c>
      <c r="AG95">
        <v>11.706355330863827</v>
      </c>
      <c r="AH95">
        <v>45.064090555555651</v>
      </c>
      <c r="AI95">
        <v>0</v>
      </c>
      <c r="AJ95">
        <v>0</v>
      </c>
      <c r="AK95">
        <v>15.104902295895513</v>
      </c>
      <c r="AL95">
        <v>0</v>
      </c>
      <c r="AM95">
        <v>0</v>
      </c>
      <c r="AN95">
        <v>1.0285877690238054</v>
      </c>
      <c r="AO95">
        <v>2.7287601952000005</v>
      </c>
      <c r="AP95">
        <v>0</v>
      </c>
      <c r="AQ95">
        <v>14.851625575934936</v>
      </c>
      <c r="AR95">
        <v>12.198280499999999</v>
      </c>
      <c r="AS95">
        <v>8.323498609027709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727.89113062687545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8.9899276079012651</v>
      </c>
      <c r="L96">
        <v>316.47137599999996</v>
      </c>
      <c r="M96">
        <v>27.103642798283264</v>
      </c>
      <c r="N96">
        <v>34.991333398744246</v>
      </c>
      <c r="O96">
        <v>0</v>
      </c>
      <c r="P96">
        <v>36.476104837784916</v>
      </c>
      <c r="Q96">
        <v>5.0934117111368913</v>
      </c>
      <c r="R96">
        <v>12.163810544839256</v>
      </c>
      <c r="S96">
        <v>7.7813121055011294</v>
      </c>
      <c r="T96">
        <v>0</v>
      </c>
      <c r="U96">
        <v>51.409323552631584</v>
      </c>
      <c r="V96">
        <v>4.2180712081513834</v>
      </c>
      <c r="W96">
        <v>9.4788231300970871</v>
      </c>
      <c r="X96">
        <v>37.090356372036524</v>
      </c>
      <c r="Y96">
        <v>0</v>
      </c>
      <c r="Z96">
        <v>1.9214721818181821</v>
      </c>
      <c r="AA96">
        <v>8.2779873405063285</v>
      </c>
      <c r="AB96">
        <v>11.642698938731458</v>
      </c>
      <c r="AC96">
        <v>8.5638349415226713</v>
      </c>
      <c r="AD96">
        <v>10.768215324191246</v>
      </c>
      <c r="AE96">
        <v>14.565613760078973</v>
      </c>
      <c r="AF96">
        <v>9.8777140414174678</v>
      </c>
      <c r="AG96">
        <v>11.706355330863827</v>
      </c>
      <c r="AH96">
        <v>45.064090555555651</v>
      </c>
      <c r="AI96">
        <v>0</v>
      </c>
      <c r="AJ96">
        <v>0</v>
      </c>
      <c r="AK96">
        <v>15.104902295895513</v>
      </c>
      <c r="AL96">
        <v>0</v>
      </c>
      <c r="AM96">
        <v>0</v>
      </c>
      <c r="AN96">
        <v>1.0285877690238054</v>
      </c>
      <c r="AO96">
        <v>2.7720739124000011</v>
      </c>
      <c r="AP96">
        <v>0</v>
      </c>
      <c r="AQ96">
        <v>14.851625575934936</v>
      </c>
      <c r="AR96">
        <v>12.198280499999999</v>
      </c>
      <c r="AS96">
        <v>8.323498609027709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727.93444434407536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8.9899276079012651</v>
      </c>
      <c r="L97">
        <v>316.47137599999996</v>
      </c>
      <c r="M97">
        <v>27.103642798283264</v>
      </c>
      <c r="N97">
        <v>34.991333398744246</v>
      </c>
      <c r="O97">
        <v>0</v>
      </c>
      <c r="P97">
        <v>36.476104837784916</v>
      </c>
      <c r="Q97">
        <v>5.0934117111368913</v>
      </c>
      <c r="R97">
        <v>12.163810544839256</v>
      </c>
      <c r="S97">
        <v>7.7813121055011294</v>
      </c>
      <c r="T97">
        <v>0</v>
      </c>
      <c r="U97">
        <v>51.409323552631584</v>
      </c>
      <c r="V97">
        <v>4.2180712081513834</v>
      </c>
      <c r="W97">
        <v>9.4788231300970871</v>
      </c>
      <c r="X97">
        <v>37.090356372036524</v>
      </c>
      <c r="Y97">
        <v>0</v>
      </c>
      <c r="Z97">
        <v>1.9214721818181821</v>
      </c>
      <c r="AA97">
        <v>8.2779873405063285</v>
      </c>
      <c r="AB97">
        <v>11.642698938731458</v>
      </c>
      <c r="AC97">
        <v>8.5638349415226713</v>
      </c>
      <c r="AD97">
        <v>10.768215324191246</v>
      </c>
      <c r="AE97">
        <v>14.565613760078973</v>
      </c>
      <c r="AF97">
        <v>9.8777140414174678</v>
      </c>
      <c r="AG97">
        <v>11.706355330863827</v>
      </c>
      <c r="AH97">
        <v>45.064090555555651</v>
      </c>
      <c r="AI97">
        <v>0</v>
      </c>
      <c r="AJ97">
        <v>0</v>
      </c>
      <c r="AK97">
        <v>15.104902295895513</v>
      </c>
      <c r="AL97">
        <v>0</v>
      </c>
      <c r="AM97">
        <v>0</v>
      </c>
      <c r="AN97">
        <v>1.0285877690238054</v>
      </c>
      <c r="AO97">
        <v>7.146753213600002</v>
      </c>
      <c r="AP97">
        <v>0</v>
      </c>
      <c r="AQ97">
        <v>14.851625575934936</v>
      </c>
      <c r="AR97">
        <v>12.198280499999999</v>
      </c>
      <c r="AS97">
        <v>8.323498609027709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732.30912364527546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8.9899276079012651</v>
      </c>
      <c r="L98">
        <v>316.47137599999996</v>
      </c>
      <c r="M98">
        <v>27.103642798283264</v>
      </c>
      <c r="N98">
        <v>34.991333398744246</v>
      </c>
      <c r="O98">
        <v>0</v>
      </c>
      <c r="P98">
        <v>36.476104837784916</v>
      </c>
      <c r="Q98">
        <v>5.0934117111368913</v>
      </c>
      <c r="R98">
        <v>12.163810544839256</v>
      </c>
      <c r="S98">
        <v>7.7813121055011294</v>
      </c>
      <c r="T98">
        <v>0</v>
      </c>
      <c r="U98">
        <v>51.409323552631584</v>
      </c>
      <c r="V98">
        <v>4.2180712081513834</v>
      </c>
      <c r="W98">
        <v>9.4788231300970871</v>
      </c>
      <c r="X98">
        <v>37.090356372036524</v>
      </c>
      <c r="Y98">
        <v>0</v>
      </c>
      <c r="Z98">
        <v>1.9214721818181821</v>
      </c>
      <c r="AA98">
        <v>8.2779873405063285</v>
      </c>
      <c r="AB98">
        <v>11.642698938731458</v>
      </c>
      <c r="AC98">
        <v>8.5638349415226713</v>
      </c>
      <c r="AD98">
        <v>10.768215324191246</v>
      </c>
      <c r="AE98">
        <v>14.565613760078973</v>
      </c>
      <c r="AF98">
        <v>9.8777140414174678</v>
      </c>
      <c r="AG98">
        <v>11.706355330863827</v>
      </c>
      <c r="AH98">
        <v>45.064090555555651</v>
      </c>
      <c r="AI98">
        <v>0</v>
      </c>
      <c r="AJ98">
        <v>0</v>
      </c>
      <c r="AK98">
        <v>15.104902295895513</v>
      </c>
      <c r="AL98">
        <v>0</v>
      </c>
      <c r="AM98">
        <v>0</v>
      </c>
      <c r="AN98">
        <v>1.0285877690238054</v>
      </c>
      <c r="AO98">
        <v>7.146753213600002</v>
      </c>
      <c r="AP98">
        <v>0</v>
      </c>
      <c r="AQ98">
        <v>14.851625575934936</v>
      </c>
      <c r="AR98">
        <v>12.198280499999999</v>
      </c>
      <c r="AS98">
        <v>8.323498609027709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732.30912364527546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0.19117437438568441</v>
      </c>
      <c r="L99">
        <f t="shared" si="2"/>
        <v>5.0391414121982576</v>
      </c>
      <c r="M99">
        <f t="shared" si="2"/>
        <v>0.65048742715879815</v>
      </c>
      <c r="N99">
        <f t="shared" si="2"/>
        <v>0.83979200156986189</v>
      </c>
      <c r="O99">
        <f t="shared" si="2"/>
        <v>0</v>
      </c>
      <c r="P99">
        <f t="shared" si="2"/>
        <v>0.87543883850051041</v>
      </c>
      <c r="Q99">
        <f t="shared" si="2"/>
        <v>0.12740989834610938</v>
      </c>
      <c r="R99">
        <f t="shared" si="2"/>
        <v>0.27658916174357784</v>
      </c>
      <c r="S99">
        <f t="shared" si="2"/>
        <v>0.17430506851028119</v>
      </c>
      <c r="T99">
        <f t="shared" si="2"/>
        <v>0</v>
      </c>
      <c r="U99">
        <f t="shared" si="2"/>
        <v>1.232015075297429</v>
      </c>
      <c r="V99">
        <f t="shared" si="2"/>
        <v>9.5807034593324528E-2</v>
      </c>
      <c r="W99">
        <f t="shared" si="2"/>
        <v>0.2253588531047491</v>
      </c>
      <c r="X99">
        <f t="shared" si="2"/>
        <v>0.88251683438455297</v>
      </c>
      <c r="Y99">
        <f t="shared" si="2"/>
        <v>0</v>
      </c>
      <c r="Z99">
        <f t="shared" si="2"/>
        <v>3.9233947755681835E-2</v>
      </c>
      <c r="AA99">
        <f t="shared" si="2"/>
        <v>0.19842382966329114</v>
      </c>
      <c r="AB99">
        <f t="shared" si="2"/>
        <v>0.28055604800352496</v>
      </c>
      <c r="AC99">
        <f t="shared" si="2"/>
        <v>0.20553203859654434</v>
      </c>
      <c r="AD99">
        <f t="shared" si="2"/>
        <v>0.25843716778059017</v>
      </c>
      <c r="AE99">
        <f t="shared" si="2"/>
        <v>0.34957473024189523</v>
      </c>
      <c r="AF99">
        <f t="shared" si="2"/>
        <v>0.22415438106521768</v>
      </c>
      <c r="AG99">
        <f t="shared" si="2"/>
        <v>0.28095252794073183</v>
      </c>
      <c r="AH99">
        <f t="shared" si="2"/>
        <v>1.0830868151162856</v>
      </c>
      <c r="AI99">
        <f t="shared" si="2"/>
        <v>8.4274584299133426E-2</v>
      </c>
      <c r="AJ99">
        <f t="shared" si="2"/>
        <v>0</v>
      </c>
      <c r="AK99">
        <f t="shared" si="2"/>
        <v>0.36251765510149203</v>
      </c>
      <c r="AL99">
        <f t="shared" si="2"/>
        <v>0</v>
      </c>
      <c r="AM99">
        <f t="shared" si="2"/>
        <v>1.6356342141590048E-2</v>
      </c>
      <c r="AN99">
        <f t="shared" si="2"/>
        <v>2.4686106456571308E-2</v>
      </c>
      <c r="AO99">
        <f t="shared" si="2"/>
        <v>6.3778686639200041E-2</v>
      </c>
      <c r="AP99">
        <f t="shared" si="2"/>
        <v>4.2594085078976753E-2</v>
      </c>
      <c r="AQ99">
        <f t="shared" si="2"/>
        <v>0.35643901382243892</v>
      </c>
      <c r="AR99">
        <f t="shared" si="2"/>
        <v>0.26055527252309807</v>
      </c>
      <c r="AS99">
        <f t="shared" si="2"/>
        <v>0.19650353545274057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14.937692747472143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2.7799776140117367</v>
      </c>
      <c r="L3">
        <v>9.1</v>
      </c>
      <c r="M3">
        <v>2.5403414283261805</v>
      </c>
      <c r="N3">
        <v>2.8301078456257849</v>
      </c>
      <c r="O3">
        <v>3.1499780974403948</v>
      </c>
      <c r="P3">
        <v>4.5996439476776061</v>
      </c>
      <c r="Q3">
        <v>0.32957369895591654</v>
      </c>
      <c r="R3">
        <v>0.63019742131979706</v>
      </c>
      <c r="S3">
        <v>0.62010456367746791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4.5224226598417303</v>
      </c>
      <c r="AC3">
        <v>2.9019122563427469</v>
      </c>
      <c r="AD3">
        <v>3.5174386173647991</v>
      </c>
      <c r="AE3">
        <v>4.8992894637056565</v>
      </c>
      <c r="AF3">
        <v>2.8532157578569284</v>
      </c>
      <c r="AG3">
        <v>4.5880318425060356</v>
      </c>
      <c r="AH3">
        <v>13.59384429687851</v>
      </c>
      <c r="AI3">
        <v>0</v>
      </c>
      <c r="AJ3">
        <v>0</v>
      </c>
      <c r="AK3">
        <v>8.328471346518727</v>
      </c>
      <c r="AL3">
        <v>0</v>
      </c>
      <c r="AM3">
        <v>0</v>
      </c>
      <c r="AN3">
        <v>7.120316716917667E-2</v>
      </c>
      <c r="AO3">
        <v>0</v>
      </c>
      <c r="AP3">
        <v>0</v>
      </c>
      <c r="AQ3">
        <v>6.7134488029884247</v>
      </c>
      <c r="AR3">
        <v>0</v>
      </c>
      <c r="AS3">
        <v>3.0149474098099449</v>
      </c>
      <c r="AT3">
        <v>0</v>
      </c>
      <c r="AU3">
        <v>0</v>
      </c>
      <c r="AV3">
        <v>0</v>
      </c>
      <c r="AW3">
        <v>0</v>
      </c>
      <c r="AX3">
        <v>0</v>
      </c>
      <c r="AY3">
        <v>4.0401820774032462</v>
      </c>
      <c r="AZ3">
        <v>4.693424742152466</v>
      </c>
      <c r="BA3">
        <v>3.2791865802469129</v>
      </c>
      <c r="BB3">
        <v>2.6978609708737866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96.294804608693966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2.7799776140117367</v>
      </c>
      <c r="L4">
        <v>9.1</v>
      </c>
      <c r="M4">
        <v>2.5403414283261805</v>
      </c>
      <c r="N4">
        <v>2.8301078456257849</v>
      </c>
      <c r="O4">
        <v>3.1499780974403948</v>
      </c>
      <c r="P4">
        <v>4.5996439476776061</v>
      </c>
      <c r="Q4">
        <v>0.32957369895591654</v>
      </c>
      <c r="R4">
        <v>0.63019742131979706</v>
      </c>
      <c r="S4">
        <v>0.62010456367746791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4.5224226598417303</v>
      </c>
      <c r="AC4">
        <v>2.9019122563427469</v>
      </c>
      <c r="AD4">
        <v>3.5174386173647991</v>
      </c>
      <c r="AE4">
        <v>4.8992894637056565</v>
      </c>
      <c r="AF4">
        <v>2.8532157578569284</v>
      </c>
      <c r="AG4">
        <v>4.5880318425060356</v>
      </c>
      <c r="AH4">
        <v>13.59384429687851</v>
      </c>
      <c r="AI4">
        <v>0</v>
      </c>
      <c r="AJ4">
        <v>0</v>
      </c>
      <c r="AK4">
        <v>8.328471346518727</v>
      </c>
      <c r="AL4">
        <v>0</v>
      </c>
      <c r="AM4">
        <v>0</v>
      </c>
      <c r="AN4">
        <v>7.120316716917667E-2</v>
      </c>
      <c r="AO4">
        <v>0</v>
      </c>
      <c r="AP4">
        <v>0</v>
      </c>
      <c r="AQ4">
        <v>6.7134488029884247</v>
      </c>
      <c r="AR4">
        <v>0</v>
      </c>
      <c r="AS4">
        <v>3.0149474098099449</v>
      </c>
      <c r="AT4">
        <v>0</v>
      </c>
      <c r="AU4">
        <v>0</v>
      </c>
      <c r="AV4">
        <v>0</v>
      </c>
      <c r="AW4">
        <v>0</v>
      </c>
      <c r="AX4">
        <v>0</v>
      </c>
      <c r="AY4">
        <v>4.0401820774032462</v>
      </c>
      <c r="AZ4">
        <v>4.7886672940516268</v>
      </c>
      <c r="BA4">
        <v>3.2791865802469129</v>
      </c>
      <c r="BB4">
        <v>2.6978609708737866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96.390047160593127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2.7799776140117367</v>
      </c>
      <c r="L5">
        <v>9.1</v>
      </c>
      <c r="M5">
        <v>2.5403414283261805</v>
      </c>
      <c r="N5">
        <v>2.8301078456257849</v>
      </c>
      <c r="O5">
        <v>3.1499780974403948</v>
      </c>
      <c r="P5">
        <v>4.5996439476776061</v>
      </c>
      <c r="Q5">
        <v>0.32957369895591654</v>
      </c>
      <c r="R5">
        <v>0.63019742131979706</v>
      </c>
      <c r="S5">
        <v>0.62010456367746791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4.5224226598417303</v>
      </c>
      <c r="AC5">
        <v>2.9019122563427469</v>
      </c>
      <c r="AD5">
        <v>3.5174386173647991</v>
      </c>
      <c r="AE5">
        <v>4.8992894637056565</v>
      </c>
      <c r="AF5">
        <v>2.8532157578569284</v>
      </c>
      <c r="AG5">
        <v>4.5880318425060356</v>
      </c>
      <c r="AH5">
        <v>13.59384429687851</v>
      </c>
      <c r="AI5">
        <v>0</v>
      </c>
      <c r="AJ5">
        <v>0</v>
      </c>
      <c r="AK5">
        <v>8.328471346518727</v>
      </c>
      <c r="AL5">
        <v>0</v>
      </c>
      <c r="AM5">
        <v>0</v>
      </c>
      <c r="AN5">
        <v>7.120316716917667E-2</v>
      </c>
      <c r="AO5">
        <v>0</v>
      </c>
      <c r="AP5">
        <v>0</v>
      </c>
      <c r="AQ5">
        <v>6.7134488029884247</v>
      </c>
      <c r="AR5">
        <v>0</v>
      </c>
      <c r="AS5">
        <v>2.5429718179884215</v>
      </c>
      <c r="AT5">
        <v>0</v>
      </c>
      <c r="AU5">
        <v>0</v>
      </c>
      <c r="AV5">
        <v>0</v>
      </c>
      <c r="AW5">
        <v>0</v>
      </c>
      <c r="AX5">
        <v>0</v>
      </c>
      <c r="AY5">
        <v>4.0401820774032462</v>
      </c>
      <c r="AZ5">
        <v>5.138570126401631</v>
      </c>
      <c r="BA5">
        <v>3.2791865802469129</v>
      </c>
      <c r="BB5">
        <v>2.6978609708737866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96.267974401121606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2.7799776140117367</v>
      </c>
      <c r="L6">
        <v>9.1</v>
      </c>
      <c r="M6">
        <v>2.5403414283261805</v>
      </c>
      <c r="N6">
        <v>2.8301078456257849</v>
      </c>
      <c r="O6">
        <v>3.1499780974403948</v>
      </c>
      <c r="P6">
        <v>4.5996439476776061</v>
      </c>
      <c r="Q6">
        <v>0.32957369895591654</v>
      </c>
      <c r="R6">
        <v>0.63019742131979706</v>
      </c>
      <c r="S6">
        <v>0.62010456367746791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4.5224226598417303</v>
      </c>
      <c r="AC6">
        <v>2.9019122563427469</v>
      </c>
      <c r="AD6">
        <v>3.5174386173647991</v>
      </c>
      <c r="AE6">
        <v>4.8992894637056565</v>
      </c>
      <c r="AF6">
        <v>2.8532157578569284</v>
      </c>
      <c r="AG6">
        <v>4.5880318425060356</v>
      </c>
      <c r="AH6">
        <v>13.59384429687851</v>
      </c>
      <c r="AI6">
        <v>0</v>
      </c>
      <c r="AJ6">
        <v>0</v>
      </c>
      <c r="AK6">
        <v>8.328471346518727</v>
      </c>
      <c r="AL6">
        <v>0</v>
      </c>
      <c r="AM6">
        <v>0</v>
      </c>
      <c r="AN6">
        <v>7.120316716917667E-2</v>
      </c>
      <c r="AO6">
        <v>0</v>
      </c>
      <c r="AP6">
        <v>0</v>
      </c>
      <c r="AQ6">
        <v>6.7134488029884247</v>
      </c>
      <c r="AR6">
        <v>0</v>
      </c>
      <c r="AS6">
        <v>2.5429718179884215</v>
      </c>
      <c r="AT6">
        <v>0</v>
      </c>
      <c r="AU6">
        <v>0</v>
      </c>
      <c r="AV6">
        <v>0</v>
      </c>
      <c r="AW6">
        <v>0</v>
      </c>
      <c r="AX6">
        <v>0</v>
      </c>
      <c r="AY6">
        <v>4.0401820774032462</v>
      </c>
      <c r="AZ6">
        <v>5.138570126401631</v>
      </c>
      <c r="BA6">
        <v>3.2791865802469129</v>
      </c>
      <c r="BB6">
        <v>2.6978609708737866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96.267974401121606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2.7799776140117367</v>
      </c>
      <c r="L7">
        <v>9.1</v>
      </c>
      <c r="M7">
        <v>2.5403414283261805</v>
      </c>
      <c r="N7">
        <v>2.8301078456257849</v>
      </c>
      <c r="O7">
        <v>3.1499780974403948</v>
      </c>
      <c r="P7">
        <v>4.5996439476776061</v>
      </c>
      <c r="Q7">
        <v>0.32957369895591654</v>
      </c>
      <c r="R7">
        <v>0.63019742131979706</v>
      </c>
      <c r="S7">
        <v>0.62010456367746791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4.5224226598417303</v>
      </c>
      <c r="AC7">
        <v>2.9019122563427469</v>
      </c>
      <c r="AD7">
        <v>3.5174386173647991</v>
      </c>
      <c r="AE7">
        <v>4.8992894637056565</v>
      </c>
      <c r="AF7">
        <v>2.8532157578569284</v>
      </c>
      <c r="AG7">
        <v>4.5880318425060356</v>
      </c>
      <c r="AH7">
        <v>13.59384429687851</v>
      </c>
      <c r="AI7">
        <v>0</v>
      </c>
      <c r="AJ7">
        <v>0</v>
      </c>
      <c r="AK7">
        <v>8.328471346518727</v>
      </c>
      <c r="AL7">
        <v>0</v>
      </c>
      <c r="AM7">
        <v>0</v>
      </c>
      <c r="AN7">
        <v>7.120316716917667E-2</v>
      </c>
      <c r="AO7">
        <v>0</v>
      </c>
      <c r="AP7">
        <v>0</v>
      </c>
      <c r="AQ7">
        <v>6.7134488029884247</v>
      </c>
      <c r="AR7">
        <v>0</v>
      </c>
      <c r="AS7">
        <v>2.5429718179884215</v>
      </c>
      <c r="AT7">
        <v>0</v>
      </c>
      <c r="AU7">
        <v>0</v>
      </c>
      <c r="AV7">
        <v>0</v>
      </c>
      <c r="AW7">
        <v>0</v>
      </c>
      <c r="AX7">
        <v>0</v>
      </c>
      <c r="AY7">
        <v>4.0401820774032462</v>
      </c>
      <c r="AZ7">
        <v>5.138570126401631</v>
      </c>
      <c r="BA7">
        <v>3.2791865802469129</v>
      </c>
      <c r="BB7">
        <v>2.6978609708737866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96.267974401121606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2.7799776140117367</v>
      </c>
      <c r="L8">
        <v>9.1</v>
      </c>
      <c r="M8">
        <v>2.5403414283261805</v>
      </c>
      <c r="N8">
        <v>2.8301078456257849</v>
      </c>
      <c r="O8">
        <v>3.1499780974403948</v>
      </c>
      <c r="P8">
        <v>4.5996439476776061</v>
      </c>
      <c r="Q8">
        <v>0.32957369895591654</v>
      </c>
      <c r="R8">
        <v>0.63019742131979706</v>
      </c>
      <c r="S8">
        <v>0.62010456367746791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4.5224226598417303</v>
      </c>
      <c r="AC8">
        <v>2.9019122563427469</v>
      </c>
      <c r="AD8">
        <v>3.5174386173647991</v>
      </c>
      <c r="AE8">
        <v>4.8992894637056565</v>
      </c>
      <c r="AF8">
        <v>2.8532157578569284</v>
      </c>
      <c r="AG8">
        <v>4.5880318425060356</v>
      </c>
      <c r="AH8">
        <v>13.59384429687851</v>
      </c>
      <c r="AI8">
        <v>0</v>
      </c>
      <c r="AJ8">
        <v>0</v>
      </c>
      <c r="AK8">
        <v>8.328471346518727</v>
      </c>
      <c r="AL8">
        <v>0</v>
      </c>
      <c r="AM8">
        <v>0</v>
      </c>
      <c r="AN8">
        <v>7.120316716917667E-2</v>
      </c>
      <c r="AO8">
        <v>0</v>
      </c>
      <c r="AP8">
        <v>0</v>
      </c>
      <c r="AQ8">
        <v>6.7134488029884247</v>
      </c>
      <c r="AR8">
        <v>0</v>
      </c>
      <c r="AS8">
        <v>2.5429718179884215</v>
      </c>
      <c r="AT8">
        <v>0</v>
      </c>
      <c r="AU8">
        <v>0</v>
      </c>
      <c r="AV8">
        <v>0</v>
      </c>
      <c r="AW8">
        <v>0</v>
      </c>
      <c r="AX8">
        <v>0</v>
      </c>
      <c r="AY8">
        <v>4.0401820774032462</v>
      </c>
      <c r="AZ8">
        <v>5.138570126401631</v>
      </c>
      <c r="BA8">
        <v>3.2791865802469129</v>
      </c>
      <c r="BB8">
        <v>2.6978609708737866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96.267974401121606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2.7799776140117367</v>
      </c>
      <c r="L9">
        <v>9.1</v>
      </c>
      <c r="M9">
        <v>2.5403414283261805</v>
      </c>
      <c r="N9">
        <v>2.8301078456257849</v>
      </c>
      <c r="O9">
        <v>3.1499780974403948</v>
      </c>
      <c r="P9">
        <v>4.5996439476776061</v>
      </c>
      <c r="Q9">
        <v>0.32957369895591654</v>
      </c>
      <c r="R9">
        <v>0.63019742131979706</v>
      </c>
      <c r="S9">
        <v>0.62010456367746791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4.5224226598417303</v>
      </c>
      <c r="AC9">
        <v>2.9019122563427469</v>
      </c>
      <c r="AD9">
        <v>3.5174386173647991</v>
      </c>
      <c r="AE9">
        <v>4.8992894637056565</v>
      </c>
      <c r="AF9">
        <v>2.8532157578569284</v>
      </c>
      <c r="AG9">
        <v>4.5880318425060356</v>
      </c>
      <c r="AH9">
        <v>13.59384429687851</v>
      </c>
      <c r="AI9">
        <v>0</v>
      </c>
      <c r="AJ9">
        <v>0</v>
      </c>
      <c r="AK9">
        <v>8.328471346518727</v>
      </c>
      <c r="AL9">
        <v>0</v>
      </c>
      <c r="AM9">
        <v>0</v>
      </c>
      <c r="AN9">
        <v>7.120316716917667E-2</v>
      </c>
      <c r="AO9">
        <v>0</v>
      </c>
      <c r="AP9">
        <v>0</v>
      </c>
      <c r="AQ9">
        <v>6.7134488029884247</v>
      </c>
      <c r="AR9">
        <v>0</v>
      </c>
      <c r="AS9">
        <v>2.5429718179884215</v>
      </c>
      <c r="AT9">
        <v>0</v>
      </c>
      <c r="AU9">
        <v>0</v>
      </c>
      <c r="AV9">
        <v>0</v>
      </c>
      <c r="AW9">
        <v>0</v>
      </c>
      <c r="AX9">
        <v>0</v>
      </c>
      <c r="AY9">
        <v>4.0401820774032462</v>
      </c>
      <c r="AZ9">
        <v>5.138570126401631</v>
      </c>
      <c r="BA9">
        <v>3.2791865802469129</v>
      </c>
      <c r="BB9">
        <v>2.6978609708737866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96.267974401121606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2.7799776140117367</v>
      </c>
      <c r="L10">
        <v>9.1</v>
      </c>
      <c r="M10">
        <v>2.5403414283261805</v>
      </c>
      <c r="N10">
        <v>2.8301078456257849</v>
      </c>
      <c r="O10">
        <v>3.1499780974403948</v>
      </c>
      <c r="P10">
        <v>4.5996439476776061</v>
      </c>
      <c r="Q10">
        <v>0.32957369895591654</v>
      </c>
      <c r="R10">
        <v>0.63019742131979706</v>
      </c>
      <c r="S10">
        <v>0.62010456367746791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4.5224226598417303</v>
      </c>
      <c r="AC10">
        <v>2.9019122563427469</v>
      </c>
      <c r="AD10">
        <v>3.5174386173647991</v>
      </c>
      <c r="AE10">
        <v>4.8992894637056565</v>
      </c>
      <c r="AF10">
        <v>2.8532157578569284</v>
      </c>
      <c r="AG10">
        <v>4.5880318425060356</v>
      </c>
      <c r="AH10">
        <v>13.59384429687851</v>
      </c>
      <c r="AI10">
        <v>0</v>
      </c>
      <c r="AJ10">
        <v>0</v>
      </c>
      <c r="AK10">
        <v>8.328471346518727</v>
      </c>
      <c r="AL10">
        <v>0</v>
      </c>
      <c r="AM10">
        <v>0</v>
      </c>
      <c r="AN10">
        <v>7.120316716917667E-2</v>
      </c>
      <c r="AO10">
        <v>0</v>
      </c>
      <c r="AP10">
        <v>0</v>
      </c>
      <c r="AQ10">
        <v>6.7134488029884247</v>
      </c>
      <c r="AR10">
        <v>0</v>
      </c>
      <c r="AS10">
        <v>2.5429718179884215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4.0401820774032462</v>
      </c>
      <c r="AZ10">
        <v>5.138570126401631</v>
      </c>
      <c r="BA10">
        <v>3.2791865802469129</v>
      </c>
      <c r="BB10">
        <v>2.6978609708737866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96.267974401121606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2.7799776140117367</v>
      </c>
      <c r="L11">
        <v>9.1</v>
      </c>
      <c r="M11">
        <v>2.5403414283261805</v>
      </c>
      <c r="N11">
        <v>2.8301078456257849</v>
      </c>
      <c r="O11">
        <v>3.1499780974403948</v>
      </c>
      <c r="P11">
        <v>4.5996439476776061</v>
      </c>
      <c r="Q11">
        <v>0.32957369895591654</v>
      </c>
      <c r="R11">
        <v>0.63019742131979706</v>
      </c>
      <c r="S11">
        <v>0.62010456367746791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4.5224226598417303</v>
      </c>
      <c r="AC11">
        <v>2.9019122563427469</v>
      </c>
      <c r="AD11">
        <v>3.5174386173647991</v>
      </c>
      <c r="AE11">
        <v>4.8992894637056565</v>
      </c>
      <c r="AF11">
        <v>2.8532157578569284</v>
      </c>
      <c r="AG11">
        <v>4.5880318425060356</v>
      </c>
      <c r="AH11">
        <v>13.59384429687851</v>
      </c>
      <c r="AI11">
        <v>0</v>
      </c>
      <c r="AJ11">
        <v>0</v>
      </c>
      <c r="AK11">
        <v>8.328471346518727</v>
      </c>
      <c r="AL11">
        <v>0</v>
      </c>
      <c r="AM11">
        <v>0</v>
      </c>
      <c r="AN11">
        <v>7.120316716917667E-2</v>
      </c>
      <c r="AO11">
        <v>0</v>
      </c>
      <c r="AP11">
        <v>0</v>
      </c>
      <c r="AQ11">
        <v>6.7134488029884247</v>
      </c>
      <c r="AR11">
        <v>0</v>
      </c>
      <c r="AS11">
        <v>2.1615260370050722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4.0401820774032462</v>
      </c>
      <c r="AZ11">
        <v>5.138570126401631</v>
      </c>
      <c r="BA11">
        <v>3.2791865802469129</v>
      </c>
      <c r="BB11">
        <v>2.6978609708737866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95.886528620138265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2.7799776140117367</v>
      </c>
      <c r="L12">
        <v>9.1</v>
      </c>
      <c r="M12">
        <v>2.5403414283261805</v>
      </c>
      <c r="N12">
        <v>2.8301078456257849</v>
      </c>
      <c r="O12">
        <v>3.1499780974403948</v>
      </c>
      <c r="P12">
        <v>4.5996439476776061</v>
      </c>
      <c r="Q12">
        <v>0.32957369895591654</v>
      </c>
      <c r="R12">
        <v>0.63019742131979706</v>
      </c>
      <c r="S12">
        <v>0.62010456367746791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4.5224226598417303</v>
      </c>
      <c r="AC12">
        <v>2.9019122563427469</v>
      </c>
      <c r="AD12">
        <v>3.5174386173647991</v>
      </c>
      <c r="AE12">
        <v>4.8992894637056565</v>
      </c>
      <c r="AF12">
        <v>2.8532157578569284</v>
      </c>
      <c r="AG12">
        <v>4.5880318425060356</v>
      </c>
      <c r="AH12">
        <v>13.59384429687851</v>
      </c>
      <c r="AI12">
        <v>0</v>
      </c>
      <c r="AJ12">
        <v>0</v>
      </c>
      <c r="AK12">
        <v>8.328471346518727</v>
      </c>
      <c r="AL12">
        <v>0</v>
      </c>
      <c r="AM12">
        <v>0</v>
      </c>
      <c r="AN12">
        <v>7.120316716917667E-2</v>
      </c>
      <c r="AO12">
        <v>0</v>
      </c>
      <c r="AP12">
        <v>0</v>
      </c>
      <c r="AQ12">
        <v>6.7134488029884247</v>
      </c>
      <c r="AR12">
        <v>0</v>
      </c>
      <c r="AS12">
        <v>2.1615260370050722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4.0401820774032462</v>
      </c>
      <c r="AZ12">
        <v>5.138570126401631</v>
      </c>
      <c r="BA12">
        <v>3.2791865802469129</v>
      </c>
      <c r="BB12">
        <v>2.6978609708737866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95.886528620138265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2.7799776140117367</v>
      </c>
      <c r="L13">
        <v>9.1</v>
      </c>
      <c r="M13">
        <v>2.5403414283261805</v>
      </c>
      <c r="N13">
        <v>2.8301078456257849</v>
      </c>
      <c r="O13">
        <v>3.1499780974403948</v>
      </c>
      <c r="P13">
        <v>4.5996439476776061</v>
      </c>
      <c r="Q13">
        <v>0.32957369895591654</v>
      </c>
      <c r="R13">
        <v>0.63019742131979706</v>
      </c>
      <c r="S13">
        <v>0.62010456367746791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4.5224226598417303</v>
      </c>
      <c r="AC13">
        <v>2.9019122563427469</v>
      </c>
      <c r="AD13">
        <v>3.5174386173647991</v>
      </c>
      <c r="AE13">
        <v>4.8992894637056565</v>
      </c>
      <c r="AF13">
        <v>2.8532157578569284</v>
      </c>
      <c r="AG13">
        <v>4.5880318425060356</v>
      </c>
      <c r="AH13">
        <v>13.59384429687851</v>
      </c>
      <c r="AI13">
        <v>0</v>
      </c>
      <c r="AJ13">
        <v>0</v>
      </c>
      <c r="AK13">
        <v>8.328471346518727</v>
      </c>
      <c r="AL13">
        <v>0</v>
      </c>
      <c r="AM13">
        <v>0</v>
      </c>
      <c r="AN13">
        <v>7.120316716917667E-2</v>
      </c>
      <c r="AO13">
        <v>0</v>
      </c>
      <c r="AP13">
        <v>0</v>
      </c>
      <c r="AQ13">
        <v>6.7134488029884247</v>
      </c>
      <c r="AR13">
        <v>0</v>
      </c>
      <c r="AS13">
        <v>2.1615260370050722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4.0401820774032462</v>
      </c>
      <c r="AZ13">
        <v>5.138570126401631</v>
      </c>
      <c r="BA13">
        <v>3.2791865802469129</v>
      </c>
      <c r="BB13">
        <v>2.6978609708737866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95.886528620138265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2.7799776140117367</v>
      </c>
      <c r="L14">
        <v>9.1</v>
      </c>
      <c r="M14">
        <v>2.5403414283261805</v>
      </c>
      <c r="N14">
        <v>2.8301078456257849</v>
      </c>
      <c r="O14">
        <v>3.1499780974403948</v>
      </c>
      <c r="P14">
        <v>4.5996439476776061</v>
      </c>
      <c r="Q14">
        <v>0.32957369895591654</v>
      </c>
      <c r="R14">
        <v>0.63019742131979706</v>
      </c>
      <c r="S14">
        <v>0.62010456367746791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4.5224226598417303</v>
      </c>
      <c r="AC14">
        <v>2.9019122563427469</v>
      </c>
      <c r="AD14">
        <v>3.5174386173647991</v>
      </c>
      <c r="AE14">
        <v>4.8992894637056565</v>
      </c>
      <c r="AF14">
        <v>2.8532157578569284</v>
      </c>
      <c r="AG14">
        <v>4.5880318425060356</v>
      </c>
      <c r="AH14">
        <v>13.59384429687851</v>
      </c>
      <c r="AI14">
        <v>0.35601607396835777</v>
      </c>
      <c r="AJ14">
        <v>0</v>
      </c>
      <c r="AK14">
        <v>8.328471346518727</v>
      </c>
      <c r="AL14">
        <v>0</v>
      </c>
      <c r="AM14">
        <v>0</v>
      </c>
      <c r="AN14">
        <v>7.120316716917667E-2</v>
      </c>
      <c r="AO14">
        <v>0</v>
      </c>
      <c r="AP14">
        <v>0</v>
      </c>
      <c r="AQ14">
        <v>6.7134488029884247</v>
      </c>
      <c r="AR14">
        <v>0</v>
      </c>
      <c r="AS14">
        <v>2.1615260370050722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4.0401820774032462</v>
      </c>
      <c r="AZ14">
        <v>5.138570126401631</v>
      </c>
      <c r="BA14">
        <v>3.2791865802469129</v>
      </c>
      <c r="BB14">
        <v>2.6978609708737866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96.242544694106627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2.7799776140117367</v>
      </c>
      <c r="L15">
        <v>9.1</v>
      </c>
      <c r="M15">
        <v>2.5403414283261805</v>
      </c>
      <c r="N15">
        <v>2.8301078456257849</v>
      </c>
      <c r="O15">
        <v>3.1499780974403948</v>
      </c>
      <c r="P15">
        <v>4.5996439476776061</v>
      </c>
      <c r="Q15">
        <v>0.32957369895591654</v>
      </c>
      <c r="R15">
        <v>0.63019742131979706</v>
      </c>
      <c r="S15">
        <v>0.62010456367746791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4.5224226598417303</v>
      </c>
      <c r="AC15">
        <v>2.9019122563427469</v>
      </c>
      <c r="AD15">
        <v>3.5174386173647991</v>
      </c>
      <c r="AE15">
        <v>4.8992894637056565</v>
      </c>
      <c r="AF15">
        <v>2.8532157578569284</v>
      </c>
      <c r="AG15">
        <v>4.5880318425060356</v>
      </c>
      <c r="AH15">
        <v>13.59384429687851</v>
      </c>
      <c r="AI15">
        <v>1.3986345329185355</v>
      </c>
      <c r="AJ15">
        <v>0</v>
      </c>
      <c r="AK15">
        <v>8.328471346518727</v>
      </c>
      <c r="AL15">
        <v>0</v>
      </c>
      <c r="AM15">
        <v>0</v>
      </c>
      <c r="AN15">
        <v>7.120316716917667E-2</v>
      </c>
      <c r="AO15">
        <v>0</v>
      </c>
      <c r="AP15">
        <v>0</v>
      </c>
      <c r="AQ15">
        <v>6.7134488029884247</v>
      </c>
      <c r="AR15">
        <v>0</v>
      </c>
      <c r="AS15">
        <v>2.1615260370050722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4.0401820774032462</v>
      </c>
      <c r="AZ15">
        <v>5.138570126401631</v>
      </c>
      <c r="BA15">
        <v>3.2791865802469129</v>
      </c>
      <c r="BB15">
        <v>2.6978609708737866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97.2851631530568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2.7799776140117367</v>
      </c>
      <c r="L16">
        <v>9.1</v>
      </c>
      <c r="M16">
        <v>2.5403414283261805</v>
      </c>
      <c r="N16">
        <v>2.8301078456257849</v>
      </c>
      <c r="O16">
        <v>3.1499780974403948</v>
      </c>
      <c r="P16">
        <v>4.5996439476776061</v>
      </c>
      <c r="Q16">
        <v>0.32957369895591654</v>
      </c>
      <c r="R16">
        <v>0.63019742131979706</v>
      </c>
      <c r="S16">
        <v>0.62010456367746791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4.5224226598417303</v>
      </c>
      <c r="AC16">
        <v>2.9019122563427469</v>
      </c>
      <c r="AD16">
        <v>3.5174386173647991</v>
      </c>
      <c r="AE16">
        <v>4.8992894637056565</v>
      </c>
      <c r="AF16">
        <v>2.8532157578569284</v>
      </c>
      <c r="AG16">
        <v>4.5880318425060356</v>
      </c>
      <c r="AH16">
        <v>13.59384429687851</v>
      </c>
      <c r="AI16">
        <v>1.3986345329185355</v>
      </c>
      <c r="AJ16">
        <v>0</v>
      </c>
      <c r="AK16">
        <v>8.328471346518727</v>
      </c>
      <c r="AL16">
        <v>0</v>
      </c>
      <c r="AM16">
        <v>0</v>
      </c>
      <c r="AN16">
        <v>7.120316716917667E-2</v>
      </c>
      <c r="AO16">
        <v>0</v>
      </c>
      <c r="AP16">
        <v>0</v>
      </c>
      <c r="AQ16">
        <v>6.7134488029884247</v>
      </c>
      <c r="AR16">
        <v>0</v>
      </c>
      <c r="AS16">
        <v>2.1615260370050722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4.0401820774032462</v>
      </c>
      <c r="AZ16">
        <v>5.138570126401631</v>
      </c>
      <c r="BA16">
        <v>3.2791865802469129</v>
      </c>
      <c r="BB16">
        <v>2.6978609708737866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97.2851631530568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2.7799776140117367</v>
      </c>
      <c r="L17">
        <v>9.1</v>
      </c>
      <c r="M17">
        <v>2.5403414283261805</v>
      </c>
      <c r="N17">
        <v>2.8301078456257849</v>
      </c>
      <c r="O17">
        <v>3.1499780974403948</v>
      </c>
      <c r="P17">
        <v>4.5996439476776061</v>
      </c>
      <c r="Q17">
        <v>0.32957369895591654</v>
      </c>
      <c r="R17">
        <v>0.63019742131979706</v>
      </c>
      <c r="S17">
        <v>0.62010456367746791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4.5224226598417303</v>
      </c>
      <c r="AC17">
        <v>2.9019122563427469</v>
      </c>
      <c r="AD17">
        <v>3.5174386173647991</v>
      </c>
      <c r="AE17">
        <v>4.8992894637056565</v>
      </c>
      <c r="AF17">
        <v>2.8532157578569284</v>
      </c>
      <c r="AG17">
        <v>4.5880318425060356</v>
      </c>
      <c r="AH17">
        <v>13.59384429687851</v>
      </c>
      <c r="AI17">
        <v>1.3986345329185355</v>
      </c>
      <c r="AJ17">
        <v>0</v>
      </c>
      <c r="AK17">
        <v>8.328471346518727</v>
      </c>
      <c r="AL17">
        <v>0</v>
      </c>
      <c r="AM17">
        <v>0</v>
      </c>
      <c r="AN17">
        <v>7.120316716917667E-2</v>
      </c>
      <c r="AO17">
        <v>0</v>
      </c>
      <c r="AP17">
        <v>0</v>
      </c>
      <c r="AQ17">
        <v>6.7134488029884247</v>
      </c>
      <c r="AR17">
        <v>0</v>
      </c>
      <c r="AS17">
        <v>2.1615260370050722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4.0401820774032462</v>
      </c>
      <c r="AZ17">
        <v>5.138570126401631</v>
      </c>
      <c r="BA17">
        <v>3.2791865802469129</v>
      </c>
      <c r="BB17">
        <v>2.6978609708737866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97.2851631530568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2.7799776140117367</v>
      </c>
      <c r="L18">
        <v>9.1</v>
      </c>
      <c r="M18">
        <v>2.5403414283261805</v>
      </c>
      <c r="N18">
        <v>2.8301078456257849</v>
      </c>
      <c r="O18">
        <v>3.1499780974403948</v>
      </c>
      <c r="P18">
        <v>4.5996439476776061</v>
      </c>
      <c r="Q18">
        <v>0.32957369895591654</v>
      </c>
      <c r="R18">
        <v>0.63019742131979706</v>
      </c>
      <c r="S18">
        <v>0.62010456367746791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4.5224226598417303</v>
      </c>
      <c r="AC18">
        <v>2.9019122563427469</v>
      </c>
      <c r="AD18">
        <v>3.5174386173647991</v>
      </c>
      <c r="AE18">
        <v>4.8992894637056565</v>
      </c>
      <c r="AF18">
        <v>2.8532157578569284</v>
      </c>
      <c r="AG18">
        <v>4.5880318425060356</v>
      </c>
      <c r="AH18">
        <v>13.59384429687851</v>
      </c>
      <c r="AI18">
        <v>1.3986345329185355</v>
      </c>
      <c r="AJ18">
        <v>0</v>
      </c>
      <c r="AK18">
        <v>8.328471346518727</v>
      </c>
      <c r="AL18">
        <v>0</v>
      </c>
      <c r="AM18">
        <v>0</v>
      </c>
      <c r="AN18">
        <v>7.120316716917667E-2</v>
      </c>
      <c r="AO18">
        <v>0</v>
      </c>
      <c r="AP18">
        <v>0</v>
      </c>
      <c r="AQ18">
        <v>6.7134488029884247</v>
      </c>
      <c r="AR18">
        <v>0</v>
      </c>
      <c r="AS18">
        <v>2.1615260370050722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4.0401820774032462</v>
      </c>
      <c r="AZ18">
        <v>5.138570126401631</v>
      </c>
      <c r="BA18">
        <v>3.2791865802469129</v>
      </c>
      <c r="BB18">
        <v>2.6978609708737866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97.2851631530568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2.7799776140117367</v>
      </c>
      <c r="L19">
        <v>9.1</v>
      </c>
      <c r="M19">
        <v>2.5403414283261805</v>
      </c>
      <c r="N19">
        <v>2.8301078456257849</v>
      </c>
      <c r="O19">
        <v>3.1499780974403948</v>
      </c>
      <c r="P19">
        <v>4.5996439476776061</v>
      </c>
      <c r="Q19">
        <v>0.32957369895591654</v>
      </c>
      <c r="R19">
        <v>0.63019742131979706</v>
      </c>
      <c r="S19">
        <v>0.62010456367746791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4.5224226598417303</v>
      </c>
      <c r="AC19">
        <v>2.9019122563427469</v>
      </c>
      <c r="AD19">
        <v>3.5174386173647991</v>
      </c>
      <c r="AE19">
        <v>4.8992894637056565</v>
      </c>
      <c r="AF19">
        <v>2.8532157578569284</v>
      </c>
      <c r="AG19">
        <v>4.5880318425060356</v>
      </c>
      <c r="AH19">
        <v>13.59384429687851</v>
      </c>
      <c r="AI19">
        <v>1.3986345329185355</v>
      </c>
      <c r="AJ19">
        <v>0</v>
      </c>
      <c r="AK19">
        <v>8.328471346518727</v>
      </c>
      <c r="AL19">
        <v>0</v>
      </c>
      <c r="AM19">
        <v>0</v>
      </c>
      <c r="AN19">
        <v>7.120316716917667E-2</v>
      </c>
      <c r="AO19">
        <v>0</v>
      </c>
      <c r="AP19">
        <v>0</v>
      </c>
      <c r="AQ19">
        <v>6.7134488029884247</v>
      </c>
      <c r="AR19">
        <v>0</v>
      </c>
      <c r="AS19">
        <v>2.1615260370050722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4.0401820774032462</v>
      </c>
      <c r="AZ19">
        <v>5.138570126401631</v>
      </c>
      <c r="BA19">
        <v>3.2791865802469129</v>
      </c>
      <c r="BB19">
        <v>2.6978609708737866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97.2851631530568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2.7799776140117367</v>
      </c>
      <c r="L20">
        <v>9.1</v>
      </c>
      <c r="M20">
        <v>2.5403414283261805</v>
      </c>
      <c r="N20">
        <v>2.8301078456257849</v>
      </c>
      <c r="O20">
        <v>3.1499780974403948</v>
      </c>
      <c r="P20">
        <v>4.5996439476776061</v>
      </c>
      <c r="Q20">
        <v>0.32957369895591654</v>
      </c>
      <c r="R20">
        <v>0.63019742131979706</v>
      </c>
      <c r="S20">
        <v>0.62010456367746791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4.5224226598417303</v>
      </c>
      <c r="AC20">
        <v>2.9019122563427469</v>
      </c>
      <c r="AD20">
        <v>3.5174386173647991</v>
      </c>
      <c r="AE20">
        <v>4.8992894637056565</v>
      </c>
      <c r="AF20">
        <v>2.8532157578569284</v>
      </c>
      <c r="AG20">
        <v>4.5880318425060356</v>
      </c>
      <c r="AH20">
        <v>13.59384429687851</v>
      </c>
      <c r="AI20">
        <v>1.3986345329185355</v>
      </c>
      <c r="AJ20">
        <v>0</v>
      </c>
      <c r="AK20">
        <v>8.328471346518727</v>
      </c>
      <c r="AL20">
        <v>0</v>
      </c>
      <c r="AM20">
        <v>0</v>
      </c>
      <c r="AN20">
        <v>7.120316716917667E-2</v>
      </c>
      <c r="AO20">
        <v>0</v>
      </c>
      <c r="AP20">
        <v>0</v>
      </c>
      <c r="AQ20">
        <v>6.7134488029884247</v>
      </c>
      <c r="AR20">
        <v>0</v>
      </c>
      <c r="AS20">
        <v>2.1615260370050722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4.0401820774032462</v>
      </c>
      <c r="AZ20">
        <v>5.138570126401631</v>
      </c>
      <c r="BA20">
        <v>3.2791865802469129</v>
      </c>
      <c r="BB20">
        <v>2.6978609708737866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97.2851631530568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2.7799776140117367</v>
      </c>
      <c r="L21">
        <v>9.1</v>
      </c>
      <c r="M21">
        <v>2.5403414283261805</v>
      </c>
      <c r="N21">
        <v>2.8301078456257849</v>
      </c>
      <c r="O21">
        <v>3.1499780974403948</v>
      </c>
      <c r="P21">
        <v>4.5996439476776061</v>
      </c>
      <c r="Q21">
        <v>0.32957369895591654</v>
      </c>
      <c r="R21">
        <v>0.63019742131979706</v>
      </c>
      <c r="S21">
        <v>0.62010456367746791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4.5224226598417303</v>
      </c>
      <c r="AC21">
        <v>2.9019122563427469</v>
      </c>
      <c r="AD21">
        <v>3.5174386173647991</v>
      </c>
      <c r="AE21">
        <v>4.8992894637056565</v>
      </c>
      <c r="AF21">
        <v>2.8532157578569284</v>
      </c>
      <c r="AG21">
        <v>4.5880318425060356</v>
      </c>
      <c r="AH21">
        <v>13.59384429687851</v>
      </c>
      <c r="AI21">
        <v>1.3986345329185355</v>
      </c>
      <c r="AJ21">
        <v>0</v>
      </c>
      <c r="AK21">
        <v>8.328471346518727</v>
      </c>
      <c r="AL21">
        <v>0</v>
      </c>
      <c r="AM21">
        <v>0</v>
      </c>
      <c r="AN21">
        <v>7.120316716917667E-2</v>
      </c>
      <c r="AO21">
        <v>0</v>
      </c>
      <c r="AP21">
        <v>0</v>
      </c>
      <c r="AQ21">
        <v>6.7134488029884247</v>
      </c>
      <c r="AR21">
        <v>0</v>
      </c>
      <c r="AS21">
        <v>2.5429718179884215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4.0401820774032462</v>
      </c>
      <c r="AZ21">
        <v>5.138570126401631</v>
      </c>
      <c r="BA21">
        <v>3.2791865802469129</v>
      </c>
      <c r="BB21">
        <v>2.6978609708737866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97.666608934040141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2.7799776140117367</v>
      </c>
      <c r="L22">
        <v>9.1</v>
      </c>
      <c r="M22">
        <v>2.5403414283261805</v>
      </c>
      <c r="N22">
        <v>2.8301078456257849</v>
      </c>
      <c r="O22">
        <v>3.1499780974403948</v>
      </c>
      <c r="P22">
        <v>4.5996439476776061</v>
      </c>
      <c r="Q22">
        <v>0.32957369895591654</v>
      </c>
      <c r="R22">
        <v>0.63019742131979706</v>
      </c>
      <c r="S22">
        <v>0.62010456367746791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4.5224226598417303</v>
      </c>
      <c r="AC22">
        <v>2.9019122563427469</v>
      </c>
      <c r="AD22">
        <v>3.5174386173647991</v>
      </c>
      <c r="AE22">
        <v>4.8992894637056565</v>
      </c>
      <c r="AF22">
        <v>2.8532157578569284</v>
      </c>
      <c r="AG22">
        <v>4.5880318425060356</v>
      </c>
      <c r="AH22">
        <v>13.59384429687851</v>
      </c>
      <c r="AI22">
        <v>0.35601607396835777</v>
      </c>
      <c r="AJ22">
        <v>0</v>
      </c>
      <c r="AK22">
        <v>8.328471346518727</v>
      </c>
      <c r="AL22">
        <v>0</v>
      </c>
      <c r="AM22">
        <v>0</v>
      </c>
      <c r="AN22">
        <v>7.120316716917667E-2</v>
      </c>
      <c r="AO22">
        <v>0</v>
      </c>
      <c r="AP22">
        <v>0</v>
      </c>
      <c r="AQ22">
        <v>6.7134488029884247</v>
      </c>
      <c r="AR22">
        <v>0</v>
      </c>
      <c r="AS22">
        <v>2.5429718179884215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4.0401820774032462</v>
      </c>
      <c r="AZ22">
        <v>5.138570126401631</v>
      </c>
      <c r="BA22">
        <v>3.2791865802469129</v>
      </c>
      <c r="BB22">
        <v>2.6978609708737866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96.623990475089968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2.7999900160845197</v>
      </c>
      <c r="L23">
        <v>9.1</v>
      </c>
      <c r="M23">
        <v>2.5403414283261805</v>
      </c>
      <c r="N23">
        <v>2.8301078456257849</v>
      </c>
      <c r="O23">
        <v>3.1499780974403948</v>
      </c>
      <c r="P23">
        <v>4.5996439476776061</v>
      </c>
      <c r="Q23">
        <v>0.36016024681285053</v>
      </c>
      <c r="R23">
        <v>0.629876074805928</v>
      </c>
      <c r="S23">
        <v>0.62010456367746791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4.5224226598417303</v>
      </c>
      <c r="AC23">
        <v>2.9019122563427469</v>
      </c>
      <c r="AD23">
        <v>3.5174386173647991</v>
      </c>
      <c r="AE23">
        <v>4.8992894637056565</v>
      </c>
      <c r="AF23">
        <v>2.8532157578569284</v>
      </c>
      <c r="AG23">
        <v>4.5880318425060356</v>
      </c>
      <c r="AH23">
        <v>13.59384429687851</v>
      </c>
      <c r="AI23">
        <v>0.35601607396835777</v>
      </c>
      <c r="AJ23">
        <v>0</v>
      </c>
      <c r="AK23">
        <v>8.328471346518727</v>
      </c>
      <c r="AL23">
        <v>0</v>
      </c>
      <c r="AM23">
        <v>0</v>
      </c>
      <c r="AN23">
        <v>7.120316716917667E-2</v>
      </c>
      <c r="AO23">
        <v>0</v>
      </c>
      <c r="AP23">
        <v>0</v>
      </c>
      <c r="AQ23">
        <v>6.7134488029884247</v>
      </c>
      <c r="AR23">
        <v>0</v>
      </c>
      <c r="AS23">
        <v>2.5429718179884215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4.0401820774032462</v>
      </c>
      <c r="AZ23">
        <v>5.138570126401631</v>
      </c>
      <c r="BA23">
        <v>3.2791865802469129</v>
      </c>
      <c r="BB23">
        <v>2.6978609708737866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96.674268078505818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2.7799702583253714</v>
      </c>
      <c r="L24">
        <v>9.1</v>
      </c>
      <c r="M24">
        <v>2.5403414283261805</v>
      </c>
      <c r="N24">
        <v>2.8301078456257849</v>
      </c>
      <c r="O24">
        <v>3.1499780974403948</v>
      </c>
      <c r="P24">
        <v>4.5996439476776061</v>
      </c>
      <c r="Q24">
        <v>0.32957369895591654</v>
      </c>
      <c r="R24">
        <v>0.63003456437768235</v>
      </c>
      <c r="S24">
        <v>0.62010456367746791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4.5224226598417303</v>
      </c>
      <c r="AC24">
        <v>2.9019122563427469</v>
      </c>
      <c r="AD24">
        <v>3.5174386173647991</v>
      </c>
      <c r="AE24">
        <v>4.8992894637056565</v>
      </c>
      <c r="AF24">
        <v>2.8532157578569284</v>
      </c>
      <c r="AG24">
        <v>4.5880318425060356</v>
      </c>
      <c r="AH24">
        <v>13.59384429687851</v>
      </c>
      <c r="AI24">
        <v>0.76289158707505222</v>
      </c>
      <c r="AJ24">
        <v>0</v>
      </c>
      <c r="AK24">
        <v>8.328471346518727</v>
      </c>
      <c r="AL24">
        <v>0</v>
      </c>
      <c r="AM24">
        <v>0</v>
      </c>
      <c r="AN24">
        <v>7.120316716917667E-2</v>
      </c>
      <c r="AO24">
        <v>0</v>
      </c>
      <c r="AP24">
        <v>0</v>
      </c>
      <c r="AQ24">
        <v>6.7134488029884247</v>
      </c>
      <c r="AR24">
        <v>0</v>
      </c>
      <c r="AS24">
        <v>2.5429718179884215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4.0401820774032462</v>
      </c>
      <c r="AZ24">
        <v>5.138570126401631</v>
      </c>
      <c r="BA24">
        <v>3.2791865802469129</v>
      </c>
      <c r="BB24">
        <v>2.6978609708737866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97.030695775568176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2.7799456897560604</v>
      </c>
      <c r="L25">
        <v>9.1</v>
      </c>
      <c r="M25">
        <v>2.5403414283261805</v>
      </c>
      <c r="N25">
        <v>2.8301078456257849</v>
      </c>
      <c r="O25">
        <v>3.1499780974403948</v>
      </c>
      <c r="P25">
        <v>4.5996439476776061</v>
      </c>
      <c r="Q25">
        <v>0.32957369895591654</v>
      </c>
      <c r="R25">
        <v>0.63003456437768235</v>
      </c>
      <c r="S25">
        <v>0.62010456367746791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4.5224226598417303</v>
      </c>
      <c r="AC25">
        <v>2.9019122563427469</v>
      </c>
      <c r="AD25">
        <v>3.5174386173647991</v>
      </c>
      <c r="AE25">
        <v>4.8992894637056565</v>
      </c>
      <c r="AF25">
        <v>2.8532157578569284</v>
      </c>
      <c r="AG25">
        <v>4.5880318425060356</v>
      </c>
      <c r="AH25">
        <v>13.59384429687851</v>
      </c>
      <c r="AI25">
        <v>1.0171886959952823</v>
      </c>
      <c r="AJ25">
        <v>0</v>
      </c>
      <c r="AK25">
        <v>8.328471346518727</v>
      </c>
      <c r="AL25">
        <v>0</v>
      </c>
      <c r="AM25">
        <v>0</v>
      </c>
      <c r="AN25">
        <v>7.120316716917667E-2</v>
      </c>
      <c r="AO25">
        <v>0</v>
      </c>
      <c r="AP25">
        <v>0</v>
      </c>
      <c r="AQ25">
        <v>6.7134488029884247</v>
      </c>
      <c r="AR25">
        <v>0</v>
      </c>
      <c r="AS25">
        <v>2.5429718179884215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4.0401820774032462</v>
      </c>
      <c r="AZ25">
        <v>5.138570126401631</v>
      </c>
      <c r="BA25">
        <v>3.2791865802469129</v>
      </c>
      <c r="BB25">
        <v>2.6978609708737866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97.284968315919102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2.7200338007270566</v>
      </c>
      <c r="L26">
        <v>9.1</v>
      </c>
      <c r="M26">
        <v>2.5403414283261805</v>
      </c>
      <c r="N26">
        <v>2.8301078456257849</v>
      </c>
      <c r="O26">
        <v>3.1499780974403948</v>
      </c>
      <c r="P26">
        <v>4.5996439476776061</v>
      </c>
      <c r="Q26">
        <v>0.32957369895591654</v>
      </c>
      <c r="R26">
        <v>0.63003456437768235</v>
      </c>
      <c r="S26">
        <v>0.62010456367746791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4.5224226598417303</v>
      </c>
      <c r="AC26">
        <v>2.9019122563427469</v>
      </c>
      <c r="AD26">
        <v>3.5174386173647991</v>
      </c>
      <c r="AE26">
        <v>4.8992894637056565</v>
      </c>
      <c r="AF26">
        <v>2.8532157578569284</v>
      </c>
      <c r="AG26">
        <v>4.5880318425060356</v>
      </c>
      <c r="AH26">
        <v>13.59384429687851</v>
      </c>
      <c r="AI26">
        <v>6.5323860470798891</v>
      </c>
      <c r="AJ26">
        <v>0</v>
      </c>
      <c r="AK26">
        <v>8.328471346518727</v>
      </c>
      <c r="AL26">
        <v>0</v>
      </c>
      <c r="AM26">
        <v>0</v>
      </c>
      <c r="AN26">
        <v>7.120316716917667E-2</v>
      </c>
      <c r="AO26">
        <v>0</v>
      </c>
      <c r="AP26">
        <v>0</v>
      </c>
      <c r="AQ26">
        <v>6.7134488029884247</v>
      </c>
      <c r="AR26">
        <v>0</v>
      </c>
      <c r="AS26">
        <v>2.5429718179884215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4.0401820774032462</v>
      </c>
      <c r="AZ26">
        <v>5.138570126401631</v>
      </c>
      <c r="BA26">
        <v>3.2791865802469129</v>
      </c>
      <c r="BB26">
        <v>2.6978609708737866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102.7402537779747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2.7799597551345965</v>
      </c>
      <c r="L27">
        <v>9.1</v>
      </c>
      <c r="M27">
        <v>2.5403414283261805</v>
      </c>
      <c r="N27">
        <v>2.8301078456257849</v>
      </c>
      <c r="O27">
        <v>3.1499780974403948</v>
      </c>
      <c r="P27">
        <v>4.5996439476776061</v>
      </c>
      <c r="Q27">
        <v>0.32957369895591654</v>
      </c>
      <c r="R27">
        <v>0.63019742131979706</v>
      </c>
      <c r="S27">
        <v>0.62010456367746791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4.5224226598417303</v>
      </c>
      <c r="AC27">
        <v>2.9019122563427469</v>
      </c>
      <c r="AD27">
        <v>3.5174386173647991</v>
      </c>
      <c r="AE27">
        <v>4.8992894637056565</v>
      </c>
      <c r="AF27">
        <v>2.8532157578569284</v>
      </c>
      <c r="AG27">
        <v>4.5880318425060356</v>
      </c>
      <c r="AH27">
        <v>13.59384429687851</v>
      </c>
      <c r="AI27">
        <v>6.5323860470798891</v>
      </c>
      <c r="AJ27">
        <v>0</v>
      </c>
      <c r="AK27">
        <v>8.328471346518727</v>
      </c>
      <c r="AL27">
        <v>0</v>
      </c>
      <c r="AM27">
        <v>0</v>
      </c>
      <c r="AN27">
        <v>7.120316716917667E-2</v>
      </c>
      <c r="AO27">
        <v>0</v>
      </c>
      <c r="AP27">
        <v>0</v>
      </c>
      <c r="AQ27">
        <v>6.7134488029884247</v>
      </c>
      <c r="AR27">
        <v>0</v>
      </c>
      <c r="AS27">
        <v>2.7972690329276082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4.0401820774032462</v>
      </c>
      <c r="AZ27">
        <v>5.138570126401631</v>
      </c>
      <c r="BA27">
        <v>3.2791865802469129</v>
      </c>
      <c r="BB27">
        <v>2.6978609708737866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103.05463980426353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2.7799554935168032</v>
      </c>
      <c r="L28">
        <v>9.1</v>
      </c>
      <c r="M28">
        <v>2.5403414283261805</v>
      </c>
      <c r="N28">
        <v>2.8301078456257849</v>
      </c>
      <c r="O28">
        <v>3.1499780974403948</v>
      </c>
      <c r="P28">
        <v>4.5996439476776061</v>
      </c>
      <c r="Q28">
        <v>0.32957369895591654</v>
      </c>
      <c r="R28">
        <v>0.63019742131979706</v>
      </c>
      <c r="S28">
        <v>0.62010456367746791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4.5224226598417303</v>
      </c>
      <c r="AC28">
        <v>2.9019122563427469</v>
      </c>
      <c r="AD28">
        <v>3.5174386173647991</v>
      </c>
      <c r="AE28">
        <v>4.8992894637056565</v>
      </c>
      <c r="AF28">
        <v>2.8532157578569284</v>
      </c>
      <c r="AG28">
        <v>4.5880318425060356</v>
      </c>
      <c r="AH28">
        <v>13.59384429687851</v>
      </c>
      <c r="AI28">
        <v>6.5323860470798891</v>
      </c>
      <c r="AJ28">
        <v>0</v>
      </c>
      <c r="AK28">
        <v>8.328471346518727</v>
      </c>
      <c r="AL28">
        <v>0</v>
      </c>
      <c r="AM28">
        <v>0</v>
      </c>
      <c r="AN28">
        <v>7.120316716917667E-2</v>
      </c>
      <c r="AO28">
        <v>0</v>
      </c>
      <c r="AP28">
        <v>0</v>
      </c>
      <c r="AQ28">
        <v>6.7134488029884247</v>
      </c>
      <c r="AR28">
        <v>0</v>
      </c>
      <c r="AS28">
        <v>2.7972690329276082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4.0401820774032462</v>
      </c>
      <c r="AZ28">
        <v>5.138570126401631</v>
      </c>
      <c r="BA28">
        <v>3.2791865802469129</v>
      </c>
      <c r="BB28">
        <v>2.6978609708737866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103.05463554264574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2.779907843191197</v>
      </c>
      <c r="L29">
        <v>9.1</v>
      </c>
      <c r="M29">
        <v>2.5403414283261805</v>
      </c>
      <c r="N29">
        <v>2.8301078456257849</v>
      </c>
      <c r="O29">
        <v>3.1499780974403948</v>
      </c>
      <c r="P29">
        <v>4.5996439476776061</v>
      </c>
      <c r="Q29">
        <v>0.32957369895591654</v>
      </c>
      <c r="R29">
        <v>0.63019742131979706</v>
      </c>
      <c r="S29">
        <v>0.62010456367746791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4.5224226598417303</v>
      </c>
      <c r="AC29">
        <v>2.9019122563427469</v>
      </c>
      <c r="AD29">
        <v>3.5174386173647991</v>
      </c>
      <c r="AE29">
        <v>4.8992894637056565</v>
      </c>
      <c r="AF29">
        <v>2.265788903926218</v>
      </c>
      <c r="AG29">
        <v>4.5880318425060356</v>
      </c>
      <c r="AH29">
        <v>13.59384429687851</v>
      </c>
      <c r="AI29">
        <v>6.5323860470798891</v>
      </c>
      <c r="AJ29">
        <v>0</v>
      </c>
      <c r="AK29">
        <v>8.328471346518727</v>
      </c>
      <c r="AL29">
        <v>0</v>
      </c>
      <c r="AM29">
        <v>0</v>
      </c>
      <c r="AN29">
        <v>7.120316716917667E-2</v>
      </c>
      <c r="AO29">
        <v>0</v>
      </c>
      <c r="AP29">
        <v>0</v>
      </c>
      <c r="AQ29">
        <v>6.7134488029884247</v>
      </c>
      <c r="AR29">
        <v>0</v>
      </c>
      <c r="AS29">
        <v>2.7972690329276082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4.0401820774032462</v>
      </c>
      <c r="AZ29">
        <v>5.138570126401631</v>
      </c>
      <c r="BA29">
        <v>3.2791865802469129</v>
      </c>
      <c r="BB29">
        <v>2.6978609708737866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102.46716103838943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2.779907843191197</v>
      </c>
      <c r="L30">
        <v>9.1</v>
      </c>
      <c r="M30">
        <v>2.5403414283261805</v>
      </c>
      <c r="N30">
        <v>2.8301078456257849</v>
      </c>
      <c r="O30">
        <v>3.1499780974403948</v>
      </c>
      <c r="P30">
        <v>4.5996439476776061</v>
      </c>
      <c r="Q30">
        <v>0.32957369895591654</v>
      </c>
      <c r="R30">
        <v>0.63019742131979706</v>
      </c>
      <c r="S30">
        <v>0.62010456367746791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4.5224226598417303</v>
      </c>
      <c r="AC30">
        <v>2.9019122563427469</v>
      </c>
      <c r="AD30">
        <v>3.5174386173647991</v>
      </c>
      <c r="AE30">
        <v>4.8992894637056565</v>
      </c>
      <c r="AF30">
        <v>2.265788903926218</v>
      </c>
      <c r="AG30">
        <v>4.5880318425060356</v>
      </c>
      <c r="AH30">
        <v>13.59384429687851</v>
      </c>
      <c r="AI30">
        <v>6.5323860470798891</v>
      </c>
      <c r="AJ30">
        <v>0</v>
      </c>
      <c r="AK30">
        <v>8.328471346518727</v>
      </c>
      <c r="AL30">
        <v>0</v>
      </c>
      <c r="AM30">
        <v>0</v>
      </c>
      <c r="AN30">
        <v>7.120316716917667E-2</v>
      </c>
      <c r="AO30">
        <v>0</v>
      </c>
      <c r="AP30">
        <v>0</v>
      </c>
      <c r="AQ30">
        <v>6.7134488029884247</v>
      </c>
      <c r="AR30">
        <v>0</v>
      </c>
      <c r="AS30">
        <v>2.7972690329276082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4.0401820774032462</v>
      </c>
      <c r="AZ30">
        <v>5.138570126401631</v>
      </c>
      <c r="BA30">
        <v>3.2791865802469129</v>
      </c>
      <c r="BB30">
        <v>2.6978609708737866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102.46716103838943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2.779907843191197</v>
      </c>
      <c r="L31">
        <v>8.7100000000000009</v>
      </c>
      <c r="M31">
        <v>2.5403414283261805</v>
      </c>
      <c r="N31">
        <v>2.8301078456257849</v>
      </c>
      <c r="O31">
        <v>3.1499780974403948</v>
      </c>
      <c r="P31">
        <v>4.5996439476776061</v>
      </c>
      <c r="Q31">
        <v>0.33976567225325888</v>
      </c>
      <c r="R31">
        <v>0.6299239387938792</v>
      </c>
      <c r="S31">
        <v>0.62006838277959753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4.5224226598417303</v>
      </c>
      <c r="AC31">
        <v>2.9019122563427469</v>
      </c>
      <c r="AD31">
        <v>3.5174386173647991</v>
      </c>
      <c r="AE31">
        <v>4.8992894637056565</v>
      </c>
      <c r="AF31">
        <v>2.265788903926218</v>
      </c>
      <c r="AG31">
        <v>4.5880318425060356</v>
      </c>
      <c r="AH31">
        <v>13.59384429687851</v>
      </c>
      <c r="AI31">
        <v>6.5323860470798891</v>
      </c>
      <c r="AJ31">
        <v>0</v>
      </c>
      <c r="AK31">
        <v>8.328471346518727</v>
      </c>
      <c r="AL31">
        <v>0</v>
      </c>
      <c r="AM31">
        <v>0</v>
      </c>
      <c r="AN31">
        <v>7.120316716917667E-2</v>
      </c>
      <c r="AO31">
        <v>0</v>
      </c>
      <c r="AP31">
        <v>0</v>
      </c>
      <c r="AQ31">
        <v>6.7134488029884247</v>
      </c>
      <c r="AR31">
        <v>0</v>
      </c>
      <c r="AS31">
        <v>2.7972690329276082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4.0401820774032462</v>
      </c>
      <c r="AZ31">
        <v>5.138570126401631</v>
      </c>
      <c r="BA31">
        <v>3.2791865802469129</v>
      </c>
      <c r="BB31">
        <v>2.6978609708737866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102.08704334826299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2.779907843191197</v>
      </c>
      <c r="L32">
        <v>8.57</v>
      </c>
      <c r="M32">
        <v>2.5403414283261805</v>
      </c>
      <c r="N32">
        <v>2.8301078456257849</v>
      </c>
      <c r="O32">
        <v>3.1499780974403948</v>
      </c>
      <c r="P32">
        <v>4.5996439476776061</v>
      </c>
      <c r="Q32">
        <v>0.33976567225325888</v>
      </c>
      <c r="R32">
        <v>0.6299239387938792</v>
      </c>
      <c r="S32">
        <v>0.62006838277959753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4.5224226598417303</v>
      </c>
      <c r="AC32">
        <v>2.9019122563427469</v>
      </c>
      <c r="AD32">
        <v>3.5174386173647991</v>
      </c>
      <c r="AE32">
        <v>4.8992894637056565</v>
      </c>
      <c r="AF32">
        <v>2.265788903926218</v>
      </c>
      <c r="AG32">
        <v>4.5880318425060356</v>
      </c>
      <c r="AH32">
        <v>13.59384429687851</v>
      </c>
      <c r="AI32">
        <v>0.76289158707505222</v>
      </c>
      <c r="AJ32">
        <v>0</v>
      </c>
      <c r="AK32">
        <v>8.328471346518727</v>
      </c>
      <c r="AL32">
        <v>0</v>
      </c>
      <c r="AM32">
        <v>0</v>
      </c>
      <c r="AN32">
        <v>7.120316716917667E-2</v>
      </c>
      <c r="AO32">
        <v>0</v>
      </c>
      <c r="AP32">
        <v>0</v>
      </c>
      <c r="AQ32">
        <v>6.7134488029884247</v>
      </c>
      <c r="AR32">
        <v>0</v>
      </c>
      <c r="AS32">
        <v>2.7972690329276082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4.0401820774032462</v>
      </c>
      <c r="AZ32">
        <v>5.138570126401631</v>
      </c>
      <c r="BA32">
        <v>3.2791865802469129</v>
      </c>
      <c r="BB32">
        <v>2.8977025242718444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96.377390441656217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2.4700642988966899</v>
      </c>
      <c r="M33">
        <v>2.5403414283261805</v>
      </c>
      <c r="N33">
        <v>2.8301078456257849</v>
      </c>
      <c r="O33">
        <v>3.1499780974403948</v>
      </c>
      <c r="P33">
        <v>4.5996439476776061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4.5224226598417303</v>
      </c>
      <c r="AC33">
        <v>2.9019122563427469</v>
      </c>
      <c r="AD33">
        <v>3.5174386173647991</v>
      </c>
      <c r="AE33">
        <v>4.8992894637056565</v>
      </c>
      <c r="AF33">
        <v>2.265788903926218</v>
      </c>
      <c r="AG33">
        <v>4.5880318425060356</v>
      </c>
      <c r="AH33">
        <v>13.59384429687851</v>
      </c>
      <c r="AI33">
        <v>0.35601607396835777</v>
      </c>
      <c r="AJ33">
        <v>0</v>
      </c>
      <c r="AK33">
        <v>8.328471346518727</v>
      </c>
      <c r="AL33">
        <v>0</v>
      </c>
      <c r="AM33">
        <v>0</v>
      </c>
      <c r="AN33">
        <v>7.120316716917667E-2</v>
      </c>
      <c r="AO33">
        <v>0</v>
      </c>
      <c r="AP33">
        <v>0</v>
      </c>
      <c r="AQ33">
        <v>6.7134488029884247</v>
      </c>
      <c r="AR33">
        <v>0</v>
      </c>
      <c r="AS33">
        <v>2.7972690329276082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4.0401820774032462</v>
      </c>
      <c r="AZ33">
        <v>5.138570126401631</v>
      </c>
      <c r="BA33">
        <v>3.2791865802469129</v>
      </c>
      <c r="BB33">
        <v>2.6978609708737866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85.301071837030221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2.0699640780911066</v>
      </c>
      <c r="M34">
        <v>2.5403414283261805</v>
      </c>
      <c r="N34">
        <v>2.8301078456257849</v>
      </c>
      <c r="O34">
        <v>3.1499780974403948</v>
      </c>
      <c r="P34">
        <v>4.5996439476776061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4.5224226598417303</v>
      </c>
      <c r="AC34">
        <v>2.9019122563427469</v>
      </c>
      <c r="AD34">
        <v>3.5174386173647991</v>
      </c>
      <c r="AE34">
        <v>4.8992894637056565</v>
      </c>
      <c r="AF34">
        <v>2.265788903926218</v>
      </c>
      <c r="AG34">
        <v>4.5880318425060356</v>
      </c>
      <c r="AH34">
        <v>13.59384429687851</v>
      </c>
      <c r="AI34">
        <v>0.35601607396835777</v>
      </c>
      <c r="AJ34">
        <v>0</v>
      </c>
      <c r="AK34">
        <v>8.328471346518727</v>
      </c>
      <c r="AL34">
        <v>0</v>
      </c>
      <c r="AM34">
        <v>0</v>
      </c>
      <c r="AN34">
        <v>7.120316716917667E-2</v>
      </c>
      <c r="AO34">
        <v>0</v>
      </c>
      <c r="AP34">
        <v>0</v>
      </c>
      <c r="AQ34">
        <v>6.7134488029884247</v>
      </c>
      <c r="AR34">
        <v>0</v>
      </c>
      <c r="AS34">
        <v>2.7972690329276082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4.0401820774032462</v>
      </c>
      <c r="AZ34">
        <v>5.138570126401631</v>
      </c>
      <c r="BA34">
        <v>3.2791865802469129</v>
      </c>
      <c r="BB34">
        <v>2.6978609708737866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84.900971616224638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2.0699640780911066</v>
      </c>
      <c r="M35">
        <v>2.5403414283261805</v>
      </c>
      <c r="N35">
        <v>2.8301078456257849</v>
      </c>
      <c r="O35">
        <v>3.1499780974403948</v>
      </c>
      <c r="P35">
        <v>4.5996439476776061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4.5224226598417303</v>
      </c>
      <c r="AC35">
        <v>2.9019122563427469</v>
      </c>
      <c r="AD35">
        <v>3.5174386173647991</v>
      </c>
      <c r="AE35">
        <v>4.8992894637056565</v>
      </c>
      <c r="AF35">
        <v>2.265788903926218</v>
      </c>
      <c r="AG35">
        <v>4.5880318425060356</v>
      </c>
      <c r="AH35">
        <v>13.59384429687851</v>
      </c>
      <c r="AI35">
        <v>0.35601607396835777</v>
      </c>
      <c r="AJ35">
        <v>0</v>
      </c>
      <c r="AK35">
        <v>8.328471346518727</v>
      </c>
      <c r="AL35">
        <v>0</v>
      </c>
      <c r="AM35">
        <v>0</v>
      </c>
      <c r="AN35">
        <v>7.120316716917667E-2</v>
      </c>
      <c r="AO35">
        <v>0</v>
      </c>
      <c r="AP35">
        <v>0</v>
      </c>
      <c r="AQ35">
        <v>6.7134488029884247</v>
      </c>
      <c r="AR35">
        <v>0</v>
      </c>
      <c r="AS35">
        <v>2.7972690329276082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4.0401820774032462</v>
      </c>
      <c r="AZ35">
        <v>5.138570126401631</v>
      </c>
      <c r="BA35">
        <v>3.2791865802469129</v>
      </c>
      <c r="BB35">
        <v>2.6978609708737866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84.900971616224638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2.0699640780911066</v>
      </c>
      <c r="M36">
        <v>2.5403414283261805</v>
      </c>
      <c r="N36">
        <v>2.8301078456257849</v>
      </c>
      <c r="O36">
        <v>3.1499780974403948</v>
      </c>
      <c r="P36">
        <v>4.5996439476776061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4.5224226598417303</v>
      </c>
      <c r="AC36">
        <v>2.9019122563427469</v>
      </c>
      <c r="AD36">
        <v>3.5174386173647991</v>
      </c>
      <c r="AE36">
        <v>4.8992894637056565</v>
      </c>
      <c r="AF36">
        <v>2.265788903926218</v>
      </c>
      <c r="AG36">
        <v>4.5880318425060356</v>
      </c>
      <c r="AH36">
        <v>13.59384429687851</v>
      </c>
      <c r="AI36">
        <v>0.35601607396835777</v>
      </c>
      <c r="AJ36">
        <v>0</v>
      </c>
      <c r="AK36">
        <v>8.328471346518727</v>
      </c>
      <c r="AL36">
        <v>0</v>
      </c>
      <c r="AM36">
        <v>0</v>
      </c>
      <c r="AN36">
        <v>7.120316716917667E-2</v>
      </c>
      <c r="AO36">
        <v>0</v>
      </c>
      <c r="AP36">
        <v>0</v>
      </c>
      <c r="AQ36">
        <v>6.7134488029884247</v>
      </c>
      <c r="AR36">
        <v>0</v>
      </c>
      <c r="AS36">
        <v>2.7972690329276082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4.0401820774032462</v>
      </c>
      <c r="AZ36">
        <v>5.138570126401631</v>
      </c>
      <c r="BA36">
        <v>3.2791865802469129</v>
      </c>
      <c r="BB36">
        <v>2.6978609708737866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84.900971616224638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2.0699640780911066</v>
      </c>
      <c r="M37">
        <v>2.5403414283261805</v>
      </c>
      <c r="N37">
        <v>2.8301078456257849</v>
      </c>
      <c r="O37">
        <v>3.1499780974403948</v>
      </c>
      <c r="P37">
        <v>4.5996439476776061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4.5224226598417303</v>
      </c>
      <c r="AC37">
        <v>2.9019122563427469</v>
      </c>
      <c r="AD37">
        <v>3.5174386173647991</v>
      </c>
      <c r="AE37">
        <v>4.8992894637056565</v>
      </c>
      <c r="AF37">
        <v>2.265788903926218</v>
      </c>
      <c r="AG37">
        <v>4.5880318425060356</v>
      </c>
      <c r="AH37">
        <v>13.59384429687851</v>
      </c>
      <c r="AI37">
        <v>1.3986345329185355</v>
      </c>
      <c r="AJ37">
        <v>0</v>
      </c>
      <c r="AK37">
        <v>8.328471346518727</v>
      </c>
      <c r="AL37">
        <v>0</v>
      </c>
      <c r="AM37">
        <v>0</v>
      </c>
      <c r="AN37">
        <v>7.120316716917667E-2</v>
      </c>
      <c r="AO37">
        <v>0</v>
      </c>
      <c r="AP37">
        <v>0</v>
      </c>
      <c r="AQ37">
        <v>6.7134488029884247</v>
      </c>
      <c r="AR37">
        <v>0</v>
      </c>
      <c r="AS37">
        <v>2.7972690329276082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4.0401820774032462</v>
      </c>
      <c r="AZ37">
        <v>5.138570126401631</v>
      </c>
      <c r="BA37">
        <v>3.2791865802469129</v>
      </c>
      <c r="BB37">
        <v>2.6978609708737866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85.943590075174811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2.0699640780911066</v>
      </c>
      <c r="M38">
        <v>2.5403414283261805</v>
      </c>
      <c r="N38">
        <v>2.8301078456257849</v>
      </c>
      <c r="O38">
        <v>3.1499780974403948</v>
      </c>
      <c r="P38">
        <v>4.5996439476776061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4.5224226598417303</v>
      </c>
      <c r="AC38">
        <v>2.9019122563427469</v>
      </c>
      <c r="AD38">
        <v>3.5174386173647991</v>
      </c>
      <c r="AE38">
        <v>4.8992894637056565</v>
      </c>
      <c r="AF38">
        <v>2.265788903926218</v>
      </c>
      <c r="AG38">
        <v>4.5880318425060356</v>
      </c>
      <c r="AH38">
        <v>13.59384429687851</v>
      </c>
      <c r="AI38">
        <v>1.3986345329185355</v>
      </c>
      <c r="AJ38">
        <v>0</v>
      </c>
      <c r="AK38">
        <v>8.328471346518727</v>
      </c>
      <c r="AL38">
        <v>0</v>
      </c>
      <c r="AM38">
        <v>0</v>
      </c>
      <c r="AN38">
        <v>7.120316716917667E-2</v>
      </c>
      <c r="AO38">
        <v>0</v>
      </c>
      <c r="AP38">
        <v>0</v>
      </c>
      <c r="AQ38">
        <v>6.7134488029884247</v>
      </c>
      <c r="AR38">
        <v>0</v>
      </c>
      <c r="AS38">
        <v>2.7972690329276082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4.0401820774032462</v>
      </c>
      <c r="AZ38">
        <v>5.138570126401631</v>
      </c>
      <c r="BA38">
        <v>3.2791865802469129</v>
      </c>
      <c r="BB38">
        <v>2.6978609708737866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85.943590075174811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2.0699640780911066</v>
      </c>
      <c r="M39">
        <v>2.5403414283261805</v>
      </c>
      <c r="N39">
        <v>2.8301078456257849</v>
      </c>
      <c r="O39">
        <v>3.1499780974403948</v>
      </c>
      <c r="P39">
        <v>4.5996439476776061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4.5224226598417303</v>
      </c>
      <c r="AC39">
        <v>2.9019122563427469</v>
      </c>
      <c r="AD39">
        <v>3.5174386173647991</v>
      </c>
      <c r="AE39">
        <v>4.8992894637056565</v>
      </c>
      <c r="AF39">
        <v>2.265788903926218</v>
      </c>
      <c r="AG39">
        <v>4.5880318425060356</v>
      </c>
      <c r="AH39">
        <v>13.59384429687851</v>
      </c>
      <c r="AI39">
        <v>1.3986345329185355</v>
      </c>
      <c r="AJ39">
        <v>0</v>
      </c>
      <c r="AK39">
        <v>8.328471346518727</v>
      </c>
      <c r="AL39">
        <v>0</v>
      </c>
      <c r="AM39">
        <v>0</v>
      </c>
      <c r="AN39">
        <v>7.120316716917667E-2</v>
      </c>
      <c r="AO39">
        <v>0</v>
      </c>
      <c r="AP39">
        <v>0</v>
      </c>
      <c r="AQ39">
        <v>6.7134488029884247</v>
      </c>
      <c r="AR39">
        <v>0</v>
      </c>
      <c r="AS39">
        <v>2.7972690329276082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4.0401820774032462</v>
      </c>
      <c r="AZ39">
        <v>5.138570126401631</v>
      </c>
      <c r="BA39">
        <v>3.2791865802469129</v>
      </c>
      <c r="BB39">
        <v>2.6978609708737866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85.943590075174811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2.0699640780911066</v>
      </c>
      <c r="M40">
        <v>2.5403414283261805</v>
      </c>
      <c r="N40">
        <v>2.8301078456257849</v>
      </c>
      <c r="O40">
        <v>3.1499780974403948</v>
      </c>
      <c r="P40">
        <v>4.5996439476776061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4.5224226598417303</v>
      </c>
      <c r="AC40">
        <v>2.9019122563427469</v>
      </c>
      <c r="AD40">
        <v>3.5174386173647991</v>
      </c>
      <c r="AE40">
        <v>4.8992894637056565</v>
      </c>
      <c r="AF40">
        <v>2.265788903926218</v>
      </c>
      <c r="AG40">
        <v>4.5880318425060356</v>
      </c>
      <c r="AH40">
        <v>13.59384429687851</v>
      </c>
      <c r="AI40">
        <v>1.3986345329185355</v>
      </c>
      <c r="AJ40">
        <v>0</v>
      </c>
      <c r="AK40">
        <v>8.328471346518727</v>
      </c>
      <c r="AL40">
        <v>0</v>
      </c>
      <c r="AM40">
        <v>0</v>
      </c>
      <c r="AN40">
        <v>7.120316716917667E-2</v>
      </c>
      <c r="AO40">
        <v>0</v>
      </c>
      <c r="AP40">
        <v>0</v>
      </c>
      <c r="AQ40">
        <v>6.7134488029884247</v>
      </c>
      <c r="AR40">
        <v>0</v>
      </c>
      <c r="AS40">
        <v>2.7972690329276082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4.0401820774032462</v>
      </c>
      <c r="AZ40">
        <v>5.138570126401631</v>
      </c>
      <c r="BA40">
        <v>3.2791865802469129</v>
      </c>
      <c r="BB40">
        <v>2.6978609708737866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85.943590075174811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2.0699640780911066</v>
      </c>
      <c r="M41">
        <v>2.5403414283261805</v>
      </c>
      <c r="N41">
        <v>2.8301078456257849</v>
      </c>
      <c r="O41">
        <v>3.1499780974403948</v>
      </c>
      <c r="P41">
        <v>4.5995088337119139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4.5224226598417303</v>
      </c>
      <c r="AC41">
        <v>2.9019122563427469</v>
      </c>
      <c r="AD41">
        <v>3.5174386173647991</v>
      </c>
      <c r="AE41">
        <v>4.8992894637056565</v>
      </c>
      <c r="AF41">
        <v>2.265788903926218</v>
      </c>
      <c r="AG41">
        <v>4.5880318425060356</v>
      </c>
      <c r="AH41">
        <v>13.59384429687851</v>
      </c>
      <c r="AI41">
        <v>1.3986345329185355</v>
      </c>
      <c r="AJ41">
        <v>0</v>
      </c>
      <c r="AK41">
        <v>8.328471346518727</v>
      </c>
      <c r="AL41">
        <v>0</v>
      </c>
      <c r="AM41">
        <v>0</v>
      </c>
      <c r="AN41">
        <v>7.120316716917667E-2</v>
      </c>
      <c r="AO41">
        <v>0</v>
      </c>
      <c r="AP41">
        <v>0</v>
      </c>
      <c r="AQ41">
        <v>6.7134488029884247</v>
      </c>
      <c r="AR41">
        <v>0</v>
      </c>
      <c r="AS41">
        <v>2.7972690329276082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4.0401820774032462</v>
      </c>
      <c r="AZ41">
        <v>5.138570126401631</v>
      </c>
      <c r="BA41">
        <v>3.2791865802469129</v>
      </c>
      <c r="BB41">
        <v>2.6978609708737866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85.943454961209113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2.0699640780911066</v>
      </c>
      <c r="M42">
        <v>2.5403414283261805</v>
      </c>
      <c r="N42">
        <v>2.8301078456257849</v>
      </c>
      <c r="O42">
        <v>3.1499780974403948</v>
      </c>
      <c r="P42">
        <v>4.5995088337119139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4.5224226598417303</v>
      </c>
      <c r="AC42">
        <v>2.9019122563427469</v>
      </c>
      <c r="AD42">
        <v>3.5174386173647991</v>
      </c>
      <c r="AE42">
        <v>4.8992894637056565</v>
      </c>
      <c r="AF42">
        <v>2.265788903926218</v>
      </c>
      <c r="AG42">
        <v>4.5880318425060356</v>
      </c>
      <c r="AH42">
        <v>13.59384429687851</v>
      </c>
      <c r="AI42">
        <v>1.3986345329185355</v>
      </c>
      <c r="AJ42">
        <v>0</v>
      </c>
      <c r="AK42">
        <v>8.328471346518727</v>
      </c>
      <c r="AL42">
        <v>0</v>
      </c>
      <c r="AM42">
        <v>0</v>
      </c>
      <c r="AN42">
        <v>7.120316716917667E-2</v>
      </c>
      <c r="AO42">
        <v>0</v>
      </c>
      <c r="AP42">
        <v>0</v>
      </c>
      <c r="AQ42">
        <v>6.7134488029884247</v>
      </c>
      <c r="AR42">
        <v>0</v>
      </c>
      <c r="AS42">
        <v>2.7972690329276082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4.0401820774032462</v>
      </c>
      <c r="AZ42">
        <v>5.138570126401631</v>
      </c>
      <c r="BA42">
        <v>3.2791865802469129</v>
      </c>
      <c r="BB42">
        <v>2.6978609708737866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85.943454961209113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2.0699640780911066</v>
      </c>
      <c r="M43">
        <v>2.5403414283261805</v>
      </c>
      <c r="N43">
        <v>2.8301078456257849</v>
      </c>
      <c r="O43">
        <v>3.1499780974403948</v>
      </c>
      <c r="P43">
        <v>4.5995088337119139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4.5224226598417303</v>
      </c>
      <c r="AC43">
        <v>2.9019122563427469</v>
      </c>
      <c r="AD43">
        <v>3.5174386173647991</v>
      </c>
      <c r="AE43">
        <v>4.8992894637056565</v>
      </c>
      <c r="AF43">
        <v>2.265788903926218</v>
      </c>
      <c r="AG43">
        <v>4.5880318425060356</v>
      </c>
      <c r="AH43">
        <v>13.59384429687851</v>
      </c>
      <c r="AI43">
        <v>0.35601607396835777</v>
      </c>
      <c r="AJ43">
        <v>0</v>
      </c>
      <c r="AK43">
        <v>8.328471346518727</v>
      </c>
      <c r="AL43">
        <v>0</v>
      </c>
      <c r="AM43">
        <v>0</v>
      </c>
      <c r="AN43">
        <v>7.120316716917667E-2</v>
      </c>
      <c r="AO43">
        <v>0</v>
      </c>
      <c r="AP43">
        <v>0</v>
      </c>
      <c r="AQ43">
        <v>6.7134488029884247</v>
      </c>
      <c r="AR43">
        <v>0</v>
      </c>
      <c r="AS43">
        <v>2.7972690329276082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4.0401820774032462</v>
      </c>
      <c r="AZ43">
        <v>5.138570126401631</v>
      </c>
      <c r="BA43">
        <v>3.2791865802469129</v>
      </c>
      <c r="BB43">
        <v>2.6978609708737866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84.90083650225894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2.0699640780911066</v>
      </c>
      <c r="M44">
        <v>2.5403414283261805</v>
      </c>
      <c r="N44">
        <v>2.8301078456257849</v>
      </c>
      <c r="O44">
        <v>3.1499780974403948</v>
      </c>
      <c r="P44">
        <v>4.5995088337119139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4.5224226598417303</v>
      </c>
      <c r="AC44">
        <v>2.9019122563427469</v>
      </c>
      <c r="AD44">
        <v>3.5174386173647991</v>
      </c>
      <c r="AE44">
        <v>4.8992894637056565</v>
      </c>
      <c r="AF44">
        <v>2.265788903926218</v>
      </c>
      <c r="AG44">
        <v>4.5880318425060356</v>
      </c>
      <c r="AH44">
        <v>13.59384429687851</v>
      </c>
      <c r="AI44">
        <v>0.35601607396835777</v>
      </c>
      <c r="AJ44">
        <v>0</v>
      </c>
      <c r="AK44">
        <v>8.328471346518727</v>
      </c>
      <c r="AL44">
        <v>0</v>
      </c>
      <c r="AM44">
        <v>0</v>
      </c>
      <c r="AN44">
        <v>7.120316716917667E-2</v>
      </c>
      <c r="AO44">
        <v>0</v>
      </c>
      <c r="AP44">
        <v>0</v>
      </c>
      <c r="AQ44">
        <v>6.7134488029884247</v>
      </c>
      <c r="AR44">
        <v>0</v>
      </c>
      <c r="AS44">
        <v>2.7972690329276082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4.0401820774032462</v>
      </c>
      <c r="AZ44">
        <v>5.138570126401631</v>
      </c>
      <c r="BA44">
        <v>3.2791865802469129</v>
      </c>
      <c r="BB44">
        <v>2.6978609708737866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84.90083650225894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2.0699640780911066</v>
      </c>
      <c r="M45">
        <v>2.5403414283261805</v>
      </c>
      <c r="N45">
        <v>2.8301078456257849</v>
      </c>
      <c r="O45">
        <v>3.1499780974403948</v>
      </c>
      <c r="P45">
        <v>4.5995088337119139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4.5224226598417303</v>
      </c>
      <c r="AC45">
        <v>2.9019122563427469</v>
      </c>
      <c r="AD45">
        <v>3.5174386173647991</v>
      </c>
      <c r="AE45">
        <v>4.8992894637056565</v>
      </c>
      <c r="AF45">
        <v>2.265788903926218</v>
      </c>
      <c r="AG45">
        <v>4.5880318425060356</v>
      </c>
      <c r="AH45">
        <v>13.59384429687851</v>
      </c>
      <c r="AI45">
        <v>0.35601607396835777</v>
      </c>
      <c r="AJ45">
        <v>0</v>
      </c>
      <c r="AK45">
        <v>8.328471346518727</v>
      </c>
      <c r="AL45">
        <v>0</v>
      </c>
      <c r="AM45">
        <v>0</v>
      </c>
      <c r="AN45">
        <v>7.120316716917667E-2</v>
      </c>
      <c r="AO45">
        <v>0</v>
      </c>
      <c r="AP45">
        <v>0</v>
      </c>
      <c r="AQ45">
        <v>6.7134488029884247</v>
      </c>
      <c r="AR45">
        <v>0</v>
      </c>
      <c r="AS45">
        <v>2.7972690329276082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4.0401820774032462</v>
      </c>
      <c r="AZ45">
        <v>3.1704275570247935</v>
      </c>
      <c r="BA45">
        <v>3.2791865802469129</v>
      </c>
      <c r="BB45">
        <v>2.6978609708737866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82.932693932882103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2.0699640780911066</v>
      </c>
      <c r="M46">
        <v>2.5403414283261805</v>
      </c>
      <c r="N46">
        <v>2.8301078456257849</v>
      </c>
      <c r="O46">
        <v>3.1499780974403948</v>
      </c>
      <c r="P46">
        <v>4.5995088337119139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4.5224226598417303</v>
      </c>
      <c r="AC46">
        <v>2.9019122563427469</v>
      </c>
      <c r="AD46">
        <v>3.5174386173647991</v>
      </c>
      <c r="AE46">
        <v>4.8992894637056565</v>
      </c>
      <c r="AF46">
        <v>2.265788903926218</v>
      </c>
      <c r="AG46">
        <v>4.5880318425060356</v>
      </c>
      <c r="AH46">
        <v>13.59384429687851</v>
      </c>
      <c r="AI46">
        <v>0.35601607396835777</v>
      </c>
      <c r="AJ46">
        <v>0</v>
      </c>
      <c r="AK46">
        <v>8.328471346518727</v>
      </c>
      <c r="AL46">
        <v>0</v>
      </c>
      <c r="AM46">
        <v>0</v>
      </c>
      <c r="AN46">
        <v>7.120316716917667E-2</v>
      </c>
      <c r="AO46">
        <v>0</v>
      </c>
      <c r="AP46">
        <v>0</v>
      </c>
      <c r="AQ46">
        <v>6.7134488029884247</v>
      </c>
      <c r="AR46">
        <v>0</v>
      </c>
      <c r="AS46">
        <v>2.7972690329276082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4.0401820774032462</v>
      </c>
      <c r="AZ46">
        <v>1.8194934333333332</v>
      </c>
      <c r="BA46">
        <v>3.2791865802469129</v>
      </c>
      <c r="BB46">
        <v>2.6978609708737866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81.581759809190643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2.5403414283261805</v>
      </c>
      <c r="N47">
        <v>2.8301078456257849</v>
      </c>
      <c r="O47">
        <v>3.1499780974403948</v>
      </c>
      <c r="P47">
        <v>4.5995088337119139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4.5224226598417303</v>
      </c>
      <c r="AC47">
        <v>2.9019122563427469</v>
      </c>
      <c r="AD47">
        <v>3.5174386173647991</v>
      </c>
      <c r="AE47">
        <v>4.8992894637056565</v>
      </c>
      <c r="AF47">
        <v>2.265788903926218</v>
      </c>
      <c r="AG47">
        <v>4.5880318425060356</v>
      </c>
      <c r="AH47">
        <v>13.59384429687851</v>
      </c>
      <c r="AI47">
        <v>0</v>
      </c>
      <c r="AJ47">
        <v>0</v>
      </c>
      <c r="AK47">
        <v>8.328471346518727</v>
      </c>
      <c r="AL47">
        <v>0</v>
      </c>
      <c r="AM47">
        <v>0</v>
      </c>
      <c r="AN47">
        <v>7.120316716917667E-2</v>
      </c>
      <c r="AO47">
        <v>0</v>
      </c>
      <c r="AP47">
        <v>0</v>
      </c>
      <c r="AQ47">
        <v>6.7134488029884247</v>
      </c>
      <c r="AR47">
        <v>0</v>
      </c>
      <c r="AS47">
        <v>3.0149474098099449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4.0401820774032462</v>
      </c>
      <c r="AZ47">
        <v>1.8194934333333332</v>
      </c>
      <c r="BA47">
        <v>3.2791865802469129</v>
      </c>
      <c r="BB47">
        <v>2.6978609708737866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79.373458034013524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2.5403414283261805</v>
      </c>
      <c r="N48">
        <v>2.8301078456257849</v>
      </c>
      <c r="O48">
        <v>3.1499780974403948</v>
      </c>
      <c r="P48">
        <v>4.5995088337119139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4.5224226598417303</v>
      </c>
      <c r="AC48">
        <v>2.9019122563427469</v>
      </c>
      <c r="AD48">
        <v>3.5174386173647991</v>
      </c>
      <c r="AE48">
        <v>4.8992894637056565</v>
      </c>
      <c r="AF48">
        <v>2.265788903926218</v>
      </c>
      <c r="AG48">
        <v>4.5880318425060356</v>
      </c>
      <c r="AH48">
        <v>13.59384429687851</v>
      </c>
      <c r="AI48">
        <v>0</v>
      </c>
      <c r="AJ48">
        <v>0</v>
      </c>
      <c r="AK48">
        <v>8.328471346518727</v>
      </c>
      <c r="AL48">
        <v>0</v>
      </c>
      <c r="AM48">
        <v>0</v>
      </c>
      <c r="AN48">
        <v>7.120316716917667E-2</v>
      </c>
      <c r="AO48">
        <v>0</v>
      </c>
      <c r="AP48">
        <v>0</v>
      </c>
      <c r="AQ48">
        <v>6.7134488029884247</v>
      </c>
      <c r="AR48">
        <v>0</v>
      </c>
      <c r="AS48">
        <v>3.0149474098099449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4.0401820774032462</v>
      </c>
      <c r="AZ48">
        <v>0.90974671666666662</v>
      </c>
      <c r="BA48">
        <v>3.2791865802469129</v>
      </c>
      <c r="BB48">
        <v>2.6978609708737866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78.463711317346849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2.5403414283261805</v>
      </c>
      <c r="N49">
        <v>2.8301078456257849</v>
      </c>
      <c r="O49">
        <v>3.1499780974403948</v>
      </c>
      <c r="P49">
        <v>4.5995088337119139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4.5224226598417303</v>
      </c>
      <c r="AC49">
        <v>2.9019122563427469</v>
      </c>
      <c r="AD49">
        <v>3.5174386173647991</v>
      </c>
      <c r="AE49">
        <v>4.8992894637056565</v>
      </c>
      <c r="AF49">
        <v>2.265788903926218</v>
      </c>
      <c r="AG49">
        <v>4.5880318425060356</v>
      </c>
      <c r="AH49">
        <v>13.59384429687851</v>
      </c>
      <c r="AI49">
        <v>0</v>
      </c>
      <c r="AJ49">
        <v>0</v>
      </c>
      <c r="AK49">
        <v>8.328471346518727</v>
      </c>
      <c r="AL49">
        <v>0</v>
      </c>
      <c r="AM49">
        <v>0</v>
      </c>
      <c r="AN49">
        <v>7.120316716917667E-2</v>
      </c>
      <c r="AO49">
        <v>0</v>
      </c>
      <c r="AP49">
        <v>0</v>
      </c>
      <c r="AQ49">
        <v>6.7134488029884247</v>
      </c>
      <c r="AR49">
        <v>0</v>
      </c>
      <c r="AS49">
        <v>3.0149474098099449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4.0401820774032462</v>
      </c>
      <c r="AZ49">
        <v>0.90974671666666662</v>
      </c>
      <c r="BA49">
        <v>3.2791865802469129</v>
      </c>
      <c r="BB49">
        <v>2.6978609708737866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78.463711317346849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2.5403414283261805</v>
      </c>
      <c r="N50">
        <v>2.8301078456257849</v>
      </c>
      <c r="O50">
        <v>3.1499780974403948</v>
      </c>
      <c r="P50">
        <v>4.5995088337119139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4.5224226598417303</v>
      </c>
      <c r="AC50">
        <v>2.9019122563427469</v>
      </c>
      <c r="AD50">
        <v>3.5174386173647991</v>
      </c>
      <c r="AE50">
        <v>4.8992894637056565</v>
      </c>
      <c r="AF50">
        <v>2.265788903926218</v>
      </c>
      <c r="AG50">
        <v>4.5880318425060356</v>
      </c>
      <c r="AH50">
        <v>13.59384429687851</v>
      </c>
      <c r="AI50">
        <v>0</v>
      </c>
      <c r="AJ50">
        <v>0</v>
      </c>
      <c r="AK50">
        <v>8.328471346518727</v>
      </c>
      <c r="AL50">
        <v>0</v>
      </c>
      <c r="AM50">
        <v>0</v>
      </c>
      <c r="AN50">
        <v>7.120316716917667E-2</v>
      </c>
      <c r="AO50">
        <v>0</v>
      </c>
      <c r="AP50">
        <v>0</v>
      </c>
      <c r="AQ50">
        <v>6.7134488029884247</v>
      </c>
      <c r="AR50">
        <v>0</v>
      </c>
      <c r="AS50">
        <v>3.0149474098099449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4.0401820774032462</v>
      </c>
      <c r="AZ50">
        <v>0.90974671666666662</v>
      </c>
      <c r="BA50">
        <v>3.2791865802469129</v>
      </c>
      <c r="BB50">
        <v>2.6978609708737866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78.463711317346849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2.5403414283261805</v>
      </c>
      <c r="N51">
        <v>2.8301078456257849</v>
      </c>
      <c r="O51">
        <v>3.1499780974403948</v>
      </c>
      <c r="P51">
        <v>4.5996439476776061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4.5224226598417303</v>
      </c>
      <c r="AC51">
        <v>2.9019122563427469</v>
      </c>
      <c r="AD51">
        <v>3.5174386173647991</v>
      </c>
      <c r="AE51">
        <v>4.8992894637056565</v>
      </c>
      <c r="AF51">
        <v>2.265788903926218</v>
      </c>
      <c r="AG51">
        <v>4.5880318425060356</v>
      </c>
      <c r="AH51">
        <v>13.59384429687851</v>
      </c>
      <c r="AI51">
        <v>0</v>
      </c>
      <c r="AJ51">
        <v>0</v>
      </c>
      <c r="AK51">
        <v>8.328471346518727</v>
      </c>
      <c r="AL51">
        <v>0</v>
      </c>
      <c r="AM51">
        <v>0</v>
      </c>
      <c r="AN51">
        <v>7.120316716917667E-2</v>
      </c>
      <c r="AO51">
        <v>0</v>
      </c>
      <c r="AP51">
        <v>0</v>
      </c>
      <c r="AQ51">
        <v>6.7134488029884247</v>
      </c>
      <c r="AR51">
        <v>0</v>
      </c>
      <c r="AS51">
        <v>3.0149474098099449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4.0401820774032462</v>
      </c>
      <c r="AZ51">
        <v>0.90974671666666662</v>
      </c>
      <c r="BA51">
        <v>3.2791865802469129</v>
      </c>
      <c r="BB51">
        <v>1.3302312226148409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77.096216683053598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2.5403414283261805</v>
      </c>
      <c r="N52">
        <v>2.8301078456257849</v>
      </c>
      <c r="O52">
        <v>3.1499780974403948</v>
      </c>
      <c r="P52">
        <v>4.5996439476776061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4.5224226598417303</v>
      </c>
      <c r="AC52">
        <v>2.9019122563427469</v>
      </c>
      <c r="AD52">
        <v>3.5174386173647991</v>
      </c>
      <c r="AE52">
        <v>4.8992894637056565</v>
      </c>
      <c r="AF52">
        <v>2.265788903926218</v>
      </c>
      <c r="AG52">
        <v>4.5880318425060356</v>
      </c>
      <c r="AH52">
        <v>13.59384429687851</v>
      </c>
      <c r="AI52">
        <v>0</v>
      </c>
      <c r="AJ52">
        <v>0</v>
      </c>
      <c r="AK52">
        <v>8.328471346518727</v>
      </c>
      <c r="AL52">
        <v>0</v>
      </c>
      <c r="AM52">
        <v>0</v>
      </c>
      <c r="AN52">
        <v>7.120316716917667E-2</v>
      </c>
      <c r="AO52">
        <v>0</v>
      </c>
      <c r="AP52">
        <v>0</v>
      </c>
      <c r="AQ52">
        <v>6.7134488029884247</v>
      </c>
      <c r="AR52">
        <v>0</v>
      </c>
      <c r="AS52">
        <v>3.0149474098099449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4.0401820774032462</v>
      </c>
      <c r="AZ52">
        <v>0.90974671666666662</v>
      </c>
      <c r="BA52">
        <v>3.2791865802469129</v>
      </c>
      <c r="BB52">
        <v>1.3302312226148409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77.096216683053598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2.5403414283261805</v>
      </c>
      <c r="N53">
        <v>2.8301078456257849</v>
      </c>
      <c r="O53">
        <v>3.1499780974403948</v>
      </c>
      <c r="P53">
        <v>4.5996439476776061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4.5224226598417303</v>
      </c>
      <c r="AC53">
        <v>2.9019122563427469</v>
      </c>
      <c r="AD53">
        <v>3.5174386173647991</v>
      </c>
      <c r="AE53">
        <v>4.8992894637056565</v>
      </c>
      <c r="AF53">
        <v>2.265788903926218</v>
      </c>
      <c r="AG53">
        <v>4.5880318425060356</v>
      </c>
      <c r="AH53">
        <v>13.59384429687851</v>
      </c>
      <c r="AI53">
        <v>0</v>
      </c>
      <c r="AJ53">
        <v>0</v>
      </c>
      <c r="AK53">
        <v>8.328471346518727</v>
      </c>
      <c r="AL53">
        <v>0</v>
      </c>
      <c r="AM53">
        <v>0</v>
      </c>
      <c r="AN53">
        <v>7.120316716917667E-2</v>
      </c>
      <c r="AO53">
        <v>0</v>
      </c>
      <c r="AP53">
        <v>0</v>
      </c>
      <c r="AQ53">
        <v>6.7134488029884247</v>
      </c>
      <c r="AR53">
        <v>0</v>
      </c>
      <c r="AS53">
        <v>2.2251003200271531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4.0401820774032462</v>
      </c>
      <c r="AZ53">
        <v>0.90974671666666662</v>
      </c>
      <c r="BA53">
        <v>3.2791865802469129</v>
      </c>
      <c r="BB53">
        <v>1.3302312226148409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76.306369593270801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2.5403414283261805</v>
      </c>
      <c r="N54">
        <v>2.8301078456257849</v>
      </c>
      <c r="O54">
        <v>3.1499780974403948</v>
      </c>
      <c r="P54">
        <v>4.5996439476776061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4.5224226598417303</v>
      </c>
      <c r="AC54">
        <v>2.9019122563427469</v>
      </c>
      <c r="AD54">
        <v>3.5174386173647991</v>
      </c>
      <c r="AE54">
        <v>4.8992894637056565</v>
      </c>
      <c r="AF54">
        <v>2.265788903926218</v>
      </c>
      <c r="AG54">
        <v>4.5880318425060356</v>
      </c>
      <c r="AH54">
        <v>13.59384429687851</v>
      </c>
      <c r="AI54">
        <v>0</v>
      </c>
      <c r="AJ54">
        <v>0</v>
      </c>
      <c r="AK54">
        <v>8.328471346518727</v>
      </c>
      <c r="AL54">
        <v>0</v>
      </c>
      <c r="AM54">
        <v>0</v>
      </c>
      <c r="AN54">
        <v>7.120316716917667E-2</v>
      </c>
      <c r="AO54">
        <v>0</v>
      </c>
      <c r="AP54">
        <v>0</v>
      </c>
      <c r="AQ54">
        <v>6.7134488029884247</v>
      </c>
      <c r="AR54">
        <v>0</v>
      </c>
      <c r="AS54">
        <v>2.2251003200271531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4.0401820774032462</v>
      </c>
      <c r="AZ54">
        <v>0.90974671666666662</v>
      </c>
      <c r="BA54">
        <v>3.2791865802469129</v>
      </c>
      <c r="BB54">
        <v>1.3302312226148409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76.306369593270801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2.5403414283261805</v>
      </c>
      <c r="N55">
        <v>2.8301078456257849</v>
      </c>
      <c r="O55">
        <v>3.1499780974403948</v>
      </c>
      <c r="P55">
        <v>4.5996439476776061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4.5224226598417303</v>
      </c>
      <c r="AC55">
        <v>2.9019122563427469</v>
      </c>
      <c r="AD55">
        <v>3.5174386173647991</v>
      </c>
      <c r="AE55">
        <v>4.8992894637056565</v>
      </c>
      <c r="AF55">
        <v>2.265788903926218</v>
      </c>
      <c r="AG55">
        <v>4.5880318425060356</v>
      </c>
      <c r="AH55">
        <v>13.59384429687851</v>
      </c>
      <c r="AI55">
        <v>0</v>
      </c>
      <c r="AJ55">
        <v>0</v>
      </c>
      <c r="AK55">
        <v>8.328471346518727</v>
      </c>
      <c r="AL55">
        <v>0</v>
      </c>
      <c r="AM55">
        <v>0</v>
      </c>
      <c r="AN55">
        <v>7.120316716917667E-2</v>
      </c>
      <c r="AO55">
        <v>0</v>
      </c>
      <c r="AP55">
        <v>0</v>
      </c>
      <c r="AQ55">
        <v>6.7134488029884247</v>
      </c>
      <c r="AR55">
        <v>0</v>
      </c>
      <c r="AS55">
        <v>2.2251003200271531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4.0401820774032462</v>
      </c>
      <c r="AZ55">
        <v>1.9307636765498652</v>
      </c>
      <c r="BA55">
        <v>3.2791865802469129</v>
      </c>
      <c r="BB55">
        <v>1.3302312226148409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77.327386553154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2.5403414283261805</v>
      </c>
      <c r="N56">
        <v>2.8301078456257849</v>
      </c>
      <c r="O56">
        <v>3.1499780974403948</v>
      </c>
      <c r="P56">
        <v>4.5996439476776061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4.5224226598417303</v>
      </c>
      <c r="AC56">
        <v>2.9019122563427469</v>
      </c>
      <c r="AD56">
        <v>3.5174386173647991</v>
      </c>
      <c r="AE56">
        <v>4.8992894637056565</v>
      </c>
      <c r="AF56">
        <v>2.265788903926218</v>
      </c>
      <c r="AG56">
        <v>4.5880318425060356</v>
      </c>
      <c r="AH56">
        <v>13.59384429687851</v>
      </c>
      <c r="AI56">
        <v>0</v>
      </c>
      <c r="AJ56">
        <v>0</v>
      </c>
      <c r="AK56">
        <v>8.328471346518727</v>
      </c>
      <c r="AL56">
        <v>0</v>
      </c>
      <c r="AM56">
        <v>0</v>
      </c>
      <c r="AN56">
        <v>7.120316716917667E-2</v>
      </c>
      <c r="AO56">
        <v>0</v>
      </c>
      <c r="AP56">
        <v>0</v>
      </c>
      <c r="AQ56">
        <v>6.7134488029884247</v>
      </c>
      <c r="AR56">
        <v>0</v>
      </c>
      <c r="AS56">
        <v>2.2251003200271531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4.0401820774032462</v>
      </c>
      <c r="AZ56">
        <v>3.500335853293413</v>
      </c>
      <c r="BA56">
        <v>3.2791865802469129</v>
      </c>
      <c r="BB56">
        <v>1.3302312226148409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78.896958729897548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5.7604120635497047</v>
      </c>
      <c r="M57">
        <v>2.5403414283261805</v>
      </c>
      <c r="N57">
        <v>2.8301078456257849</v>
      </c>
      <c r="O57">
        <v>3.1499780974403948</v>
      </c>
      <c r="P57">
        <v>4.5995088337119139</v>
      </c>
      <c r="Q57">
        <v>0.39977919170984455</v>
      </c>
      <c r="R57">
        <v>0.62985227471658323</v>
      </c>
      <c r="S57">
        <v>0.61992725678496863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4.5224226598417303</v>
      </c>
      <c r="AC57">
        <v>2.9019122563427469</v>
      </c>
      <c r="AD57">
        <v>3.5174386173647991</v>
      </c>
      <c r="AE57">
        <v>4.8992894637056565</v>
      </c>
      <c r="AF57">
        <v>2.265788903926218</v>
      </c>
      <c r="AG57">
        <v>4.5880318425060356</v>
      </c>
      <c r="AH57">
        <v>13.59384429687851</v>
      </c>
      <c r="AI57">
        <v>0</v>
      </c>
      <c r="AJ57">
        <v>0</v>
      </c>
      <c r="AK57">
        <v>8.328471346518727</v>
      </c>
      <c r="AL57">
        <v>0</v>
      </c>
      <c r="AM57">
        <v>0</v>
      </c>
      <c r="AN57">
        <v>7.120316716917667E-2</v>
      </c>
      <c r="AO57">
        <v>0</v>
      </c>
      <c r="AP57">
        <v>0</v>
      </c>
      <c r="AQ57">
        <v>6.7134488029884247</v>
      </c>
      <c r="AR57">
        <v>0</v>
      </c>
      <c r="AS57">
        <v>2.2251003200271531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4.0401820774032462</v>
      </c>
      <c r="AZ57">
        <v>3.500335853293413</v>
      </c>
      <c r="BA57">
        <v>3.2791865802469129</v>
      </c>
      <c r="BB57">
        <v>2.6988242787286065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87.675387458806711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5.7604120635497047</v>
      </c>
      <c r="M58">
        <v>2.5403414283261805</v>
      </c>
      <c r="N58">
        <v>2.8301078456257849</v>
      </c>
      <c r="O58">
        <v>3.1499780974403948</v>
      </c>
      <c r="P58">
        <v>4.5995088337119139</v>
      </c>
      <c r="Q58">
        <v>0.39977919170984455</v>
      </c>
      <c r="R58">
        <v>0.62985227471658323</v>
      </c>
      <c r="S58">
        <v>0.61992725678496863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4.5224226598417303</v>
      </c>
      <c r="AC58">
        <v>2.9019122563427469</v>
      </c>
      <c r="AD58">
        <v>3.5174386173647991</v>
      </c>
      <c r="AE58">
        <v>4.8992894637056565</v>
      </c>
      <c r="AF58">
        <v>2.265788903926218</v>
      </c>
      <c r="AG58">
        <v>4.5880318425060356</v>
      </c>
      <c r="AH58">
        <v>13.59384429687851</v>
      </c>
      <c r="AI58">
        <v>0</v>
      </c>
      <c r="AJ58">
        <v>0</v>
      </c>
      <c r="AK58">
        <v>8.328471346518727</v>
      </c>
      <c r="AL58">
        <v>0</v>
      </c>
      <c r="AM58">
        <v>0</v>
      </c>
      <c r="AN58">
        <v>7.120316716917667E-2</v>
      </c>
      <c r="AO58">
        <v>0</v>
      </c>
      <c r="AP58">
        <v>0</v>
      </c>
      <c r="AQ58">
        <v>6.7134488029884247</v>
      </c>
      <c r="AR58">
        <v>0</v>
      </c>
      <c r="AS58">
        <v>2.2251003200271531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4.0401820774032462</v>
      </c>
      <c r="AZ58">
        <v>5.138570126401631</v>
      </c>
      <c r="BA58">
        <v>3.2791865802469129</v>
      </c>
      <c r="BB58">
        <v>2.6978609708737866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89.312658424060118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1.779957851753031</v>
      </c>
      <c r="L59">
        <v>5.7604120635497047</v>
      </c>
      <c r="M59">
        <v>2.5403414283261805</v>
      </c>
      <c r="N59">
        <v>2.8301078456257849</v>
      </c>
      <c r="O59">
        <v>3.1499780974403948</v>
      </c>
      <c r="P59">
        <v>4.5995088337119139</v>
      </c>
      <c r="Q59">
        <v>0.40019850828729281</v>
      </c>
      <c r="R59">
        <v>0.629876074805928</v>
      </c>
      <c r="S59">
        <v>0.62010456367746791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4.5224226598417303</v>
      </c>
      <c r="AC59">
        <v>2.9019122563427469</v>
      </c>
      <c r="AD59">
        <v>3.5174386173647991</v>
      </c>
      <c r="AE59">
        <v>4.8992894637056565</v>
      </c>
      <c r="AF59">
        <v>2.265788903926218</v>
      </c>
      <c r="AG59">
        <v>4.5880318425060356</v>
      </c>
      <c r="AH59">
        <v>13.59384429687851</v>
      </c>
      <c r="AI59">
        <v>0</v>
      </c>
      <c r="AJ59">
        <v>0</v>
      </c>
      <c r="AK59">
        <v>8.328471346518727</v>
      </c>
      <c r="AL59">
        <v>0</v>
      </c>
      <c r="AM59">
        <v>0</v>
      </c>
      <c r="AN59">
        <v>7.120316716917667E-2</v>
      </c>
      <c r="AO59">
        <v>0</v>
      </c>
      <c r="AP59">
        <v>0</v>
      </c>
      <c r="AQ59">
        <v>6.7134488029884247</v>
      </c>
      <c r="AR59">
        <v>0</v>
      </c>
      <c r="AS59">
        <v>2.1615260370050722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4.0401820774032462</v>
      </c>
      <c r="AZ59">
        <v>5.138570126401631</v>
      </c>
      <c r="BA59">
        <v>3.2791865802469129</v>
      </c>
      <c r="BB59">
        <v>2.6978609708737866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91.029662416350362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5.7604120635497047</v>
      </c>
      <c r="M60">
        <v>2.5403414283261805</v>
      </c>
      <c r="N60">
        <v>2.8301078456257849</v>
      </c>
      <c r="O60">
        <v>3.1499780974403948</v>
      </c>
      <c r="P60">
        <v>4.5995088337119139</v>
      </c>
      <c r="Q60">
        <v>0.40019850828729281</v>
      </c>
      <c r="R60">
        <v>0.629876074805928</v>
      </c>
      <c r="S60">
        <v>0.62010456367746791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4.5224226598417303</v>
      </c>
      <c r="AC60">
        <v>2.9019122563427469</v>
      </c>
      <c r="AD60">
        <v>3.5174386173647991</v>
      </c>
      <c r="AE60">
        <v>4.8992894637056565</v>
      </c>
      <c r="AF60">
        <v>2.265788903926218</v>
      </c>
      <c r="AG60">
        <v>4.5880318425060356</v>
      </c>
      <c r="AH60">
        <v>13.59384429687851</v>
      </c>
      <c r="AI60">
        <v>0</v>
      </c>
      <c r="AJ60">
        <v>0</v>
      </c>
      <c r="AK60">
        <v>8.328471346518727</v>
      </c>
      <c r="AL60">
        <v>0</v>
      </c>
      <c r="AM60">
        <v>0</v>
      </c>
      <c r="AN60">
        <v>7.120316716917667E-2</v>
      </c>
      <c r="AO60">
        <v>0</v>
      </c>
      <c r="AP60">
        <v>0</v>
      </c>
      <c r="AQ60">
        <v>6.7134488029884247</v>
      </c>
      <c r="AR60">
        <v>0</v>
      </c>
      <c r="AS60">
        <v>2.1615260370050722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4.0401820774032462</v>
      </c>
      <c r="AZ60">
        <v>5.138570126401631</v>
      </c>
      <c r="BA60">
        <v>3.2791865802469129</v>
      </c>
      <c r="BB60">
        <v>2.6978609708737866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89.249704564597337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5.7604293525005685</v>
      </c>
      <c r="M61">
        <v>2.5403414283261805</v>
      </c>
      <c r="N61">
        <v>2.8301078456257849</v>
      </c>
      <c r="O61">
        <v>3.1499780974403948</v>
      </c>
      <c r="P61">
        <v>4.5995088337119139</v>
      </c>
      <c r="Q61">
        <v>0.41998576049766706</v>
      </c>
      <c r="R61">
        <v>1.0297584808858424</v>
      </c>
      <c r="S61">
        <v>0.64965248330550918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4.5224226598417303</v>
      </c>
      <c r="AC61">
        <v>2.9019122563427469</v>
      </c>
      <c r="AD61">
        <v>3.5174386173647991</v>
      </c>
      <c r="AE61">
        <v>4.8992894637056565</v>
      </c>
      <c r="AF61">
        <v>2.265788903926218</v>
      </c>
      <c r="AG61">
        <v>4.5880318425060356</v>
      </c>
      <c r="AH61">
        <v>13.59384429687851</v>
      </c>
      <c r="AI61">
        <v>0</v>
      </c>
      <c r="AJ61">
        <v>0</v>
      </c>
      <c r="AK61">
        <v>8.328471346518727</v>
      </c>
      <c r="AL61">
        <v>0</v>
      </c>
      <c r="AM61">
        <v>0</v>
      </c>
      <c r="AN61">
        <v>7.120316716917667E-2</v>
      </c>
      <c r="AO61">
        <v>0</v>
      </c>
      <c r="AP61">
        <v>0</v>
      </c>
      <c r="AQ61">
        <v>6.7134488029884247</v>
      </c>
      <c r="AR61">
        <v>0</v>
      </c>
      <c r="AS61">
        <v>2.1615260370050722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4.0401820774032462</v>
      </c>
      <c r="AZ61">
        <v>5.138570126401631</v>
      </c>
      <c r="BA61">
        <v>3.2791865802469129</v>
      </c>
      <c r="BB61">
        <v>2.6978609708737866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89.698939431466528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5.7600073842621375</v>
      </c>
      <c r="M62">
        <v>2.5403414283261805</v>
      </c>
      <c r="N62">
        <v>2.8301078456257849</v>
      </c>
      <c r="O62">
        <v>3.1499780974403948</v>
      </c>
      <c r="P62">
        <v>4.5995088337119139</v>
      </c>
      <c r="Q62">
        <v>0.41998576049766706</v>
      </c>
      <c r="R62">
        <v>1.0297584808858424</v>
      </c>
      <c r="S62">
        <v>0.64965248330550918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4.5224226598417303</v>
      </c>
      <c r="AC62">
        <v>2.9019122563427469</v>
      </c>
      <c r="AD62">
        <v>3.5174386173647991</v>
      </c>
      <c r="AE62">
        <v>4.8992894637056565</v>
      </c>
      <c r="AF62">
        <v>2.265788903926218</v>
      </c>
      <c r="AG62">
        <v>4.5880318425060356</v>
      </c>
      <c r="AH62">
        <v>13.59384429687851</v>
      </c>
      <c r="AI62">
        <v>0</v>
      </c>
      <c r="AJ62">
        <v>0</v>
      </c>
      <c r="AK62">
        <v>8.328471346518727</v>
      </c>
      <c r="AL62">
        <v>0</v>
      </c>
      <c r="AM62">
        <v>0</v>
      </c>
      <c r="AN62">
        <v>7.120316716917667E-2</v>
      </c>
      <c r="AO62">
        <v>0</v>
      </c>
      <c r="AP62">
        <v>0</v>
      </c>
      <c r="AQ62">
        <v>6.7134488029884247</v>
      </c>
      <c r="AR62">
        <v>0</v>
      </c>
      <c r="AS62">
        <v>2.1615260370050722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4.0401820774032462</v>
      </c>
      <c r="AZ62">
        <v>5.138570126401631</v>
      </c>
      <c r="BA62">
        <v>3.2791865802469129</v>
      </c>
      <c r="BB62">
        <v>2.6978609708737866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89.6985174632281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5.7600912961559283</v>
      </c>
      <c r="M63">
        <v>2.5403414283261805</v>
      </c>
      <c r="N63">
        <v>2.8301078456257849</v>
      </c>
      <c r="O63">
        <v>3.1499780974403948</v>
      </c>
      <c r="P63">
        <v>4.5995088337119139</v>
      </c>
      <c r="Q63">
        <v>0.40015492146596865</v>
      </c>
      <c r="R63">
        <v>0.63024673573369572</v>
      </c>
      <c r="S63">
        <v>0.62006390204520978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4.5224226598417303</v>
      </c>
      <c r="AC63">
        <v>2.9019122563427469</v>
      </c>
      <c r="AD63">
        <v>3.5174386173647991</v>
      </c>
      <c r="AE63">
        <v>4.8992894637056565</v>
      </c>
      <c r="AF63">
        <v>2.265788903926218</v>
      </c>
      <c r="AG63">
        <v>4.5880318425060356</v>
      </c>
      <c r="AH63">
        <v>13.59384429687851</v>
      </c>
      <c r="AI63">
        <v>0</v>
      </c>
      <c r="AJ63">
        <v>0</v>
      </c>
      <c r="AK63">
        <v>8.328471346518727</v>
      </c>
      <c r="AL63">
        <v>0</v>
      </c>
      <c r="AM63">
        <v>0</v>
      </c>
      <c r="AN63">
        <v>7.120316716917667E-2</v>
      </c>
      <c r="AO63">
        <v>0</v>
      </c>
      <c r="AP63">
        <v>0</v>
      </c>
      <c r="AQ63">
        <v>6.7134488029884247</v>
      </c>
      <c r="AR63">
        <v>0</v>
      </c>
      <c r="AS63">
        <v>2.1615260370050722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4.0401820774032462</v>
      </c>
      <c r="AZ63">
        <v>5.138570126401631</v>
      </c>
      <c r="BA63">
        <v>3.2791865802469129</v>
      </c>
      <c r="BB63">
        <v>2.6978609708737866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89.249670209677745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5.7602178533761048</v>
      </c>
      <c r="M64">
        <v>2.5403414283261805</v>
      </c>
      <c r="N64">
        <v>2.8301078456257849</v>
      </c>
      <c r="O64">
        <v>3.1499780974403948</v>
      </c>
      <c r="P64">
        <v>4.5995088337119139</v>
      </c>
      <c r="Q64">
        <v>0.40015492146596865</v>
      </c>
      <c r="R64">
        <v>0.63024673573369572</v>
      </c>
      <c r="S64">
        <v>0.62006390204520978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4.5224226598417303</v>
      </c>
      <c r="AC64">
        <v>2.9019122563427469</v>
      </c>
      <c r="AD64">
        <v>3.5174386173647991</v>
      </c>
      <c r="AE64">
        <v>4.8992894637056565</v>
      </c>
      <c r="AF64">
        <v>2.265788903926218</v>
      </c>
      <c r="AG64">
        <v>4.5880318425060356</v>
      </c>
      <c r="AH64">
        <v>13.59384429687851</v>
      </c>
      <c r="AI64">
        <v>0</v>
      </c>
      <c r="AJ64">
        <v>0</v>
      </c>
      <c r="AK64">
        <v>8.328471346518727</v>
      </c>
      <c r="AL64">
        <v>0</v>
      </c>
      <c r="AM64">
        <v>0</v>
      </c>
      <c r="AN64">
        <v>7.120316716917667E-2</v>
      </c>
      <c r="AO64">
        <v>0</v>
      </c>
      <c r="AP64">
        <v>0</v>
      </c>
      <c r="AQ64">
        <v>6.7134488029884247</v>
      </c>
      <c r="AR64">
        <v>0</v>
      </c>
      <c r="AS64">
        <v>2.1615260370050722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4.0401820774032462</v>
      </c>
      <c r="AZ64">
        <v>5.138570126401631</v>
      </c>
      <c r="BA64">
        <v>3.2791865802469129</v>
      </c>
      <c r="BB64">
        <v>2.6978609708737866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89.24979676689793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5.7601254383473206</v>
      </c>
      <c r="M65">
        <v>2.5403414283261805</v>
      </c>
      <c r="N65">
        <v>2.8301078456257849</v>
      </c>
      <c r="O65">
        <v>3.1499780974403948</v>
      </c>
      <c r="P65">
        <v>4.5996439476776061</v>
      </c>
      <c r="Q65">
        <v>0.39994023688663283</v>
      </c>
      <c r="R65">
        <v>0.63022337037037035</v>
      </c>
      <c r="S65">
        <v>0.61971551392166113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4.5224226598417303</v>
      </c>
      <c r="AC65">
        <v>2.9019122563427469</v>
      </c>
      <c r="AD65">
        <v>3.5174386173647991</v>
      </c>
      <c r="AE65">
        <v>4.8992894637056565</v>
      </c>
      <c r="AF65">
        <v>2.265788903926218</v>
      </c>
      <c r="AG65">
        <v>4.5880318425060356</v>
      </c>
      <c r="AH65">
        <v>13.59384429687851</v>
      </c>
      <c r="AI65">
        <v>0</v>
      </c>
      <c r="AJ65">
        <v>0</v>
      </c>
      <c r="AK65">
        <v>8.328471346518727</v>
      </c>
      <c r="AL65">
        <v>0</v>
      </c>
      <c r="AM65">
        <v>0</v>
      </c>
      <c r="AN65">
        <v>7.120316716917667E-2</v>
      </c>
      <c r="AO65">
        <v>0</v>
      </c>
      <c r="AP65">
        <v>0</v>
      </c>
      <c r="AQ65">
        <v>6.7134488029884247</v>
      </c>
      <c r="AR65">
        <v>0</v>
      </c>
      <c r="AS65">
        <v>2.1615260370050722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4.0401820774032462</v>
      </c>
      <c r="AZ65">
        <v>5.138570126401631</v>
      </c>
      <c r="BA65">
        <v>3.2791865802469129</v>
      </c>
      <c r="BB65">
        <v>2.6978609708737866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89.249253027768631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5.7600902870046538</v>
      </c>
      <c r="M66">
        <v>2.5403414283261805</v>
      </c>
      <c r="N66">
        <v>2.8301078456257849</v>
      </c>
      <c r="O66">
        <v>3.1499780974403948</v>
      </c>
      <c r="P66">
        <v>4.5996439476776061</v>
      </c>
      <c r="Q66">
        <v>0.39994023688663283</v>
      </c>
      <c r="R66">
        <v>0.63022337037037035</v>
      </c>
      <c r="S66">
        <v>0.61971551392166113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4.5224226598417303</v>
      </c>
      <c r="AC66">
        <v>2.9019122563427469</v>
      </c>
      <c r="AD66">
        <v>3.5174386173647991</v>
      </c>
      <c r="AE66">
        <v>4.8992894637056565</v>
      </c>
      <c r="AF66">
        <v>2.265788903926218</v>
      </c>
      <c r="AG66">
        <v>4.5880318425060356</v>
      </c>
      <c r="AH66">
        <v>13.59384429687851</v>
      </c>
      <c r="AI66">
        <v>0</v>
      </c>
      <c r="AJ66">
        <v>0</v>
      </c>
      <c r="AK66">
        <v>8.328471346518727</v>
      </c>
      <c r="AL66">
        <v>0</v>
      </c>
      <c r="AM66">
        <v>0</v>
      </c>
      <c r="AN66">
        <v>7.120316716917667E-2</v>
      </c>
      <c r="AO66">
        <v>0</v>
      </c>
      <c r="AP66">
        <v>0</v>
      </c>
      <c r="AQ66">
        <v>6.7134488029884247</v>
      </c>
      <c r="AR66">
        <v>0</v>
      </c>
      <c r="AS66">
        <v>2.1615260370050722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4.0401820774032462</v>
      </c>
      <c r="AZ66">
        <v>5.138570126401631</v>
      </c>
      <c r="BA66">
        <v>3.2791865802469129</v>
      </c>
      <c r="BB66">
        <v>2.6978609708737866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89.249217876425959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2.5403414283261805</v>
      </c>
      <c r="N67">
        <v>2.8301078456257849</v>
      </c>
      <c r="O67">
        <v>3.1499780974403948</v>
      </c>
      <c r="P67">
        <v>4.5995088337119139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4.5224226598417303</v>
      </c>
      <c r="AC67">
        <v>2.9019122563427469</v>
      </c>
      <c r="AD67">
        <v>3.5174386173647991</v>
      </c>
      <c r="AE67">
        <v>4.8992894637056565</v>
      </c>
      <c r="AF67">
        <v>3.021051947697337</v>
      </c>
      <c r="AG67">
        <v>4.5880318425060356</v>
      </c>
      <c r="AH67">
        <v>13.59384429687851</v>
      </c>
      <c r="AI67">
        <v>0.3178714295360146</v>
      </c>
      <c r="AJ67">
        <v>0</v>
      </c>
      <c r="AK67">
        <v>8.328471346518727</v>
      </c>
      <c r="AL67">
        <v>0</v>
      </c>
      <c r="AM67">
        <v>0</v>
      </c>
      <c r="AN67">
        <v>7.120316716917667E-2</v>
      </c>
      <c r="AO67">
        <v>0</v>
      </c>
      <c r="AP67">
        <v>0</v>
      </c>
      <c r="AQ67">
        <v>6.7134488029884247</v>
      </c>
      <c r="AR67">
        <v>0</v>
      </c>
      <c r="AS67">
        <v>2.1615260370050722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4.0401820774032462</v>
      </c>
      <c r="AZ67">
        <v>5.138570126401631</v>
      </c>
      <c r="BA67">
        <v>3.2791865802469129</v>
      </c>
      <c r="BB67">
        <v>0.20970947535211268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80.424096332062405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2.5403414283261805</v>
      </c>
      <c r="N68">
        <v>2.8301078456257849</v>
      </c>
      <c r="O68">
        <v>3.1499780974403948</v>
      </c>
      <c r="P68">
        <v>4.5995088337119139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4.5224226598417303</v>
      </c>
      <c r="AC68">
        <v>2.9019122563427469</v>
      </c>
      <c r="AD68">
        <v>3.5174386173647991</v>
      </c>
      <c r="AE68">
        <v>4.8992894637056565</v>
      </c>
      <c r="AF68">
        <v>3.021051947697337</v>
      </c>
      <c r="AG68">
        <v>4.5880318425060356</v>
      </c>
      <c r="AH68">
        <v>13.59384429687851</v>
      </c>
      <c r="AI68">
        <v>0.35601607396835777</v>
      </c>
      <c r="AJ68">
        <v>0</v>
      </c>
      <c r="AK68">
        <v>8.328471346518727</v>
      </c>
      <c r="AL68">
        <v>0</v>
      </c>
      <c r="AM68">
        <v>0</v>
      </c>
      <c r="AN68">
        <v>7.120316716917667E-2</v>
      </c>
      <c r="AO68">
        <v>0</v>
      </c>
      <c r="AP68">
        <v>0</v>
      </c>
      <c r="AQ68">
        <v>6.7134488029884247</v>
      </c>
      <c r="AR68">
        <v>0</v>
      </c>
      <c r="AS68">
        <v>2.1615260370050722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4.0401820774032462</v>
      </c>
      <c r="AZ68">
        <v>5.138570126401631</v>
      </c>
      <c r="BA68">
        <v>3.2791865802469129</v>
      </c>
      <c r="BB68">
        <v>0.20970947535211268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80.462240976494755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2.5403414283261805</v>
      </c>
      <c r="N69">
        <v>2.8301078456257849</v>
      </c>
      <c r="O69">
        <v>3.1499780974403948</v>
      </c>
      <c r="P69">
        <v>4.5995088337119139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4.5224226598417303</v>
      </c>
      <c r="AC69">
        <v>2.9019122563427469</v>
      </c>
      <c r="AD69">
        <v>3.5174386173647991</v>
      </c>
      <c r="AE69">
        <v>4.8992894637056565</v>
      </c>
      <c r="AF69">
        <v>3.021051947697337</v>
      </c>
      <c r="AG69">
        <v>4.5880318425060356</v>
      </c>
      <c r="AH69">
        <v>13.59384429687851</v>
      </c>
      <c r="AI69">
        <v>1.3986345329185355</v>
      </c>
      <c r="AJ69">
        <v>0</v>
      </c>
      <c r="AK69">
        <v>8.328471346518727</v>
      </c>
      <c r="AL69">
        <v>0</v>
      </c>
      <c r="AM69">
        <v>0</v>
      </c>
      <c r="AN69">
        <v>7.120316716917667E-2</v>
      </c>
      <c r="AO69">
        <v>0</v>
      </c>
      <c r="AP69">
        <v>0</v>
      </c>
      <c r="AQ69">
        <v>6.7134488029884247</v>
      </c>
      <c r="AR69">
        <v>0</v>
      </c>
      <c r="AS69">
        <v>2.7972690329276082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4.0401820774032462</v>
      </c>
      <c r="AZ69">
        <v>5.138570126401631</v>
      </c>
      <c r="BA69">
        <v>3.2791865802469129</v>
      </c>
      <c r="BB69">
        <v>0.20970947535211268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82.140602431367455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2.5403414283261805</v>
      </c>
      <c r="N70">
        <v>2.8301078456257849</v>
      </c>
      <c r="O70">
        <v>3.1499780974403948</v>
      </c>
      <c r="P70">
        <v>4.5995088337119139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4.5224226598417303</v>
      </c>
      <c r="AC70">
        <v>2.9019122563427469</v>
      </c>
      <c r="AD70">
        <v>3.5174386173647991</v>
      </c>
      <c r="AE70">
        <v>4.8992894637056565</v>
      </c>
      <c r="AF70">
        <v>3.021051947697337</v>
      </c>
      <c r="AG70">
        <v>4.5880318425060356</v>
      </c>
      <c r="AH70">
        <v>13.59384429687851</v>
      </c>
      <c r="AI70">
        <v>1.3986345329185355</v>
      </c>
      <c r="AJ70">
        <v>0</v>
      </c>
      <c r="AK70">
        <v>8.328471346518727</v>
      </c>
      <c r="AL70">
        <v>0</v>
      </c>
      <c r="AM70">
        <v>0</v>
      </c>
      <c r="AN70">
        <v>7.120316716917667E-2</v>
      </c>
      <c r="AO70">
        <v>0</v>
      </c>
      <c r="AP70">
        <v>0</v>
      </c>
      <c r="AQ70">
        <v>6.7134488029884247</v>
      </c>
      <c r="AR70">
        <v>0</v>
      </c>
      <c r="AS70">
        <v>2.7972690329276082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4.0401820774032462</v>
      </c>
      <c r="AZ70">
        <v>5.138570126401631</v>
      </c>
      <c r="BA70">
        <v>3.2791865802469129</v>
      </c>
      <c r="BB70">
        <v>0.20970947535211268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82.140602431367455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2.5403414283261805</v>
      </c>
      <c r="N71">
        <v>2.8301078456257849</v>
      </c>
      <c r="O71">
        <v>3.1499780974403948</v>
      </c>
      <c r="P71">
        <v>4.5995088337119139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4.5224226598417303</v>
      </c>
      <c r="AC71">
        <v>2.9019122563427469</v>
      </c>
      <c r="AD71">
        <v>3.5174386173647991</v>
      </c>
      <c r="AE71">
        <v>4.8992894637056565</v>
      </c>
      <c r="AF71">
        <v>3.021051947697337</v>
      </c>
      <c r="AG71">
        <v>4.5880318425060356</v>
      </c>
      <c r="AH71">
        <v>13.59384429687851</v>
      </c>
      <c r="AI71">
        <v>0.35601607396835777</v>
      </c>
      <c r="AJ71">
        <v>0</v>
      </c>
      <c r="AK71">
        <v>8.328471346518727</v>
      </c>
      <c r="AL71">
        <v>0</v>
      </c>
      <c r="AM71">
        <v>0</v>
      </c>
      <c r="AN71">
        <v>7.120316716917667E-2</v>
      </c>
      <c r="AO71">
        <v>0</v>
      </c>
      <c r="AP71">
        <v>0</v>
      </c>
      <c r="AQ71">
        <v>6.7134488029884247</v>
      </c>
      <c r="AR71">
        <v>0</v>
      </c>
      <c r="AS71">
        <v>2.5429718179884215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4.0401820774032462</v>
      </c>
      <c r="AZ71">
        <v>5.138570126401631</v>
      </c>
      <c r="BA71">
        <v>3.2791865802469129</v>
      </c>
      <c r="BB71">
        <v>0.20970947535211268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80.843686757478096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2.9649857759234233E-5</v>
      </c>
      <c r="M72">
        <v>2.5403414283261805</v>
      </c>
      <c r="N72">
        <v>2.8301078456257849</v>
      </c>
      <c r="O72">
        <v>3.1499780974403948</v>
      </c>
      <c r="P72">
        <v>4.5995088337119139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4.5224226598417303</v>
      </c>
      <c r="AC72">
        <v>2.9019122563427469</v>
      </c>
      <c r="AD72">
        <v>3.5174386173647991</v>
      </c>
      <c r="AE72">
        <v>4.8992894637056565</v>
      </c>
      <c r="AF72">
        <v>3.021051947697337</v>
      </c>
      <c r="AG72">
        <v>4.5880318425060356</v>
      </c>
      <c r="AH72">
        <v>13.59384429687851</v>
      </c>
      <c r="AI72">
        <v>0.35601607396835777</v>
      </c>
      <c r="AJ72">
        <v>0</v>
      </c>
      <c r="AK72">
        <v>8.328471346518727</v>
      </c>
      <c r="AL72">
        <v>0</v>
      </c>
      <c r="AM72">
        <v>0</v>
      </c>
      <c r="AN72">
        <v>7.120316716917667E-2</v>
      </c>
      <c r="AO72">
        <v>0</v>
      </c>
      <c r="AP72">
        <v>0</v>
      </c>
      <c r="AQ72">
        <v>6.7134488029884247</v>
      </c>
      <c r="AR72">
        <v>0</v>
      </c>
      <c r="AS72">
        <v>2.5429718179884215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4.0401820774032462</v>
      </c>
      <c r="AZ72">
        <v>5.138570126401631</v>
      </c>
      <c r="BA72">
        <v>3.2791865802469129</v>
      </c>
      <c r="BB72">
        <v>0.20970947535211268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80.843716407335847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2.9649857759234233E-5</v>
      </c>
      <c r="M73">
        <v>2.5403414283261805</v>
      </c>
      <c r="N73">
        <v>2.8301078456257849</v>
      </c>
      <c r="O73">
        <v>3.1499780974403948</v>
      </c>
      <c r="P73">
        <v>4.5995088337119139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4.5224226598417303</v>
      </c>
      <c r="AC73">
        <v>2.9019122563427469</v>
      </c>
      <c r="AD73">
        <v>3.5174386173647991</v>
      </c>
      <c r="AE73">
        <v>4.8992894637056565</v>
      </c>
      <c r="AF73">
        <v>3.021051947697337</v>
      </c>
      <c r="AG73">
        <v>4.5880318425060356</v>
      </c>
      <c r="AH73">
        <v>13.59384429687851</v>
      </c>
      <c r="AI73">
        <v>0.35601607396835777</v>
      </c>
      <c r="AJ73">
        <v>0</v>
      </c>
      <c r="AK73">
        <v>8.328471346518727</v>
      </c>
      <c r="AL73">
        <v>0</v>
      </c>
      <c r="AM73">
        <v>0</v>
      </c>
      <c r="AN73">
        <v>7.120316716917667E-2</v>
      </c>
      <c r="AO73">
        <v>0</v>
      </c>
      <c r="AP73">
        <v>0</v>
      </c>
      <c r="AQ73">
        <v>6.7134488029884247</v>
      </c>
      <c r="AR73">
        <v>0</v>
      </c>
      <c r="AS73">
        <v>2.5429718179884215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4.0401820774032462</v>
      </c>
      <c r="AZ73">
        <v>5.138570126401631</v>
      </c>
      <c r="BA73">
        <v>3.2791865802469129</v>
      </c>
      <c r="BB73">
        <v>0.20970947535211268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80.843716407335847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2.9649857759234233E-5</v>
      </c>
      <c r="M74">
        <v>2.5403414283261805</v>
      </c>
      <c r="N74">
        <v>2.8301078456257849</v>
      </c>
      <c r="O74">
        <v>3.1499780974403948</v>
      </c>
      <c r="P74">
        <v>4.5995088337119139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4.5224226598417303</v>
      </c>
      <c r="AC74">
        <v>2.9019122563427469</v>
      </c>
      <c r="AD74">
        <v>3.5174386173647991</v>
      </c>
      <c r="AE74">
        <v>4.8992894637056565</v>
      </c>
      <c r="AF74">
        <v>3.021051947697337</v>
      </c>
      <c r="AG74">
        <v>4.5880318425060356</v>
      </c>
      <c r="AH74">
        <v>13.59384429687851</v>
      </c>
      <c r="AI74">
        <v>0.63574294584348323</v>
      </c>
      <c r="AJ74">
        <v>0</v>
      </c>
      <c r="AK74">
        <v>8.328471346518727</v>
      </c>
      <c r="AL74">
        <v>0</v>
      </c>
      <c r="AM74">
        <v>0</v>
      </c>
      <c r="AN74">
        <v>7.120316716917667E-2</v>
      </c>
      <c r="AO74">
        <v>0</v>
      </c>
      <c r="AP74">
        <v>0</v>
      </c>
      <c r="AQ74">
        <v>6.7134488029884247</v>
      </c>
      <c r="AR74">
        <v>0</v>
      </c>
      <c r="AS74">
        <v>2.5429718179884215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4.0401820774032462</v>
      </c>
      <c r="AZ74">
        <v>5.138570126401631</v>
      </c>
      <c r="BA74">
        <v>3.2791865802469129</v>
      </c>
      <c r="BB74">
        <v>0.20970947535211268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81.123443279210974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2.9649857759234233E-5</v>
      </c>
      <c r="M75">
        <v>2.5403414283261805</v>
      </c>
      <c r="N75">
        <v>2.8301078456257849</v>
      </c>
      <c r="O75">
        <v>3.1499780974403948</v>
      </c>
      <c r="P75">
        <v>4.5995088337119139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4.5224226598417303</v>
      </c>
      <c r="AC75">
        <v>2.9019122563427469</v>
      </c>
      <c r="AD75">
        <v>3.5174386173647991</v>
      </c>
      <c r="AE75">
        <v>4.8992894637056565</v>
      </c>
      <c r="AF75">
        <v>3.021051947697337</v>
      </c>
      <c r="AG75">
        <v>4.5880318425060356</v>
      </c>
      <c r="AH75">
        <v>13.59384429687851</v>
      </c>
      <c r="AI75">
        <v>1.0171886959952823</v>
      </c>
      <c r="AJ75">
        <v>0</v>
      </c>
      <c r="AK75">
        <v>8.328471346518727</v>
      </c>
      <c r="AL75">
        <v>0</v>
      </c>
      <c r="AM75">
        <v>0</v>
      </c>
      <c r="AN75">
        <v>7.120316716917667E-2</v>
      </c>
      <c r="AO75">
        <v>0</v>
      </c>
      <c r="AP75">
        <v>0</v>
      </c>
      <c r="AQ75">
        <v>6.7134488029884247</v>
      </c>
      <c r="AR75">
        <v>0</v>
      </c>
      <c r="AS75">
        <v>2.5429718179884215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4.0401820774032462</v>
      </c>
      <c r="AZ75">
        <v>5.138570126401631</v>
      </c>
      <c r="BA75">
        <v>3.2791865802469129</v>
      </c>
      <c r="BB75">
        <v>0.20970947535211268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81.504889029362772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2.9649857759234233E-5</v>
      </c>
      <c r="M76">
        <v>2.5403414283261805</v>
      </c>
      <c r="N76">
        <v>2.8301078456257849</v>
      </c>
      <c r="O76">
        <v>3.1499780974403948</v>
      </c>
      <c r="P76">
        <v>4.5995088337119139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4.5224226598417303</v>
      </c>
      <c r="AC76">
        <v>2.9019122563427469</v>
      </c>
      <c r="AD76">
        <v>3.5174386173647991</v>
      </c>
      <c r="AE76">
        <v>4.8992894637056565</v>
      </c>
      <c r="AF76">
        <v>3.021051947697337</v>
      </c>
      <c r="AG76">
        <v>4.5880318425060356</v>
      </c>
      <c r="AH76">
        <v>13.59384429687851</v>
      </c>
      <c r="AI76">
        <v>6.5323860470798891</v>
      </c>
      <c r="AJ76">
        <v>0</v>
      </c>
      <c r="AK76">
        <v>8.328471346518727</v>
      </c>
      <c r="AL76">
        <v>0</v>
      </c>
      <c r="AM76">
        <v>0</v>
      </c>
      <c r="AN76">
        <v>7.120316716917667E-2</v>
      </c>
      <c r="AO76">
        <v>0</v>
      </c>
      <c r="AP76">
        <v>0</v>
      </c>
      <c r="AQ76">
        <v>6.7134488029884247</v>
      </c>
      <c r="AR76">
        <v>0</v>
      </c>
      <c r="AS76">
        <v>2.5429718179884215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4.0401820774032462</v>
      </c>
      <c r="AZ76">
        <v>5.138570126401631</v>
      </c>
      <c r="BA76">
        <v>3.2791865802469129</v>
      </c>
      <c r="BB76">
        <v>0.20970947535211268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87.020086380447381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2.9649857759234233E-5</v>
      </c>
      <c r="M77">
        <v>2.5403414283261805</v>
      </c>
      <c r="N77">
        <v>2.8301078456257849</v>
      </c>
      <c r="O77">
        <v>3.1499780974403948</v>
      </c>
      <c r="P77">
        <v>4.5995088337119139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4.5224226598417303</v>
      </c>
      <c r="AC77">
        <v>2.9019122563427469</v>
      </c>
      <c r="AD77">
        <v>3.5174386173647991</v>
      </c>
      <c r="AE77">
        <v>4.8992894637056565</v>
      </c>
      <c r="AF77">
        <v>3.021051947697337</v>
      </c>
      <c r="AG77">
        <v>4.5880318425060356</v>
      </c>
      <c r="AH77">
        <v>13.59384429687851</v>
      </c>
      <c r="AI77">
        <v>6.5323860470798891</v>
      </c>
      <c r="AJ77">
        <v>0</v>
      </c>
      <c r="AK77">
        <v>8.328471346518727</v>
      </c>
      <c r="AL77">
        <v>0</v>
      </c>
      <c r="AM77">
        <v>0</v>
      </c>
      <c r="AN77">
        <v>7.120316716917667E-2</v>
      </c>
      <c r="AO77">
        <v>0</v>
      </c>
      <c r="AP77">
        <v>0</v>
      </c>
      <c r="AQ77">
        <v>6.7134488029884247</v>
      </c>
      <c r="AR77">
        <v>0</v>
      </c>
      <c r="AS77">
        <v>2.5429718179884215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4.0401820774032462</v>
      </c>
      <c r="AZ77">
        <v>5.138570126401631</v>
      </c>
      <c r="BA77">
        <v>3.2791865802469129</v>
      </c>
      <c r="BB77">
        <v>0.20970947535211268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87.020086380447381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2.9649857759234233E-5</v>
      </c>
      <c r="M78">
        <v>2.5403414283261805</v>
      </c>
      <c r="N78">
        <v>2.8301078456257849</v>
      </c>
      <c r="O78">
        <v>3.1499780974403948</v>
      </c>
      <c r="P78">
        <v>4.5995088337119139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4.6688977689804521</v>
      </c>
      <c r="AC78">
        <v>2.9019122563427469</v>
      </c>
      <c r="AD78">
        <v>3.5174386173647991</v>
      </c>
      <c r="AE78">
        <v>4.8992894637056565</v>
      </c>
      <c r="AF78">
        <v>3.3164437570259389</v>
      </c>
      <c r="AG78">
        <v>4.5880318425060356</v>
      </c>
      <c r="AH78">
        <v>13.74956322229896</v>
      </c>
      <c r="AI78">
        <v>6.5323860470798891</v>
      </c>
      <c r="AJ78">
        <v>0</v>
      </c>
      <c r="AK78">
        <v>8.328471346518727</v>
      </c>
      <c r="AL78">
        <v>0</v>
      </c>
      <c r="AM78">
        <v>1.5105252707810806</v>
      </c>
      <c r="AN78">
        <v>7.120316716917667E-2</v>
      </c>
      <c r="AO78">
        <v>0</v>
      </c>
      <c r="AP78">
        <v>0</v>
      </c>
      <c r="AQ78">
        <v>6.7134488029884247</v>
      </c>
      <c r="AR78">
        <v>0</v>
      </c>
      <c r="AS78">
        <v>3.140570194387192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4.1179824117647055</v>
      </c>
      <c r="AZ78">
        <v>5.138570126401631</v>
      </c>
      <c r="BA78">
        <v>3.3492383157894738</v>
      </c>
      <c r="BB78">
        <v>0.20970947535211268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89.873647941419037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2.7799776140117367</v>
      </c>
      <c r="L79">
        <v>9.1</v>
      </c>
      <c r="M79">
        <v>2.5403414283261805</v>
      </c>
      <c r="N79">
        <v>2.8301078456257849</v>
      </c>
      <c r="O79">
        <v>3.1499780974403948</v>
      </c>
      <c r="P79">
        <v>4.5995088337119139</v>
      </c>
      <c r="Q79">
        <v>0.32957369895591654</v>
      </c>
      <c r="R79">
        <v>0.63019742131979706</v>
      </c>
      <c r="S79">
        <v>0.62010456367746791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4.6688977689804521</v>
      </c>
      <c r="AC79">
        <v>2.9019122563427469</v>
      </c>
      <c r="AD79">
        <v>3.5174386173647991</v>
      </c>
      <c r="AE79">
        <v>4.8992894637056565</v>
      </c>
      <c r="AF79">
        <v>3.3164437570259389</v>
      </c>
      <c r="AG79">
        <v>4.5880318425060356</v>
      </c>
      <c r="AH79">
        <v>13.74956322229896</v>
      </c>
      <c r="AI79">
        <v>6.5323860470798891</v>
      </c>
      <c r="AJ79">
        <v>0</v>
      </c>
      <c r="AK79">
        <v>8.328471346518727</v>
      </c>
      <c r="AL79">
        <v>0</v>
      </c>
      <c r="AM79">
        <v>1.5105252707810806</v>
      </c>
      <c r="AN79">
        <v>7.120316716917667E-2</v>
      </c>
      <c r="AO79">
        <v>0</v>
      </c>
      <c r="AP79">
        <v>0</v>
      </c>
      <c r="AQ79">
        <v>6.7134488029884247</v>
      </c>
      <c r="AR79">
        <v>0</v>
      </c>
      <c r="AS79">
        <v>3.140570194387192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4.1179824117647055</v>
      </c>
      <c r="AZ79">
        <v>5.138570126401631</v>
      </c>
      <c r="BA79">
        <v>3.3492383157894738</v>
      </c>
      <c r="BB79">
        <v>2.7011146692607002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105.82487678343477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2.7799776140117367</v>
      </c>
      <c r="L80">
        <v>9.1</v>
      </c>
      <c r="M80">
        <v>2.5403414283261805</v>
      </c>
      <c r="N80">
        <v>2.8301078456257849</v>
      </c>
      <c r="O80">
        <v>3.1499780974403948</v>
      </c>
      <c r="P80">
        <v>4.5995088337119139</v>
      </c>
      <c r="Q80">
        <v>0.32957369895591654</v>
      </c>
      <c r="R80">
        <v>0.63019742131979706</v>
      </c>
      <c r="S80">
        <v>0.62010456367746791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4.6688977689804521</v>
      </c>
      <c r="AC80">
        <v>2.9019122563427469</v>
      </c>
      <c r="AD80">
        <v>3.5174386173647991</v>
      </c>
      <c r="AE80">
        <v>4.8992894637056565</v>
      </c>
      <c r="AF80">
        <v>3.3164437570259389</v>
      </c>
      <c r="AG80">
        <v>4.5880318425060356</v>
      </c>
      <c r="AH80">
        <v>13.74956322229896</v>
      </c>
      <c r="AI80">
        <v>6.5323860470798891</v>
      </c>
      <c r="AJ80">
        <v>0</v>
      </c>
      <c r="AK80">
        <v>8.328471346518727</v>
      </c>
      <c r="AL80">
        <v>0</v>
      </c>
      <c r="AM80">
        <v>1.5105252707810806</v>
      </c>
      <c r="AN80">
        <v>7.120316716917667E-2</v>
      </c>
      <c r="AO80">
        <v>0</v>
      </c>
      <c r="AP80">
        <v>0</v>
      </c>
      <c r="AQ80">
        <v>6.7134488029884247</v>
      </c>
      <c r="AR80">
        <v>0</v>
      </c>
      <c r="AS80">
        <v>3.140570194387192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4.1179824117647055</v>
      </c>
      <c r="AZ80">
        <v>5.138570126401631</v>
      </c>
      <c r="BA80">
        <v>3.3492383157894738</v>
      </c>
      <c r="BB80">
        <v>2.7011146692607002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105.82487678343477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2.7799776140117367</v>
      </c>
      <c r="L81">
        <v>9.1</v>
      </c>
      <c r="M81">
        <v>2.5403414283261805</v>
      </c>
      <c r="N81">
        <v>2.8301078456257849</v>
      </c>
      <c r="O81">
        <v>3.1499780974403948</v>
      </c>
      <c r="P81">
        <v>4.5995088337119139</v>
      </c>
      <c r="Q81">
        <v>0.32957369895591654</v>
      </c>
      <c r="R81">
        <v>0.63019742131979706</v>
      </c>
      <c r="S81">
        <v>0.62010456367746791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4.6688977689804521</v>
      </c>
      <c r="AC81">
        <v>2.9019122563427469</v>
      </c>
      <c r="AD81">
        <v>3.5174386173647991</v>
      </c>
      <c r="AE81">
        <v>4.8992894637056565</v>
      </c>
      <c r="AF81">
        <v>3.3164437570259389</v>
      </c>
      <c r="AG81">
        <v>4.5880318425060356</v>
      </c>
      <c r="AH81">
        <v>13.74956322229896</v>
      </c>
      <c r="AI81">
        <v>6.5323860470798891</v>
      </c>
      <c r="AJ81">
        <v>0</v>
      </c>
      <c r="AK81">
        <v>8.328471346518727</v>
      </c>
      <c r="AL81">
        <v>0</v>
      </c>
      <c r="AM81">
        <v>1.5105252707810806</v>
      </c>
      <c r="AN81">
        <v>7.120316716917667E-2</v>
      </c>
      <c r="AO81">
        <v>0</v>
      </c>
      <c r="AP81">
        <v>0</v>
      </c>
      <c r="AQ81">
        <v>6.7134488029884247</v>
      </c>
      <c r="AR81">
        <v>0</v>
      </c>
      <c r="AS81">
        <v>3.140570194387192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4.1179824117647055</v>
      </c>
      <c r="AZ81">
        <v>5.138570126401631</v>
      </c>
      <c r="BA81">
        <v>3.3492383157894738</v>
      </c>
      <c r="BB81">
        <v>2.7011146692607002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105.82487678343477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2.7799776140117367</v>
      </c>
      <c r="L82">
        <v>9.1</v>
      </c>
      <c r="M82">
        <v>2.5403414283261805</v>
      </c>
      <c r="N82">
        <v>2.8301078456257849</v>
      </c>
      <c r="O82">
        <v>3.1499780974403948</v>
      </c>
      <c r="P82">
        <v>4.5995088337119139</v>
      </c>
      <c r="Q82">
        <v>0.32957369895591654</v>
      </c>
      <c r="R82">
        <v>0.63019742131979706</v>
      </c>
      <c r="S82">
        <v>0.62010456367746791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4.6688977689804521</v>
      </c>
      <c r="AC82">
        <v>2.9019122563427469</v>
      </c>
      <c r="AD82">
        <v>3.5174386173647991</v>
      </c>
      <c r="AE82">
        <v>4.8992894637056565</v>
      </c>
      <c r="AF82">
        <v>3.3164437570259389</v>
      </c>
      <c r="AG82">
        <v>4.5880318425060356</v>
      </c>
      <c r="AH82">
        <v>13.74956322229896</v>
      </c>
      <c r="AI82">
        <v>0.76289158707505222</v>
      </c>
      <c r="AJ82">
        <v>0</v>
      </c>
      <c r="AK82">
        <v>8.328471346518727</v>
      </c>
      <c r="AL82">
        <v>0</v>
      </c>
      <c r="AM82">
        <v>1.5105252707810806</v>
      </c>
      <c r="AN82">
        <v>7.120316716917667E-2</v>
      </c>
      <c r="AO82">
        <v>0</v>
      </c>
      <c r="AP82">
        <v>0</v>
      </c>
      <c r="AQ82">
        <v>6.7134488029884247</v>
      </c>
      <c r="AR82">
        <v>0</v>
      </c>
      <c r="AS82">
        <v>3.140570194387192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4.1179824117647055</v>
      </c>
      <c r="AZ82">
        <v>5.138570126401631</v>
      </c>
      <c r="BA82">
        <v>3.3492383157894738</v>
      </c>
      <c r="BB82">
        <v>2.7011146692607002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100.05538232342994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2.7799776140117367</v>
      </c>
      <c r="L83">
        <v>9.1</v>
      </c>
      <c r="M83">
        <v>2.5403414283261805</v>
      </c>
      <c r="N83">
        <v>2.8301078456257849</v>
      </c>
      <c r="O83">
        <v>3.1499780974403948</v>
      </c>
      <c r="P83">
        <v>4.5995088337119139</v>
      </c>
      <c r="Q83">
        <v>0.32957369895591654</v>
      </c>
      <c r="R83">
        <v>0.63019742131979706</v>
      </c>
      <c r="S83">
        <v>0.62010456367746791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4.6688977689804521</v>
      </c>
      <c r="AC83">
        <v>2.9019122563427469</v>
      </c>
      <c r="AD83">
        <v>3.5174386173647991</v>
      </c>
      <c r="AE83">
        <v>4.8992894637056565</v>
      </c>
      <c r="AF83">
        <v>3.3164437570259389</v>
      </c>
      <c r="AG83">
        <v>4.5880318425060356</v>
      </c>
      <c r="AH83">
        <v>13.74956322229896</v>
      </c>
      <c r="AI83">
        <v>0.35601607396835777</v>
      </c>
      <c r="AJ83">
        <v>0</v>
      </c>
      <c r="AK83">
        <v>8.328471346518727</v>
      </c>
      <c r="AL83">
        <v>0</v>
      </c>
      <c r="AM83">
        <v>1.5105252707810806</v>
      </c>
      <c r="AN83">
        <v>7.120316716917667E-2</v>
      </c>
      <c r="AO83">
        <v>0</v>
      </c>
      <c r="AP83">
        <v>0</v>
      </c>
      <c r="AQ83">
        <v>6.7134488029884247</v>
      </c>
      <c r="AR83">
        <v>0</v>
      </c>
      <c r="AS83">
        <v>3.140570194387192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4.1179824117647055</v>
      </c>
      <c r="AZ83">
        <v>5.138570126401631</v>
      </c>
      <c r="BA83">
        <v>3.3492383157894738</v>
      </c>
      <c r="BB83">
        <v>2.7011146692607002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99.648506810323255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2.7799776140117367</v>
      </c>
      <c r="L84">
        <v>9.1</v>
      </c>
      <c r="M84">
        <v>2.5403414283261805</v>
      </c>
      <c r="N84">
        <v>2.8301078456257849</v>
      </c>
      <c r="O84">
        <v>3.1499780974403948</v>
      </c>
      <c r="P84">
        <v>4.5995088337119139</v>
      </c>
      <c r="Q84">
        <v>0.32957369895591654</v>
      </c>
      <c r="R84">
        <v>0.63019742131979706</v>
      </c>
      <c r="S84">
        <v>0.62010456367746791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4.6688977689804521</v>
      </c>
      <c r="AC84">
        <v>2.9019122563427469</v>
      </c>
      <c r="AD84">
        <v>3.5174386173647991</v>
      </c>
      <c r="AE84">
        <v>4.8992894637056565</v>
      </c>
      <c r="AF84">
        <v>3.3164437570259389</v>
      </c>
      <c r="AG84">
        <v>4.5880318425060356</v>
      </c>
      <c r="AH84">
        <v>13.74956322229896</v>
      </c>
      <c r="AI84">
        <v>0.35601607396835777</v>
      </c>
      <c r="AJ84">
        <v>0</v>
      </c>
      <c r="AK84">
        <v>8.328471346518727</v>
      </c>
      <c r="AL84">
        <v>0</v>
      </c>
      <c r="AM84">
        <v>1.5105252707810806</v>
      </c>
      <c r="AN84">
        <v>7.120316716917667E-2</v>
      </c>
      <c r="AO84">
        <v>0</v>
      </c>
      <c r="AP84">
        <v>0</v>
      </c>
      <c r="AQ84">
        <v>6.7134488029884247</v>
      </c>
      <c r="AR84">
        <v>0</v>
      </c>
      <c r="AS84">
        <v>3.140570194387192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4.1179824117647055</v>
      </c>
      <c r="AZ84">
        <v>5.138570126401631</v>
      </c>
      <c r="BA84">
        <v>3.3492383157894738</v>
      </c>
      <c r="BB84">
        <v>2.7011146692607002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99.648506810323255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2.7799776140117367</v>
      </c>
      <c r="L85">
        <v>9.1</v>
      </c>
      <c r="M85">
        <v>2.5403414283261805</v>
      </c>
      <c r="N85">
        <v>2.8301078456257849</v>
      </c>
      <c r="O85">
        <v>3.1499780974403948</v>
      </c>
      <c r="P85">
        <v>4.5995088337119139</v>
      </c>
      <c r="Q85">
        <v>0.32957369895591654</v>
      </c>
      <c r="R85">
        <v>0.63019742131979706</v>
      </c>
      <c r="S85">
        <v>0.62010456367746791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4.6688977689804521</v>
      </c>
      <c r="AC85">
        <v>2.9019122563427469</v>
      </c>
      <c r="AD85">
        <v>3.5174386173647991</v>
      </c>
      <c r="AE85">
        <v>4.8992894637056565</v>
      </c>
      <c r="AF85">
        <v>3.3164437570259389</v>
      </c>
      <c r="AG85">
        <v>4.5880318425060356</v>
      </c>
      <c r="AH85">
        <v>13.74956322229896</v>
      </c>
      <c r="AI85">
        <v>0.35601607396835777</v>
      </c>
      <c r="AJ85">
        <v>0</v>
      </c>
      <c r="AK85">
        <v>8.328471346518727</v>
      </c>
      <c r="AL85">
        <v>0</v>
      </c>
      <c r="AM85">
        <v>1.5105252707810806</v>
      </c>
      <c r="AN85">
        <v>7.120316716917667E-2</v>
      </c>
      <c r="AO85">
        <v>0</v>
      </c>
      <c r="AP85">
        <v>0</v>
      </c>
      <c r="AQ85">
        <v>6.7134488029884247</v>
      </c>
      <c r="AR85">
        <v>0</v>
      </c>
      <c r="AS85">
        <v>3.140570194387192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4.1179824117647055</v>
      </c>
      <c r="AZ85">
        <v>5.138570126401631</v>
      </c>
      <c r="BA85">
        <v>3.3492383157894738</v>
      </c>
      <c r="BB85">
        <v>2.7011146692607002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99.648506810323255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2.7799776140117367</v>
      </c>
      <c r="L86">
        <v>9.1</v>
      </c>
      <c r="M86">
        <v>2.5403414283261805</v>
      </c>
      <c r="N86">
        <v>2.8301078456257849</v>
      </c>
      <c r="O86">
        <v>3.1499780974403948</v>
      </c>
      <c r="P86">
        <v>4.5995088337119139</v>
      </c>
      <c r="Q86">
        <v>0.32957369895591654</v>
      </c>
      <c r="R86">
        <v>0.63019742131979706</v>
      </c>
      <c r="S86">
        <v>0.62010456367746791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4.5224226598417303</v>
      </c>
      <c r="AC86">
        <v>2.9019122563427469</v>
      </c>
      <c r="AD86">
        <v>3.5174386173647991</v>
      </c>
      <c r="AE86">
        <v>4.8992894637056565</v>
      </c>
      <c r="AF86">
        <v>2.8532157578569284</v>
      </c>
      <c r="AG86">
        <v>4.5880318425060356</v>
      </c>
      <c r="AH86">
        <v>13.59384429687851</v>
      </c>
      <c r="AI86">
        <v>0.35601607396835777</v>
      </c>
      <c r="AJ86">
        <v>0</v>
      </c>
      <c r="AK86">
        <v>8.328471346518727</v>
      </c>
      <c r="AL86">
        <v>0</v>
      </c>
      <c r="AM86">
        <v>0.76289158547548896</v>
      </c>
      <c r="AN86">
        <v>7.120316716917667E-2</v>
      </c>
      <c r="AO86">
        <v>0</v>
      </c>
      <c r="AP86">
        <v>0</v>
      </c>
      <c r="AQ86">
        <v>6.7134488029884247</v>
      </c>
      <c r="AR86">
        <v>0</v>
      </c>
      <c r="AS86">
        <v>2.5429718179884215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4.0401820774032462</v>
      </c>
      <c r="AZ86">
        <v>5.138570126401631</v>
      </c>
      <c r="BA86">
        <v>3.2791865802469129</v>
      </c>
      <c r="BB86">
        <v>2.7011146692607002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97.390000644986671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2.7799776140117367</v>
      </c>
      <c r="L87">
        <v>9.1</v>
      </c>
      <c r="M87">
        <v>2.5403414283261805</v>
      </c>
      <c r="N87">
        <v>2.8301078456257849</v>
      </c>
      <c r="O87">
        <v>3.1499780974403948</v>
      </c>
      <c r="P87">
        <v>4.5995088337119139</v>
      </c>
      <c r="Q87">
        <v>0.32957369895591654</v>
      </c>
      <c r="R87">
        <v>0.63019742131979706</v>
      </c>
      <c r="S87">
        <v>0.62010456367746791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4.5224226598417303</v>
      </c>
      <c r="AC87">
        <v>2.9019122563427469</v>
      </c>
      <c r="AD87">
        <v>3.5174386173647991</v>
      </c>
      <c r="AE87">
        <v>4.8992894637056565</v>
      </c>
      <c r="AF87">
        <v>2.8532157578569284</v>
      </c>
      <c r="AG87">
        <v>4.5880318425060356</v>
      </c>
      <c r="AH87">
        <v>13.59384429687851</v>
      </c>
      <c r="AI87">
        <v>0.35601607396835777</v>
      </c>
      <c r="AJ87">
        <v>0</v>
      </c>
      <c r="AK87">
        <v>8.328471346518727</v>
      </c>
      <c r="AL87">
        <v>0</v>
      </c>
      <c r="AM87">
        <v>0.76289158547548896</v>
      </c>
      <c r="AN87">
        <v>7.120316716917667E-2</v>
      </c>
      <c r="AO87">
        <v>0</v>
      </c>
      <c r="AP87">
        <v>0</v>
      </c>
      <c r="AQ87">
        <v>6.7134488029884247</v>
      </c>
      <c r="AR87">
        <v>0</v>
      </c>
      <c r="AS87">
        <v>2.6701203840325842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4.0401820774032462</v>
      </c>
      <c r="AZ87">
        <v>5.138570126401631</v>
      </c>
      <c r="BA87">
        <v>3.2791865802469129</v>
      </c>
      <c r="BB87">
        <v>2.7011146692607002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97.517149211030841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2.7799776140117367</v>
      </c>
      <c r="L88">
        <v>9.1</v>
      </c>
      <c r="M88">
        <v>2.5403414283261805</v>
      </c>
      <c r="N88">
        <v>2.8301078456257849</v>
      </c>
      <c r="O88">
        <v>3.1499780974403948</v>
      </c>
      <c r="P88">
        <v>4.5995088337119139</v>
      </c>
      <c r="Q88">
        <v>0.32957369895591654</v>
      </c>
      <c r="R88">
        <v>0.63019742131979706</v>
      </c>
      <c r="S88">
        <v>0.62010456367746791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4.5224226598417303</v>
      </c>
      <c r="AC88">
        <v>2.9019122563427469</v>
      </c>
      <c r="AD88">
        <v>3.5174386173647991</v>
      </c>
      <c r="AE88">
        <v>4.8992894637056565</v>
      </c>
      <c r="AF88">
        <v>2.8532157578569284</v>
      </c>
      <c r="AG88">
        <v>4.5880318425060356</v>
      </c>
      <c r="AH88">
        <v>13.59384429687851</v>
      </c>
      <c r="AI88">
        <v>0.35601607396835777</v>
      </c>
      <c r="AJ88">
        <v>0</v>
      </c>
      <c r="AK88">
        <v>8.328471346518727</v>
      </c>
      <c r="AL88">
        <v>0</v>
      </c>
      <c r="AM88">
        <v>0.76289158547548896</v>
      </c>
      <c r="AN88">
        <v>7.120316716917667E-2</v>
      </c>
      <c r="AO88">
        <v>0</v>
      </c>
      <c r="AP88">
        <v>0</v>
      </c>
      <c r="AQ88">
        <v>6.7134488029884247</v>
      </c>
      <c r="AR88">
        <v>0</v>
      </c>
      <c r="AS88">
        <v>2.6701203840325842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4.0401820774032462</v>
      </c>
      <c r="AZ88">
        <v>5.138570126401631</v>
      </c>
      <c r="BA88">
        <v>3.2791865802469129</v>
      </c>
      <c r="BB88">
        <v>2.7011146692607002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97.517149211030841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2.7799776140117367</v>
      </c>
      <c r="L89">
        <v>9.1</v>
      </c>
      <c r="M89">
        <v>2.5403414283261805</v>
      </c>
      <c r="N89">
        <v>2.8301078456257849</v>
      </c>
      <c r="O89">
        <v>3.1499780974403948</v>
      </c>
      <c r="P89">
        <v>4.5995088337119139</v>
      </c>
      <c r="Q89">
        <v>0.32957369895591654</v>
      </c>
      <c r="R89">
        <v>0.63019742131979706</v>
      </c>
      <c r="S89">
        <v>0.62010456367746791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4.5224226598417303</v>
      </c>
      <c r="AC89">
        <v>2.9019122563427469</v>
      </c>
      <c r="AD89">
        <v>3.5174386173647991</v>
      </c>
      <c r="AE89">
        <v>4.8992894637056565</v>
      </c>
      <c r="AF89">
        <v>2.8532157578569284</v>
      </c>
      <c r="AG89">
        <v>4.5880318425060356</v>
      </c>
      <c r="AH89">
        <v>13.59384429687851</v>
      </c>
      <c r="AI89">
        <v>0.35601607396835777</v>
      </c>
      <c r="AJ89">
        <v>0</v>
      </c>
      <c r="AK89">
        <v>8.328471346518727</v>
      </c>
      <c r="AL89">
        <v>0</v>
      </c>
      <c r="AM89">
        <v>0.76289158547548896</v>
      </c>
      <c r="AN89">
        <v>7.120316716917667E-2</v>
      </c>
      <c r="AO89">
        <v>0</v>
      </c>
      <c r="AP89">
        <v>0</v>
      </c>
      <c r="AQ89">
        <v>6.7134488029884247</v>
      </c>
      <c r="AR89">
        <v>0</v>
      </c>
      <c r="AS89">
        <v>2.6701203840325842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4.0401820774032462</v>
      </c>
      <c r="AZ89">
        <v>5.138570126401631</v>
      </c>
      <c r="BA89">
        <v>3.2791865802469129</v>
      </c>
      <c r="BB89">
        <v>2.7011146692607002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97.517149211030841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2.7799776140117367</v>
      </c>
      <c r="L90">
        <v>9.1</v>
      </c>
      <c r="M90">
        <v>2.5403414283261805</v>
      </c>
      <c r="N90">
        <v>2.8301078456257849</v>
      </c>
      <c r="O90">
        <v>3.1499780974403948</v>
      </c>
      <c r="P90">
        <v>4.5995088337119139</v>
      </c>
      <c r="Q90">
        <v>0.32957369895591654</v>
      </c>
      <c r="R90">
        <v>0.63019742131979706</v>
      </c>
      <c r="S90">
        <v>0.62010456367746791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4.6688977689804521</v>
      </c>
      <c r="AC90">
        <v>2.9019122563427469</v>
      </c>
      <c r="AD90">
        <v>3.5174386173647991</v>
      </c>
      <c r="AE90">
        <v>4.8992894637056565</v>
      </c>
      <c r="AF90">
        <v>3.3164437570259389</v>
      </c>
      <c r="AG90">
        <v>4.5880318425060356</v>
      </c>
      <c r="AH90">
        <v>13.74956322229896</v>
      </c>
      <c r="AI90">
        <v>0.35601607396835777</v>
      </c>
      <c r="AJ90">
        <v>0</v>
      </c>
      <c r="AK90">
        <v>8.328471346518727</v>
      </c>
      <c r="AL90">
        <v>0</v>
      </c>
      <c r="AM90">
        <v>1.5105252707810806</v>
      </c>
      <c r="AN90">
        <v>7.120316716917667E-2</v>
      </c>
      <c r="AO90">
        <v>0</v>
      </c>
      <c r="AP90">
        <v>0</v>
      </c>
      <c r="AQ90">
        <v>6.7134488029884247</v>
      </c>
      <c r="AR90">
        <v>0</v>
      </c>
      <c r="AS90">
        <v>3.140570194387192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4.1179824117647055</v>
      </c>
      <c r="AZ90">
        <v>5.138570126401631</v>
      </c>
      <c r="BA90">
        <v>3.3492383157894738</v>
      </c>
      <c r="BB90">
        <v>2.7011146692607002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99.648506810323255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2.7799776140117367</v>
      </c>
      <c r="L91">
        <v>9.1</v>
      </c>
      <c r="M91">
        <v>2.5403414283261805</v>
      </c>
      <c r="N91">
        <v>2.8301078456257849</v>
      </c>
      <c r="O91">
        <v>3.1499780974403948</v>
      </c>
      <c r="P91">
        <v>4.5995088337119139</v>
      </c>
      <c r="Q91">
        <v>0.32957369895591654</v>
      </c>
      <c r="R91">
        <v>0.63019742131979706</v>
      </c>
      <c r="S91">
        <v>0.62010456367746791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4.6688977689804521</v>
      </c>
      <c r="AC91">
        <v>2.9019122563427469</v>
      </c>
      <c r="AD91">
        <v>3.5174386173647991</v>
      </c>
      <c r="AE91">
        <v>4.8992894637056565</v>
      </c>
      <c r="AF91">
        <v>3.3164437570259389</v>
      </c>
      <c r="AG91">
        <v>4.5880318425060356</v>
      </c>
      <c r="AH91">
        <v>13.74956322229896</v>
      </c>
      <c r="AI91">
        <v>0.35601607396835777</v>
      </c>
      <c r="AJ91">
        <v>0</v>
      </c>
      <c r="AK91">
        <v>8.328471346518727</v>
      </c>
      <c r="AL91">
        <v>0</v>
      </c>
      <c r="AM91">
        <v>1.5105252707810806</v>
      </c>
      <c r="AN91">
        <v>7.120316716917667E-2</v>
      </c>
      <c r="AO91">
        <v>0</v>
      </c>
      <c r="AP91">
        <v>0</v>
      </c>
      <c r="AQ91">
        <v>6.7134488029884247</v>
      </c>
      <c r="AR91">
        <v>0</v>
      </c>
      <c r="AS91">
        <v>3.140570194387192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4.1179824117647055</v>
      </c>
      <c r="AZ91">
        <v>5.138570126401631</v>
      </c>
      <c r="BA91">
        <v>3.3492383157894738</v>
      </c>
      <c r="BB91">
        <v>2.7011146692607002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99.648506810323255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2.7799776140117367</v>
      </c>
      <c r="L92">
        <v>9.1</v>
      </c>
      <c r="M92">
        <v>2.5403414283261805</v>
      </c>
      <c r="N92">
        <v>2.8301078456257849</v>
      </c>
      <c r="O92">
        <v>3.1499780974403948</v>
      </c>
      <c r="P92">
        <v>4.5995088337119139</v>
      </c>
      <c r="Q92">
        <v>0.32957369895591654</v>
      </c>
      <c r="R92">
        <v>0.63019742131979706</v>
      </c>
      <c r="S92">
        <v>0.62010456367746791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4.6688977689804521</v>
      </c>
      <c r="AC92">
        <v>2.9019122563427469</v>
      </c>
      <c r="AD92">
        <v>3.5174386173647991</v>
      </c>
      <c r="AE92">
        <v>4.8992894637056565</v>
      </c>
      <c r="AF92">
        <v>3.3164437570259389</v>
      </c>
      <c r="AG92">
        <v>4.5880318425060356</v>
      </c>
      <c r="AH92">
        <v>13.74956322229896</v>
      </c>
      <c r="AI92">
        <v>0.35601607396835777</v>
      </c>
      <c r="AJ92">
        <v>0</v>
      </c>
      <c r="AK92">
        <v>8.328471346518727</v>
      </c>
      <c r="AL92">
        <v>0</v>
      </c>
      <c r="AM92">
        <v>1.5105252707810806</v>
      </c>
      <c r="AN92">
        <v>7.120316716917667E-2</v>
      </c>
      <c r="AO92">
        <v>0</v>
      </c>
      <c r="AP92">
        <v>0</v>
      </c>
      <c r="AQ92">
        <v>6.7134488029884247</v>
      </c>
      <c r="AR92">
        <v>0</v>
      </c>
      <c r="AS92">
        <v>3.140570194387192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4.1179824117647055</v>
      </c>
      <c r="AZ92">
        <v>5.138570126401631</v>
      </c>
      <c r="BA92">
        <v>3.3492383157894738</v>
      </c>
      <c r="BB92">
        <v>2.7011146692607002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99.648506810323255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2.7799776140117367</v>
      </c>
      <c r="L93">
        <v>9.1</v>
      </c>
      <c r="M93">
        <v>2.5403414283261805</v>
      </c>
      <c r="N93">
        <v>2.8301078456257849</v>
      </c>
      <c r="O93">
        <v>3.1499780974403948</v>
      </c>
      <c r="P93">
        <v>4.5995088337119139</v>
      </c>
      <c r="Q93">
        <v>0.32957369895591654</v>
      </c>
      <c r="R93">
        <v>0.63019742131979706</v>
      </c>
      <c r="S93">
        <v>0.62010456367746791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4.6688977689804521</v>
      </c>
      <c r="AC93">
        <v>2.9019122563427469</v>
      </c>
      <c r="AD93">
        <v>3.5174386173647991</v>
      </c>
      <c r="AE93">
        <v>4.8992894637056565</v>
      </c>
      <c r="AF93">
        <v>3.3164437570259389</v>
      </c>
      <c r="AG93">
        <v>4.5880318425060356</v>
      </c>
      <c r="AH93">
        <v>13.74956322229896</v>
      </c>
      <c r="AI93">
        <v>0.35601607396835777</v>
      </c>
      <c r="AJ93">
        <v>0</v>
      </c>
      <c r="AK93">
        <v>8.328471346518727</v>
      </c>
      <c r="AL93">
        <v>0</v>
      </c>
      <c r="AM93">
        <v>1.5105252707810806</v>
      </c>
      <c r="AN93">
        <v>7.120316716917667E-2</v>
      </c>
      <c r="AO93">
        <v>0</v>
      </c>
      <c r="AP93">
        <v>0</v>
      </c>
      <c r="AQ93">
        <v>6.7134488029884247</v>
      </c>
      <c r="AR93">
        <v>0</v>
      </c>
      <c r="AS93">
        <v>3.140570194387192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4.1179824117647055</v>
      </c>
      <c r="AZ93">
        <v>5.138570126401631</v>
      </c>
      <c r="BA93">
        <v>3.3492383157894738</v>
      </c>
      <c r="BB93">
        <v>2.7011146692607002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99.648506810323255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2.7799776140117367</v>
      </c>
      <c r="L94">
        <v>9.1</v>
      </c>
      <c r="M94">
        <v>2.5403414283261805</v>
      </c>
      <c r="N94">
        <v>2.8301078456257849</v>
      </c>
      <c r="O94">
        <v>3.1499780974403948</v>
      </c>
      <c r="P94">
        <v>4.5995088337119139</v>
      </c>
      <c r="Q94">
        <v>0.32957369895591654</v>
      </c>
      <c r="R94">
        <v>0.63019742131979706</v>
      </c>
      <c r="S94">
        <v>0.62010456367746791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4.5224226598417303</v>
      </c>
      <c r="AC94">
        <v>2.9019122563427469</v>
      </c>
      <c r="AD94">
        <v>3.5174386173647991</v>
      </c>
      <c r="AE94">
        <v>4.8992894637056565</v>
      </c>
      <c r="AF94">
        <v>2.8532157578569284</v>
      </c>
      <c r="AG94">
        <v>4.5880318425060356</v>
      </c>
      <c r="AH94">
        <v>13.59384429687851</v>
      </c>
      <c r="AI94">
        <v>0.35601607396835777</v>
      </c>
      <c r="AJ94">
        <v>0</v>
      </c>
      <c r="AK94">
        <v>8.328471346518727</v>
      </c>
      <c r="AL94">
        <v>0</v>
      </c>
      <c r="AM94">
        <v>0</v>
      </c>
      <c r="AN94">
        <v>7.120316716917667E-2</v>
      </c>
      <c r="AO94">
        <v>0</v>
      </c>
      <c r="AP94">
        <v>0</v>
      </c>
      <c r="AQ94">
        <v>6.7134488029884247</v>
      </c>
      <c r="AR94">
        <v>0</v>
      </c>
      <c r="AS94">
        <v>2.6701203840325842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4.0401820774032462</v>
      </c>
      <c r="AZ94">
        <v>5.138570126401631</v>
      </c>
      <c r="BA94">
        <v>3.2791865802469129</v>
      </c>
      <c r="BB94">
        <v>2.7011146692607002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96.754257625555354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2.7799776140117367</v>
      </c>
      <c r="L95">
        <v>9.1</v>
      </c>
      <c r="M95">
        <v>2.5403414283261805</v>
      </c>
      <c r="N95">
        <v>2.8301078456257849</v>
      </c>
      <c r="O95">
        <v>3.1499780974403948</v>
      </c>
      <c r="P95">
        <v>4.5995088337119139</v>
      </c>
      <c r="Q95">
        <v>0.32957369895591654</v>
      </c>
      <c r="R95">
        <v>0.63019742131979706</v>
      </c>
      <c r="S95">
        <v>0.62010456367746791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4.5224226598417303</v>
      </c>
      <c r="AC95">
        <v>2.9019122563427469</v>
      </c>
      <c r="AD95">
        <v>3.5174386173647991</v>
      </c>
      <c r="AE95">
        <v>4.8992894637056565</v>
      </c>
      <c r="AF95">
        <v>2.8532157578569284</v>
      </c>
      <c r="AG95">
        <v>4.5880318425060356</v>
      </c>
      <c r="AH95">
        <v>13.59384429687851</v>
      </c>
      <c r="AI95">
        <v>0</v>
      </c>
      <c r="AJ95">
        <v>0</v>
      </c>
      <c r="AK95">
        <v>8.328471346518727</v>
      </c>
      <c r="AL95">
        <v>0</v>
      </c>
      <c r="AM95">
        <v>0</v>
      </c>
      <c r="AN95">
        <v>7.120316716917667E-2</v>
      </c>
      <c r="AO95">
        <v>0</v>
      </c>
      <c r="AP95">
        <v>0</v>
      </c>
      <c r="AQ95">
        <v>6.7134488029884247</v>
      </c>
      <c r="AR95">
        <v>0</v>
      </c>
      <c r="AS95">
        <v>2.6701203840325842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4.0401820774032462</v>
      </c>
      <c r="AZ95">
        <v>5.138570126401631</v>
      </c>
      <c r="BA95">
        <v>3.2791865802469129</v>
      </c>
      <c r="BB95">
        <v>2.7011146692607002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96.398241551586992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2.7799776140117367</v>
      </c>
      <c r="L96">
        <v>9.1</v>
      </c>
      <c r="M96">
        <v>2.5403414283261805</v>
      </c>
      <c r="N96">
        <v>2.8301078456257849</v>
      </c>
      <c r="O96">
        <v>3.1499780974403948</v>
      </c>
      <c r="P96">
        <v>4.5995088337119139</v>
      </c>
      <c r="Q96">
        <v>0.32957369895591654</v>
      </c>
      <c r="R96">
        <v>0.63019742131979706</v>
      </c>
      <c r="S96">
        <v>0.62010456367746791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4.5224226598417303</v>
      </c>
      <c r="AC96">
        <v>2.9019122563427469</v>
      </c>
      <c r="AD96">
        <v>3.5174386173647991</v>
      </c>
      <c r="AE96">
        <v>4.8992894637056565</v>
      </c>
      <c r="AF96">
        <v>2.8532157578569284</v>
      </c>
      <c r="AG96">
        <v>4.5880318425060356</v>
      </c>
      <c r="AH96">
        <v>13.59384429687851</v>
      </c>
      <c r="AI96">
        <v>0</v>
      </c>
      <c r="AJ96">
        <v>0</v>
      </c>
      <c r="AK96">
        <v>8.328471346518727</v>
      </c>
      <c r="AL96">
        <v>0</v>
      </c>
      <c r="AM96">
        <v>0</v>
      </c>
      <c r="AN96">
        <v>7.120316716917667E-2</v>
      </c>
      <c r="AO96">
        <v>0</v>
      </c>
      <c r="AP96">
        <v>0</v>
      </c>
      <c r="AQ96">
        <v>6.7134488029884247</v>
      </c>
      <c r="AR96">
        <v>0</v>
      </c>
      <c r="AS96">
        <v>2.6701203840325842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4.0401820774032462</v>
      </c>
      <c r="AZ96">
        <v>5.138570126401631</v>
      </c>
      <c r="BA96">
        <v>3.2791865802469129</v>
      </c>
      <c r="BB96">
        <v>2.7011146692607002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96.398241551586992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2.7799776140117367</v>
      </c>
      <c r="L97">
        <v>9.1</v>
      </c>
      <c r="M97">
        <v>2.5403414283261805</v>
      </c>
      <c r="N97">
        <v>2.8301078456257849</v>
      </c>
      <c r="O97">
        <v>3.1499780974403948</v>
      </c>
      <c r="P97">
        <v>4.5995088337119139</v>
      </c>
      <c r="Q97">
        <v>0.32957369895591654</v>
      </c>
      <c r="R97">
        <v>0.63019742131979706</v>
      </c>
      <c r="S97">
        <v>0.62010456367746791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4.5224226598417303</v>
      </c>
      <c r="AC97">
        <v>2.9019122563427469</v>
      </c>
      <c r="AD97">
        <v>3.5174386173647991</v>
      </c>
      <c r="AE97">
        <v>4.8992894637056565</v>
      </c>
      <c r="AF97">
        <v>2.8532157578569284</v>
      </c>
      <c r="AG97">
        <v>4.5880318425060356</v>
      </c>
      <c r="AH97">
        <v>13.59384429687851</v>
      </c>
      <c r="AI97">
        <v>0</v>
      </c>
      <c r="AJ97">
        <v>0</v>
      </c>
      <c r="AK97">
        <v>8.328471346518727</v>
      </c>
      <c r="AL97">
        <v>0</v>
      </c>
      <c r="AM97">
        <v>0</v>
      </c>
      <c r="AN97">
        <v>7.120316716917667E-2</v>
      </c>
      <c r="AO97">
        <v>0</v>
      </c>
      <c r="AP97">
        <v>0</v>
      </c>
      <c r="AQ97">
        <v>6.7134488029884247</v>
      </c>
      <c r="AR97">
        <v>0</v>
      </c>
      <c r="AS97">
        <v>2.6701203840325842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4.0401820774032462</v>
      </c>
      <c r="AZ97">
        <v>5.138570126401631</v>
      </c>
      <c r="BA97">
        <v>3.2791865802469129</v>
      </c>
      <c r="BB97">
        <v>2.7011146692607002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96.398241551586992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2.7799776140117367</v>
      </c>
      <c r="L98">
        <v>9.1</v>
      </c>
      <c r="M98">
        <v>2.5403414283261805</v>
      </c>
      <c r="N98">
        <v>2.8301078456257849</v>
      </c>
      <c r="O98">
        <v>3.1499780974403948</v>
      </c>
      <c r="P98">
        <v>4.5995088337119139</v>
      </c>
      <c r="Q98">
        <v>0.32957369895591654</v>
      </c>
      <c r="R98">
        <v>0.63019742131979706</v>
      </c>
      <c r="S98">
        <v>0.62010456367746791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4.5224226598417303</v>
      </c>
      <c r="AC98">
        <v>2.9019122563427469</v>
      </c>
      <c r="AD98">
        <v>3.5174386173647991</v>
      </c>
      <c r="AE98">
        <v>4.8992894637056565</v>
      </c>
      <c r="AF98">
        <v>2.8532157578569284</v>
      </c>
      <c r="AG98">
        <v>4.5880318425060356</v>
      </c>
      <c r="AH98">
        <v>13.59384429687851</v>
      </c>
      <c r="AI98">
        <v>0</v>
      </c>
      <c r="AJ98">
        <v>0</v>
      </c>
      <c r="AK98">
        <v>8.328471346518727</v>
      </c>
      <c r="AL98">
        <v>0</v>
      </c>
      <c r="AM98">
        <v>0</v>
      </c>
      <c r="AN98">
        <v>7.120316716917667E-2</v>
      </c>
      <c r="AO98">
        <v>0</v>
      </c>
      <c r="AP98">
        <v>0</v>
      </c>
      <c r="AQ98">
        <v>6.7134488029884247</v>
      </c>
      <c r="AR98">
        <v>0</v>
      </c>
      <c r="AS98">
        <v>2.6701203840325842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4.0401820774032462</v>
      </c>
      <c r="AZ98">
        <v>5.138570126401631</v>
      </c>
      <c r="BA98">
        <v>3.2791865802469129</v>
      </c>
      <c r="BB98">
        <v>2.7011146692607002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96.398241551586992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3.5184637199632933E-2</v>
      </c>
      <c r="L99">
        <f t="shared" si="2"/>
        <v>0.13526560368223287</v>
      </c>
      <c r="M99">
        <f t="shared" si="2"/>
        <v>6.0968194279828275E-2</v>
      </c>
      <c r="N99">
        <f t="shared" si="2"/>
        <v>6.7922588295018738E-2</v>
      </c>
      <c r="O99">
        <f t="shared" si="2"/>
        <v>7.5599474338569492E-2</v>
      </c>
      <c r="P99">
        <f t="shared" si="2"/>
        <v>0.1103897658196915</v>
      </c>
      <c r="Q99">
        <f t="shared" si="2"/>
        <v>5.1424431699855612E-3</v>
      </c>
      <c r="R99">
        <f t="shared" si="2"/>
        <v>9.6521070141556645E-3</v>
      </c>
      <c r="S99">
        <f t="shared" si="2"/>
        <v>9.3160208153868218E-3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0.10897756916361763</v>
      </c>
      <c r="AC99">
        <f t="shared" si="2"/>
        <v>6.9645894152225871E-2</v>
      </c>
      <c r="AD99">
        <f t="shared" si="2"/>
        <v>8.4418526816755241E-2</v>
      </c>
      <c r="AE99">
        <f t="shared" si="2"/>
        <v>0.11758294712893576</v>
      </c>
      <c r="AF99">
        <f t="shared" si="2"/>
        <v>6.4747856595792769E-2</v>
      </c>
      <c r="AG99">
        <f t="shared" si="2"/>
        <v>0.11011276422014496</v>
      </c>
      <c r="AH99">
        <f t="shared" si="2"/>
        <v>0.32671941990134584</v>
      </c>
      <c r="AI99">
        <f t="shared" si="2"/>
        <v>2.8564312771119402E-2</v>
      </c>
      <c r="AJ99">
        <f t="shared" si="2"/>
        <v>0</v>
      </c>
      <c r="AK99">
        <f t="shared" si="2"/>
        <v>0.19988331231644971</v>
      </c>
      <c r="AL99">
        <f t="shared" si="2"/>
        <v>0</v>
      </c>
      <c r="AM99">
        <f t="shared" si="2"/>
        <v>5.29446739781873E-3</v>
      </c>
      <c r="AN99">
        <f t="shared" si="2"/>
        <v>1.7088760120602428E-3</v>
      </c>
      <c r="AO99">
        <f t="shared" si="2"/>
        <v>0</v>
      </c>
      <c r="AP99">
        <f t="shared" si="2"/>
        <v>0</v>
      </c>
      <c r="AQ99">
        <f t="shared" si="2"/>
        <v>0.16112277127172206</v>
      </c>
      <c r="AR99">
        <f t="shared" si="2"/>
        <v>0</v>
      </c>
      <c r="AS99">
        <f t="shared" si="2"/>
        <v>6.303696560695661E-2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9.7197770860762339E-2</v>
      </c>
      <c r="AZ99">
        <f t="shared" si="2"/>
        <v>0.11195383727455782</v>
      </c>
      <c r="BA99">
        <f t="shared" si="2"/>
        <v>7.8910633132553629E-2</v>
      </c>
      <c r="BB99">
        <f t="shared" si="2"/>
        <v>5.5299233899265214E-2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2.1946179931365846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14.406000000000001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14.406000000000001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14.406000000000001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14.406000000000001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13.195895999999999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13.195895999999999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12.840548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12.840548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11.159848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11.159848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10.228260000000001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10.228260000000001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9.3735040000000005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9.3735040000000005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8.8644920000000003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8.8644920000000003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10.324299999999999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10.324299999999999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12.043416000000001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12.043416000000001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12.715695999999999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12.715695999999999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14.137088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14.137088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14.406000000000001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14.406000000000001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14.406000000000001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14.406000000000001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14.406000000000001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14.406000000000001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14.406000000000001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14.406000000000001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14.406000000000001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14.406000000000001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14.406000000000001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14.406000000000001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14.406000000000001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14.406000000000001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14.406000000000001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14.406000000000001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14.406000000000001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14.406000000000001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14.406000000000001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14.406000000000001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14.406000000000001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14.406000000000001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14.406000000000001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14.406000000000001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14.406000000000001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14.406000000000001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14.406000000000001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14.406000000000001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14.406000000000001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14.406000000000001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14.406000000000001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14.406000000000001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14.406000000000001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14.406000000000001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14.406000000000001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14.406000000000001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14.406000000000001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14.406000000000001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14.406000000000001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14.406000000000001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14.406000000000001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14.406000000000001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14.406000000000001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14.406000000000001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14.406000000000001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14.406000000000001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14.406000000000001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14.406000000000001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14.406000000000001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14.406000000000001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14.406000000000001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14.406000000000001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14.406000000000001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14.406000000000001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14.406000000000001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14.406000000000001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14.406000000000001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14.406000000000001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14.406000000000001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14.406000000000001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14.406000000000001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14.406000000000001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14.406000000000001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14.406000000000001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14.406000000000001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14.406000000000001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14.406000000000001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14.406000000000001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14.406000000000001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14.406000000000001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14.406000000000001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14.406000000000001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14.406000000000001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14.406000000000001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14.406000000000001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14.406000000000001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14.406000000000001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14.406000000000001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14.406000000000001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14.406000000000001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14.406000000000001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14.406000000000001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14.406000000000001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14.406000000000001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14.406000000000001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14.406000000000001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14.406000000000001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14.406000000000001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14.406000000000001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14.406000000000001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14.406000000000001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14.406000000000001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14.406000000000001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14.406000000000001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14.406000000000001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14.406000000000001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14.406000000000001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14.406000000000001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14.406000000000001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14.406000000000001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14.406000000000001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14.406000000000001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14.406000000000001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14.406000000000001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14.406000000000001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14.406000000000001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14.406000000000001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14.406000000000001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14.406000000000001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14.406000000000001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14.406000000000001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14.406000000000001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14.406000000000001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14.406000000000001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14.406000000000001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14.406000000000001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14.406000000000001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14.406000000000001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14.406000000000001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14.406000000000001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14.406000000000001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14.406000000000001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14.406000000000001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14.406000000000001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14.406000000000001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14.406000000000001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14.406000000000001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14.406000000000001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14.406000000000001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14.406000000000001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14.406000000000001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14.406000000000001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14.406000000000001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14.406000000000001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14.406000000000001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14.406000000000001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14.406000000000001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14.406000000000001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14.406000000000001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14.406000000000001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14.406000000000001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14.406000000000001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14.406000000000001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14.406000000000001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14.406000000000001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14.406000000000001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14.406000000000001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14.406000000000001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14.406000000000001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14.406000000000001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14.406000000000001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14.406000000000001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14.406000000000001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14.406000000000001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14.406000000000001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14.406000000000001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14.406000000000001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14.406000000000001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14.406000000000001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14.406000000000001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14.406000000000001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14.406000000000001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14.406000000000001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14.406000000000001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14.406000000000001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14.406000000000001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14.406000000000001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14.406000000000001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0.33844976199999927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0.33844976199999927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45491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491.77</v>
      </c>
      <c r="L3" s="201">
        <v>17.37</v>
      </c>
      <c r="M3" s="201">
        <v>63.56</v>
      </c>
      <c r="N3" s="201">
        <v>52.67</v>
      </c>
      <c r="O3" s="201">
        <v>73.62</v>
      </c>
      <c r="P3" s="201">
        <v>27.66</v>
      </c>
      <c r="Q3" s="201">
        <v>7.59</v>
      </c>
      <c r="R3" s="201">
        <v>18.52</v>
      </c>
      <c r="S3" s="201">
        <v>11.7</v>
      </c>
      <c r="T3" s="201">
        <v>0</v>
      </c>
      <c r="U3" s="201">
        <v>45.11</v>
      </c>
      <c r="V3" s="201">
        <v>5.86</v>
      </c>
      <c r="W3" s="201">
        <v>13.57</v>
      </c>
      <c r="X3" s="201">
        <v>53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42.55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188.55</v>
      </c>
      <c r="AL3" s="201">
        <v>0</v>
      </c>
      <c r="AM3" s="201">
        <v>0</v>
      </c>
      <c r="AN3" s="201">
        <v>0</v>
      </c>
      <c r="AO3">
        <v>0</v>
      </c>
      <c r="AP3" s="201">
        <v>117.78</v>
      </c>
      <c r="AQ3" s="201">
        <v>0</v>
      </c>
      <c r="AR3" s="201">
        <v>0</v>
      </c>
      <c r="AS3" s="201">
        <v>7.63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3.97</v>
      </c>
      <c r="AZ3" s="201">
        <v>4.22</v>
      </c>
      <c r="BA3" s="201">
        <v>3.2</v>
      </c>
      <c r="BB3" s="201">
        <v>2.4500000000000002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491.77</v>
      </c>
      <c r="L4" s="201">
        <v>17.37</v>
      </c>
      <c r="M4" s="201">
        <v>63.56</v>
      </c>
      <c r="N4" s="201">
        <v>52.67</v>
      </c>
      <c r="O4" s="201">
        <v>73.62</v>
      </c>
      <c r="P4" s="201">
        <v>27.66</v>
      </c>
      <c r="Q4" s="201">
        <v>7.59</v>
      </c>
      <c r="R4" s="201">
        <v>18.52</v>
      </c>
      <c r="S4" s="201">
        <v>11.7</v>
      </c>
      <c r="T4" s="201">
        <v>0</v>
      </c>
      <c r="U4" s="201">
        <v>47.51</v>
      </c>
      <c r="V4" s="201">
        <v>5.86</v>
      </c>
      <c r="W4" s="201">
        <v>13.57</v>
      </c>
      <c r="X4" s="201">
        <v>53.1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42.55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188.55</v>
      </c>
      <c r="AL4" s="201">
        <v>0</v>
      </c>
      <c r="AM4" s="201">
        <v>0</v>
      </c>
      <c r="AN4" s="201">
        <v>0</v>
      </c>
      <c r="AO4">
        <v>0</v>
      </c>
      <c r="AP4" s="201">
        <v>117.78</v>
      </c>
      <c r="AQ4" s="201">
        <v>0</v>
      </c>
      <c r="AR4" s="201">
        <v>0</v>
      </c>
      <c r="AS4" s="201">
        <v>7.63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3.97</v>
      </c>
      <c r="AZ4" s="201">
        <v>4.12</v>
      </c>
      <c r="BA4" s="201">
        <v>3.2</v>
      </c>
      <c r="BB4" s="201">
        <v>2.4500000000000002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491.77</v>
      </c>
      <c r="L5" s="201">
        <v>17.37</v>
      </c>
      <c r="M5" s="201">
        <v>63.56</v>
      </c>
      <c r="N5" s="201">
        <v>52.67</v>
      </c>
      <c r="O5" s="201">
        <v>73.62</v>
      </c>
      <c r="P5" s="201">
        <v>27.66</v>
      </c>
      <c r="Q5" s="201">
        <v>7.59</v>
      </c>
      <c r="R5" s="201">
        <v>18.52</v>
      </c>
      <c r="S5" s="201">
        <v>11.7</v>
      </c>
      <c r="T5" s="201">
        <v>0</v>
      </c>
      <c r="U5" s="201">
        <v>49.5</v>
      </c>
      <c r="V5" s="201">
        <v>5.86</v>
      </c>
      <c r="W5" s="201">
        <v>13.57</v>
      </c>
      <c r="X5" s="201">
        <v>53.1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42.55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188.55</v>
      </c>
      <c r="AL5" s="201">
        <v>0</v>
      </c>
      <c r="AM5" s="201">
        <v>0</v>
      </c>
      <c r="AN5" s="201">
        <v>0</v>
      </c>
      <c r="AO5">
        <v>0</v>
      </c>
      <c r="AP5" s="201">
        <v>117.78</v>
      </c>
      <c r="AQ5" s="201">
        <v>0</v>
      </c>
      <c r="AR5" s="201">
        <v>0</v>
      </c>
      <c r="AS5" s="201">
        <v>7.63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3.97</v>
      </c>
      <c r="AZ5" s="201">
        <v>4.67</v>
      </c>
      <c r="BA5" s="201">
        <v>3.2</v>
      </c>
      <c r="BB5" s="201">
        <v>2.4500000000000002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491.77</v>
      </c>
      <c r="L6" s="201">
        <v>17.37</v>
      </c>
      <c r="M6" s="201">
        <v>63.56</v>
      </c>
      <c r="N6" s="201">
        <v>52.67</v>
      </c>
      <c r="O6" s="201">
        <v>73.62</v>
      </c>
      <c r="P6" s="201">
        <v>27.66</v>
      </c>
      <c r="Q6" s="201">
        <v>7.59</v>
      </c>
      <c r="R6" s="201">
        <v>18.52</v>
      </c>
      <c r="S6" s="201">
        <v>11.7</v>
      </c>
      <c r="T6" s="201">
        <v>0</v>
      </c>
      <c r="U6" s="201">
        <v>49.71</v>
      </c>
      <c r="V6" s="201">
        <v>5.86</v>
      </c>
      <c r="W6" s="201">
        <v>13.57</v>
      </c>
      <c r="X6" s="201">
        <v>53.1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42.55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188.55</v>
      </c>
      <c r="AL6" s="201">
        <v>0</v>
      </c>
      <c r="AM6" s="201">
        <v>0</v>
      </c>
      <c r="AN6" s="201">
        <v>0</v>
      </c>
      <c r="AO6">
        <v>0</v>
      </c>
      <c r="AP6" s="201">
        <v>117.78</v>
      </c>
      <c r="AQ6" s="201">
        <v>0</v>
      </c>
      <c r="AR6" s="201">
        <v>0</v>
      </c>
      <c r="AS6" s="201">
        <v>7.63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3.97</v>
      </c>
      <c r="AZ6" s="201">
        <v>4.67</v>
      </c>
      <c r="BA6" s="201">
        <v>3.2</v>
      </c>
      <c r="BB6" s="201">
        <v>2.4500000000000002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491.77</v>
      </c>
      <c r="L7" s="201">
        <v>17.37</v>
      </c>
      <c r="M7" s="201">
        <v>63.56</v>
      </c>
      <c r="N7" s="201">
        <v>52.67</v>
      </c>
      <c r="O7" s="201">
        <v>73.62</v>
      </c>
      <c r="P7" s="201">
        <v>27.66</v>
      </c>
      <c r="Q7" s="201">
        <v>7.59</v>
      </c>
      <c r="R7" s="201">
        <v>18.52</v>
      </c>
      <c r="S7" s="201">
        <v>11.7</v>
      </c>
      <c r="T7" s="201">
        <v>0</v>
      </c>
      <c r="U7" s="201">
        <v>49.71</v>
      </c>
      <c r="V7" s="201">
        <v>5.86</v>
      </c>
      <c r="W7" s="201">
        <v>13.57</v>
      </c>
      <c r="X7" s="201">
        <v>53.1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42.55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134</v>
      </c>
      <c r="AL7" s="201">
        <v>0</v>
      </c>
      <c r="AM7" s="201">
        <v>0</v>
      </c>
      <c r="AN7" s="201">
        <v>0</v>
      </c>
      <c r="AO7">
        <v>0</v>
      </c>
      <c r="AP7" s="201">
        <v>117.78</v>
      </c>
      <c r="AQ7" s="201">
        <v>0</v>
      </c>
      <c r="AR7" s="201">
        <v>0</v>
      </c>
      <c r="AS7" s="201">
        <v>7.63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3.97</v>
      </c>
      <c r="AZ7" s="201">
        <v>4.67</v>
      </c>
      <c r="BA7" s="201">
        <v>3.2</v>
      </c>
      <c r="BB7" s="201">
        <v>2.4500000000000002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491.77</v>
      </c>
      <c r="L8" s="201">
        <v>17.37</v>
      </c>
      <c r="M8" s="201">
        <v>63.56</v>
      </c>
      <c r="N8" s="201">
        <v>52.67</v>
      </c>
      <c r="O8" s="201">
        <v>73.62</v>
      </c>
      <c r="P8" s="201">
        <v>27.66</v>
      </c>
      <c r="Q8" s="201">
        <v>7.59</v>
      </c>
      <c r="R8" s="201">
        <v>18.52</v>
      </c>
      <c r="S8" s="201">
        <v>11.7</v>
      </c>
      <c r="T8" s="201">
        <v>0</v>
      </c>
      <c r="U8" s="201">
        <v>49.71</v>
      </c>
      <c r="V8" s="201">
        <v>5.86</v>
      </c>
      <c r="W8" s="201">
        <v>13.57</v>
      </c>
      <c r="X8" s="201">
        <v>53.1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42.55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104</v>
      </c>
      <c r="AL8" s="201">
        <v>0</v>
      </c>
      <c r="AM8" s="201">
        <v>0</v>
      </c>
      <c r="AN8" s="201">
        <v>0</v>
      </c>
      <c r="AO8">
        <v>0</v>
      </c>
      <c r="AP8" s="201">
        <v>117.78</v>
      </c>
      <c r="AQ8" s="201">
        <v>0</v>
      </c>
      <c r="AR8" s="201">
        <v>0</v>
      </c>
      <c r="AS8" s="201">
        <v>7.63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3.97</v>
      </c>
      <c r="AZ8" s="201">
        <v>4.67</v>
      </c>
      <c r="BA8" s="201">
        <v>3.2</v>
      </c>
      <c r="BB8" s="201">
        <v>2.4500000000000002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491.77</v>
      </c>
      <c r="L9" s="201">
        <v>17.37</v>
      </c>
      <c r="M9" s="201">
        <v>63.56</v>
      </c>
      <c r="N9" s="201">
        <v>52.67</v>
      </c>
      <c r="O9" s="201">
        <v>73.62</v>
      </c>
      <c r="P9" s="201">
        <v>27.66</v>
      </c>
      <c r="Q9" s="201">
        <v>7.59</v>
      </c>
      <c r="R9" s="201">
        <v>18.52</v>
      </c>
      <c r="S9" s="201">
        <v>11.7</v>
      </c>
      <c r="T9" s="201">
        <v>0</v>
      </c>
      <c r="U9" s="201">
        <v>49.71</v>
      </c>
      <c r="V9" s="201">
        <v>5.86</v>
      </c>
      <c r="W9" s="201">
        <v>13.57</v>
      </c>
      <c r="X9" s="201">
        <v>53.1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42.55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93</v>
      </c>
      <c r="AL9" s="201">
        <v>0</v>
      </c>
      <c r="AM9" s="201">
        <v>0</v>
      </c>
      <c r="AN9" s="201">
        <v>0</v>
      </c>
      <c r="AO9">
        <v>0</v>
      </c>
      <c r="AP9" s="201">
        <v>117.78</v>
      </c>
      <c r="AQ9" s="201">
        <v>0</v>
      </c>
      <c r="AR9" s="201">
        <v>0</v>
      </c>
      <c r="AS9" s="201">
        <v>7.63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3.97</v>
      </c>
      <c r="AZ9" s="201">
        <v>4.67</v>
      </c>
      <c r="BA9" s="201">
        <v>3.2</v>
      </c>
      <c r="BB9" s="201">
        <v>2.4500000000000002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491.77</v>
      </c>
      <c r="L10" s="201">
        <v>17.37</v>
      </c>
      <c r="M10" s="201">
        <v>63.56</v>
      </c>
      <c r="N10" s="201">
        <v>52.67</v>
      </c>
      <c r="O10" s="201">
        <v>73.62</v>
      </c>
      <c r="P10" s="201">
        <v>27.66</v>
      </c>
      <c r="Q10" s="201">
        <v>7.59</v>
      </c>
      <c r="R10" s="201">
        <v>18.52</v>
      </c>
      <c r="S10" s="201">
        <v>11.7</v>
      </c>
      <c r="T10" s="201">
        <v>0</v>
      </c>
      <c r="U10" s="201">
        <v>49.71</v>
      </c>
      <c r="V10" s="201">
        <v>5.86</v>
      </c>
      <c r="W10" s="201">
        <v>13.57</v>
      </c>
      <c r="X10" s="201">
        <v>53.1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42.55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90</v>
      </c>
      <c r="AL10" s="201">
        <v>0</v>
      </c>
      <c r="AM10" s="201">
        <v>0</v>
      </c>
      <c r="AN10" s="201">
        <v>0</v>
      </c>
      <c r="AO10">
        <v>0</v>
      </c>
      <c r="AP10" s="201">
        <v>117.78</v>
      </c>
      <c r="AQ10" s="201">
        <v>0</v>
      </c>
      <c r="AR10" s="201">
        <v>0</v>
      </c>
      <c r="AS10" s="201">
        <v>7.63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3.97</v>
      </c>
      <c r="AZ10" s="201">
        <v>4.67</v>
      </c>
      <c r="BA10" s="201">
        <v>3.2</v>
      </c>
      <c r="BB10" s="201">
        <v>2.4500000000000002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491.77</v>
      </c>
      <c r="L11" s="201">
        <v>17.37</v>
      </c>
      <c r="M11" s="201">
        <v>63.56</v>
      </c>
      <c r="N11" s="201">
        <v>52.67</v>
      </c>
      <c r="O11" s="201">
        <v>73.62</v>
      </c>
      <c r="P11" s="201">
        <v>27.66</v>
      </c>
      <c r="Q11" s="201">
        <v>7.59</v>
      </c>
      <c r="R11" s="201">
        <v>18.52</v>
      </c>
      <c r="S11" s="201">
        <v>11.7</v>
      </c>
      <c r="T11" s="201">
        <v>0</v>
      </c>
      <c r="U11" s="201">
        <v>49.71</v>
      </c>
      <c r="V11" s="201">
        <v>6.03</v>
      </c>
      <c r="W11" s="201">
        <v>13.57</v>
      </c>
      <c r="X11" s="201">
        <v>55.6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42.55</v>
      </c>
      <c r="AF11" s="201">
        <v>0</v>
      </c>
      <c r="AG11" s="201">
        <v>0</v>
      </c>
      <c r="AH11" s="201">
        <v>0</v>
      </c>
      <c r="AI11" s="201">
        <v>99.96</v>
      </c>
      <c r="AJ11" s="201">
        <v>0</v>
      </c>
      <c r="AK11" s="201">
        <v>90</v>
      </c>
      <c r="AL11" s="201">
        <v>0</v>
      </c>
      <c r="AM11" s="201">
        <v>0</v>
      </c>
      <c r="AN11" s="201">
        <v>0</v>
      </c>
      <c r="AO11">
        <v>0</v>
      </c>
      <c r="AP11" s="201">
        <v>117.78</v>
      </c>
      <c r="AQ11" s="201">
        <v>0</v>
      </c>
      <c r="AR11" s="201">
        <v>0</v>
      </c>
      <c r="AS11" s="201">
        <v>7.63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3.97</v>
      </c>
      <c r="AZ11" s="201">
        <v>4.67</v>
      </c>
      <c r="BA11" s="201">
        <v>3.2</v>
      </c>
      <c r="BB11" s="201">
        <v>2.4500000000000002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491.77</v>
      </c>
      <c r="L12" s="201">
        <v>17.37</v>
      </c>
      <c r="M12" s="201">
        <v>63.56</v>
      </c>
      <c r="N12" s="201">
        <v>52.67</v>
      </c>
      <c r="O12" s="201">
        <v>73.62</v>
      </c>
      <c r="P12" s="201">
        <v>27.66</v>
      </c>
      <c r="Q12" s="201">
        <v>7.59</v>
      </c>
      <c r="R12" s="201">
        <v>18.52</v>
      </c>
      <c r="S12" s="201">
        <v>11.7</v>
      </c>
      <c r="T12" s="201">
        <v>0</v>
      </c>
      <c r="U12" s="201">
        <v>49.71</v>
      </c>
      <c r="V12" s="201">
        <v>6.03</v>
      </c>
      <c r="W12" s="201">
        <v>13.57</v>
      </c>
      <c r="X12" s="201">
        <v>58.87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42.55</v>
      </c>
      <c r="AF12" s="201">
        <v>0</v>
      </c>
      <c r="AG12" s="201">
        <v>0</v>
      </c>
      <c r="AH12" s="201">
        <v>0</v>
      </c>
      <c r="AI12" s="201">
        <v>99.96</v>
      </c>
      <c r="AJ12" s="201">
        <v>0</v>
      </c>
      <c r="AK12" s="201">
        <v>90</v>
      </c>
      <c r="AL12" s="201">
        <v>0</v>
      </c>
      <c r="AM12" s="201">
        <v>0</v>
      </c>
      <c r="AN12" s="201">
        <v>0</v>
      </c>
      <c r="AO12">
        <v>0</v>
      </c>
      <c r="AP12" s="201">
        <v>117.78</v>
      </c>
      <c r="AQ12" s="201">
        <v>0</v>
      </c>
      <c r="AR12" s="201">
        <v>0</v>
      </c>
      <c r="AS12" s="201">
        <v>7.63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3.97</v>
      </c>
      <c r="AZ12" s="201">
        <v>4.67</v>
      </c>
      <c r="BA12" s="201">
        <v>3.2</v>
      </c>
      <c r="BB12" s="201">
        <v>2.4500000000000002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491.77</v>
      </c>
      <c r="L13" s="201">
        <v>17.37</v>
      </c>
      <c r="M13" s="201">
        <v>63.56</v>
      </c>
      <c r="N13" s="201">
        <v>52.67</v>
      </c>
      <c r="O13" s="201">
        <v>73.62</v>
      </c>
      <c r="P13" s="201">
        <v>27.66</v>
      </c>
      <c r="Q13" s="201">
        <v>7.59</v>
      </c>
      <c r="R13" s="201">
        <v>18.52</v>
      </c>
      <c r="S13" s="201">
        <v>11.7</v>
      </c>
      <c r="T13" s="201">
        <v>0</v>
      </c>
      <c r="U13" s="201">
        <v>49.71</v>
      </c>
      <c r="V13" s="201">
        <v>6.03</v>
      </c>
      <c r="W13" s="201">
        <v>13.57</v>
      </c>
      <c r="X13" s="201">
        <v>62.55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42.55</v>
      </c>
      <c r="AF13" s="201">
        <v>0</v>
      </c>
      <c r="AG13" s="201">
        <v>0</v>
      </c>
      <c r="AH13" s="201">
        <v>0</v>
      </c>
      <c r="AI13" s="201">
        <v>99.96</v>
      </c>
      <c r="AJ13" s="201">
        <v>0</v>
      </c>
      <c r="AK13" s="201">
        <v>96</v>
      </c>
      <c r="AL13" s="201">
        <v>0</v>
      </c>
      <c r="AM13" s="201">
        <v>0</v>
      </c>
      <c r="AN13" s="201">
        <v>0</v>
      </c>
      <c r="AO13">
        <v>0</v>
      </c>
      <c r="AP13" s="201">
        <v>117.78</v>
      </c>
      <c r="AQ13" s="201">
        <v>0</v>
      </c>
      <c r="AR13" s="201">
        <v>0</v>
      </c>
      <c r="AS13" s="201">
        <v>7.63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3.97</v>
      </c>
      <c r="AZ13" s="201">
        <v>4.67</v>
      </c>
      <c r="BA13" s="201">
        <v>3.2</v>
      </c>
      <c r="BB13" s="201">
        <v>2.4500000000000002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491.77</v>
      </c>
      <c r="L14" s="201">
        <v>17.37</v>
      </c>
      <c r="M14" s="201">
        <v>63.56</v>
      </c>
      <c r="N14" s="201">
        <v>52.67</v>
      </c>
      <c r="O14" s="201">
        <v>73.62</v>
      </c>
      <c r="P14" s="201">
        <v>27.66</v>
      </c>
      <c r="Q14" s="201">
        <v>7.59</v>
      </c>
      <c r="R14" s="201">
        <v>18.52</v>
      </c>
      <c r="S14" s="201">
        <v>11.7</v>
      </c>
      <c r="T14" s="201">
        <v>0</v>
      </c>
      <c r="U14" s="201">
        <v>49.71</v>
      </c>
      <c r="V14" s="201">
        <v>6.03</v>
      </c>
      <c r="W14" s="201">
        <v>13.57</v>
      </c>
      <c r="X14" s="201">
        <v>62.55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42.55</v>
      </c>
      <c r="AF14" s="201">
        <v>0</v>
      </c>
      <c r="AG14" s="201">
        <v>0</v>
      </c>
      <c r="AH14" s="201">
        <v>0</v>
      </c>
      <c r="AI14" s="201">
        <v>99.96</v>
      </c>
      <c r="AJ14" s="201">
        <v>0</v>
      </c>
      <c r="AK14" s="201">
        <v>96</v>
      </c>
      <c r="AL14" s="201">
        <v>0</v>
      </c>
      <c r="AM14" s="201">
        <v>0</v>
      </c>
      <c r="AN14" s="201">
        <v>0</v>
      </c>
      <c r="AO14">
        <v>0</v>
      </c>
      <c r="AP14" s="201">
        <v>117.78</v>
      </c>
      <c r="AQ14" s="201">
        <v>0</v>
      </c>
      <c r="AR14" s="201">
        <v>0</v>
      </c>
      <c r="AS14" s="201">
        <v>7.63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3.97</v>
      </c>
      <c r="AZ14" s="201">
        <v>4.67</v>
      </c>
      <c r="BA14" s="201">
        <v>3.2</v>
      </c>
      <c r="BB14" s="201">
        <v>2.4500000000000002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491.77</v>
      </c>
      <c r="L15" s="201">
        <v>17.37</v>
      </c>
      <c r="M15" s="201">
        <v>63.56</v>
      </c>
      <c r="N15" s="201">
        <v>52.67</v>
      </c>
      <c r="O15" s="201">
        <v>73.62</v>
      </c>
      <c r="P15" s="201">
        <v>27.66</v>
      </c>
      <c r="Q15" s="201">
        <v>7.59</v>
      </c>
      <c r="R15" s="201">
        <v>18.52</v>
      </c>
      <c r="S15" s="201">
        <v>11.7</v>
      </c>
      <c r="T15" s="201">
        <v>0</v>
      </c>
      <c r="U15" s="201">
        <v>49.71</v>
      </c>
      <c r="V15" s="201">
        <v>6.03</v>
      </c>
      <c r="W15" s="201">
        <v>13.57</v>
      </c>
      <c r="X15" s="201">
        <v>62.55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42.55</v>
      </c>
      <c r="AF15" s="201">
        <v>0</v>
      </c>
      <c r="AG15" s="201">
        <v>0</v>
      </c>
      <c r="AH15" s="201">
        <v>0</v>
      </c>
      <c r="AI15" s="201">
        <v>99.96</v>
      </c>
      <c r="AJ15" s="201">
        <v>0</v>
      </c>
      <c r="AK15" s="201">
        <v>96</v>
      </c>
      <c r="AL15" s="201">
        <v>0</v>
      </c>
      <c r="AM15" s="201">
        <v>0</v>
      </c>
      <c r="AN15" s="201">
        <v>0</v>
      </c>
      <c r="AO15">
        <v>0</v>
      </c>
      <c r="AP15" s="201">
        <v>117.78</v>
      </c>
      <c r="AQ15" s="201">
        <v>0</v>
      </c>
      <c r="AR15" s="201">
        <v>0</v>
      </c>
      <c r="AS15" s="201">
        <v>7.63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3.97</v>
      </c>
      <c r="AZ15" s="201">
        <v>4.67</v>
      </c>
      <c r="BA15" s="201">
        <v>3.2</v>
      </c>
      <c r="BB15" s="201">
        <v>2.4500000000000002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491.77</v>
      </c>
      <c r="L16" s="201">
        <v>17.37</v>
      </c>
      <c r="M16" s="201">
        <v>63.56</v>
      </c>
      <c r="N16" s="201">
        <v>52.67</v>
      </c>
      <c r="O16" s="201">
        <v>73.62</v>
      </c>
      <c r="P16" s="201">
        <v>27.66</v>
      </c>
      <c r="Q16" s="201">
        <v>7.59</v>
      </c>
      <c r="R16" s="201">
        <v>18.52</v>
      </c>
      <c r="S16" s="201">
        <v>11.7</v>
      </c>
      <c r="T16" s="201">
        <v>0</v>
      </c>
      <c r="U16" s="201">
        <v>49.71</v>
      </c>
      <c r="V16" s="201">
        <v>6.03</v>
      </c>
      <c r="W16" s="201">
        <v>13.57</v>
      </c>
      <c r="X16" s="201">
        <v>62.55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42.55</v>
      </c>
      <c r="AF16" s="201">
        <v>0</v>
      </c>
      <c r="AG16" s="201">
        <v>0</v>
      </c>
      <c r="AH16" s="201">
        <v>0</v>
      </c>
      <c r="AI16" s="201">
        <v>99.96</v>
      </c>
      <c r="AJ16" s="201">
        <v>0</v>
      </c>
      <c r="AK16" s="201">
        <v>96</v>
      </c>
      <c r="AL16" s="201">
        <v>0</v>
      </c>
      <c r="AM16" s="201">
        <v>0</v>
      </c>
      <c r="AN16" s="201">
        <v>0</v>
      </c>
      <c r="AO16">
        <v>0</v>
      </c>
      <c r="AP16" s="201">
        <v>117.78</v>
      </c>
      <c r="AQ16" s="201">
        <v>0</v>
      </c>
      <c r="AR16" s="201">
        <v>0</v>
      </c>
      <c r="AS16" s="201">
        <v>7.63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3.97</v>
      </c>
      <c r="AZ16" s="201">
        <v>4.67</v>
      </c>
      <c r="BA16" s="201">
        <v>3.2</v>
      </c>
      <c r="BB16" s="201">
        <v>2.4500000000000002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491.77</v>
      </c>
      <c r="L17" s="201">
        <v>17.37</v>
      </c>
      <c r="M17" s="201">
        <v>63.56</v>
      </c>
      <c r="N17" s="201">
        <v>52.67</v>
      </c>
      <c r="O17" s="201">
        <v>73.62</v>
      </c>
      <c r="P17" s="201">
        <v>27.66</v>
      </c>
      <c r="Q17" s="201">
        <v>7.59</v>
      </c>
      <c r="R17" s="201">
        <v>18.52</v>
      </c>
      <c r="S17" s="201">
        <v>11.7</v>
      </c>
      <c r="T17" s="201">
        <v>0</v>
      </c>
      <c r="U17" s="201">
        <v>49.71</v>
      </c>
      <c r="V17" s="201">
        <v>6.03</v>
      </c>
      <c r="W17" s="201">
        <v>13.57</v>
      </c>
      <c r="X17" s="201">
        <v>62.55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42.55</v>
      </c>
      <c r="AF17" s="201">
        <v>0</v>
      </c>
      <c r="AG17" s="201">
        <v>0</v>
      </c>
      <c r="AH17" s="201">
        <v>0</v>
      </c>
      <c r="AI17" s="201">
        <v>99.96</v>
      </c>
      <c r="AJ17" s="201">
        <v>0</v>
      </c>
      <c r="AK17" s="201">
        <v>96</v>
      </c>
      <c r="AL17" s="201">
        <v>0</v>
      </c>
      <c r="AM17" s="201">
        <v>0</v>
      </c>
      <c r="AN17" s="201">
        <v>0</v>
      </c>
      <c r="AO17">
        <v>0</v>
      </c>
      <c r="AP17" s="201">
        <v>117.78</v>
      </c>
      <c r="AQ17" s="201">
        <v>0</v>
      </c>
      <c r="AR17" s="201">
        <v>0</v>
      </c>
      <c r="AS17" s="201">
        <v>7.63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3.97</v>
      </c>
      <c r="AZ17" s="201">
        <v>4.67</v>
      </c>
      <c r="BA17" s="201">
        <v>3.2</v>
      </c>
      <c r="BB17" s="201">
        <v>2.4500000000000002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491.77</v>
      </c>
      <c r="L18" s="201">
        <v>17.37</v>
      </c>
      <c r="M18" s="201">
        <v>63.56</v>
      </c>
      <c r="N18" s="201">
        <v>52.67</v>
      </c>
      <c r="O18" s="201">
        <v>73.62</v>
      </c>
      <c r="P18" s="201">
        <v>27.66</v>
      </c>
      <c r="Q18" s="201">
        <v>7.59</v>
      </c>
      <c r="R18" s="201">
        <v>18.52</v>
      </c>
      <c r="S18" s="201">
        <v>11.7</v>
      </c>
      <c r="T18" s="201">
        <v>0</v>
      </c>
      <c r="U18" s="201">
        <v>49.71</v>
      </c>
      <c r="V18" s="201">
        <v>6.03</v>
      </c>
      <c r="W18" s="201">
        <v>13.57</v>
      </c>
      <c r="X18" s="201">
        <v>62.55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42.55</v>
      </c>
      <c r="AF18" s="201">
        <v>0</v>
      </c>
      <c r="AG18" s="201">
        <v>0</v>
      </c>
      <c r="AH18" s="201">
        <v>0</v>
      </c>
      <c r="AI18" s="201">
        <v>99.96</v>
      </c>
      <c r="AJ18" s="201">
        <v>0</v>
      </c>
      <c r="AK18" s="201">
        <v>96</v>
      </c>
      <c r="AL18" s="201">
        <v>0</v>
      </c>
      <c r="AM18" s="201">
        <v>0</v>
      </c>
      <c r="AN18" s="201">
        <v>0</v>
      </c>
      <c r="AO18">
        <v>0</v>
      </c>
      <c r="AP18" s="201">
        <v>117.78</v>
      </c>
      <c r="AQ18" s="201">
        <v>0</v>
      </c>
      <c r="AR18" s="201">
        <v>0</v>
      </c>
      <c r="AS18" s="201">
        <v>7.63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3.97</v>
      </c>
      <c r="AZ18" s="201">
        <v>4.67</v>
      </c>
      <c r="BA18" s="201">
        <v>3.2</v>
      </c>
      <c r="BB18" s="201">
        <v>2.4500000000000002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491.77</v>
      </c>
      <c r="L19" s="201">
        <v>17.37</v>
      </c>
      <c r="M19" s="201">
        <v>63.56</v>
      </c>
      <c r="N19" s="201">
        <v>52.67</v>
      </c>
      <c r="O19" s="201">
        <v>73.62</v>
      </c>
      <c r="P19" s="201">
        <v>27.66</v>
      </c>
      <c r="Q19" s="201">
        <v>7.59</v>
      </c>
      <c r="R19" s="201">
        <v>18.52</v>
      </c>
      <c r="S19" s="201">
        <v>11.7</v>
      </c>
      <c r="T19" s="201">
        <v>0</v>
      </c>
      <c r="U19" s="201">
        <v>49.71</v>
      </c>
      <c r="V19" s="201">
        <v>6.03</v>
      </c>
      <c r="W19" s="201">
        <v>13.57</v>
      </c>
      <c r="X19" s="201">
        <v>62.55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42.55</v>
      </c>
      <c r="AF19" s="201">
        <v>0</v>
      </c>
      <c r="AG19" s="201">
        <v>0</v>
      </c>
      <c r="AH19" s="201">
        <v>0</v>
      </c>
      <c r="AI19" s="201">
        <v>99.96</v>
      </c>
      <c r="AJ19" s="201">
        <v>0</v>
      </c>
      <c r="AK19" s="201">
        <v>96</v>
      </c>
      <c r="AL19" s="201">
        <v>0</v>
      </c>
      <c r="AM19" s="201">
        <v>0</v>
      </c>
      <c r="AN19" s="201">
        <v>0</v>
      </c>
      <c r="AO19">
        <v>0</v>
      </c>
      <c r="AP19" s="201">
        <v>117.78</v>
      </c>
      <c r="AQ19" s="201">
        <v>0</v>
      </c>
      <c r="AR19" s="201">
        <v>0</v>
      </c>
      <c r="AS19" s="201">
        <v>7.63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3.97</v>
      </c>
      <c r="AZ19" s="201">
        <v>4.67</v>
      </c>
      <c r="BA19" s="201">
        <v>3.2</v>
      </c>
      <c r="BB19" s="201">
        <v>2.4500000000000002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491.77</v>
      </c>
      <c r="L20" s="201">
        <v>17.37</v>
      </c>
      <c r="M20" s="201">
        <v>63.56</v>
      </c>
      <c r="N20" s="201">
        <v>52.67</v>
      </c>
      <c r="O20" s="201">
        <v>73.62</v>
      </c>
      <c r="P20" s="201">
        <v>27.66</v>
      </c>
      <c r="Q20" s="201">
        <v>7.59</v>
      </c>
      <c r="R20" s="201">
        <v>18.52</v>
      </c>
      <c r="S20" s="201">
        <v>11.7</v>
      </c>
      <c r="T20" s="201">
        <v>0</v>
      </c>
      <c r="U20" s="201">
        <v>49.71</v>
      </c>
      <c r="V20" s="201">
        <v>6.03</v>
      </c>
      <c r="W20" s="201">
        <v>13.57</v>
      </c>
      <c r="X20" s="201">
        <v>62.55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42.55</v>
      </c>
      <c r="AF20" s="201">
        <v>0</v>
      </c>
      <c r="AG20" s="201">
        <v>0</v>
      </c>
      <c r="AH20" s="201">
        <v>0</v>
      </c>
      <c r="AI20" s="201">
        <v>99.96</v>
      </c>
      <c r="AJ20" s="201">
        <v>0</v>
      </c>
      <c r="AK20" s="201">
        <v>96</v>
      </c>
      <c r="AL20" s="201">
        <v>0</v>
      </c>
      <c r="AM20" s="201">
        <v>0</v>
      </c>
      <c r="AN20" s="201">
        <v>0</v>
      </c>
      <c r="AO20">
        <v>0</v>
      </c>
      <c r="AP20" s="201">
        <v>117.78</v>
      </c>
      <c r="AQ20" s="201">
        <v>0</v>
      </c>
      <c r="AR20" s="201">
        <v>0</v>
      </c>
      <c r="AS20" s="201">
        <v>7.63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3.97</v>
      </c>
      <c r="AZ20" s="201">
        <v>4.67</v>
      </c>
      <c r="BA20" s="201">
        <v>3.2</v>
      </c>
      <c r="BB20" s="201">
        <v>2.4500000000000002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491.77</v>
      </c>
      <c r="L21" s="201">
        <v>17.37</v>
      </c>
      <c r="M21" s="201">
        <v>63.56</v>
      </c>
      <c r="N21" s="201">
        <v>52.67</v>
      </c>
      <c r="O21" s="201">
        <v>73.62</v>
      </c>
      <c r="P21" s="201">
        <v>27.66</v>
      </c>
      <c r="Q21" s="201">
        <v>7.59</v>
      </c>
      <c r="R21" s="201">
        <v>18.52</v>
      </c>
      <c r="S21" s="201">
        <v>11.7</v>
      </c>
      <c r="T21" s="201">
        <v>0</v>
      </c>
      <c r="U21" s="201">
        <v>49.71</v>
      </c>
      <c r="V21" s="201">
        <v>5.86</v>
      </c>
      <c r="W21" s="201">
        <v>13.57</v>
      </c>
      <c r="X21" s="201">
        <v>62.55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42.55</v>
      </c>
      <c r="AF21" s="201">
        <v>0</v>
      </c>
      <c r="AG21" s="201">
        <v>0</v>
      </c>
      <c r="AH21" s="201">
        <v>0</v>
      </c>
      <c r="AI21" s="201">
        <v>99.96</v>
      </c>
      <c r="AJ21" s="201">
        <v>0</v>
      </c>
      <c r="AK21" s="201">
        <v>96</v>
      </c>
      <c r="AL21" s="201">
        <v>0</v>
      </c>
      <c r="AM21" s="201">
        <v>0</v>
      </c>
      <c r="AN21" s="201">
        <v>0</v>
      </c>
      <c r="AO21">
        <v>0</v>
      </c>
      <c r="AP21" s="201">
        <v>117.78</v>
      </c>
      <c r="AQ21" s="201">
        <v>0</v>
      </c>
      <c r="AR21" s="201">
        <v>0</v>
      </c>
      <c r="AS21" s="201">
        <v>7.63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3.97</v>
      </c>
      <c r="AZ21" s="201">
        <v>4.67</v>
      </c>
      <c r="BA21" s="201">
        <v>3.2</v>
      </c>
      <c r="BB21" s="201">
        <v>2.4500000000000002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491.77</v>
      </c>
      <c r="L22" s="201">
        <v>17.37</v>
      </c>
      <c r="M22" s="201">
        <v>63.56</v>
      </c>
      <c r="N22" s="201">
        <v>52.67</v>
      </c>
      <c r="O22" s="201">
        <v>73.62</v>
      </c>
      <c r="P22" s="201">
        <v>27.66</v>
      </c>
      <c r="Q22" s="201">
        <v>7.59</v>
      </c>
      <c r="R22" s="201">
        <v>18.52</v>
      </c>
      <c r="S22" s="201">
        <v>11.7</v>
      </c>
      <c r="T22" s="201">
        <v>0</v>
      </c>
      <c r="U22" s="201">
        <v>49.71</v>
      </c>
      <c r="V22" s="201">
        <v>5.86</v>
      </c>
      <c r="W22" s="201">
        <v>13.57</v>
      </c>
      <c r="X22" s="201">
        <v>62.55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42.55</v>
      </c>
      <c r="AF22" s="201">
        <v>0</v>
      </c>
      <c r="AG22" s="201">
        <v>0</v>
      </c>
      <c r="AH22" s="201">
        <v>0</v>
      </c>
      <c r="AI22" s="201">
        <v>99.96</v>
      </c>
      <c r="AJ22" s="201">
        <v>0</v>
      </c>
      <c r="AK22" s="201">
        <v>96</v>
      </c>
      <c r="AL22" s="201">
        <v>0</v>
      </c>
      <c r="AM22" s="201">
        <v>0</v>
      </c>
      <c r="AN22" s="201">
        <v>0</v>
      </c>
      <c r="AO22">
        <v>0</v>
      </c>
      <c r="AP22" s="201">
        <v>117.78</v>
      </c>
      <c r="AQ22" s="201">
        <v>0</v>
      </c>
      <c r="AR22" s="201">
        <v>0</v>
      </c>
      <c r="AS22" s="201">
        <v>7.63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3.97</v>
      </c>
      <c r="AZ22" s="201">
        <v>4.67</v>
      </c>
      <c r="BA22" s="201">
        <v>3.2</v>
      </c>
      <c r="BB22" s="201">
        <v>2.4500000000000002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495.74</v>
      </c>
      <c r="L23" s="201">
        <v>17.37</v>
      </c>
      <c r="M23" s="201">
        <v>63.56</v>
      </c>
      <c r="N23" s="201">
        <v>52.67</v>
      </c>
      <c r="O23" s="201">
        <v>73.62</v>
      </c>
      <c r="P23" s="201">
        <v>27.66</v>
      </c>
      <c r="Q23" s="201">
        <v>8.64</v>
      </c>
      <c r="R23" s="201">
        <v>19.04</v>
      </c>
      <c r="S23" s="201">
        <v>11.7</v>
      </c>
      <c r="T23" s="201">
        <v>0</v>
      </c>
      <c r="U23" s="201">
        <v>49.71</v>
      </c>
      <c r="V23" s="201">
        <v>5.86</v>
      </c>
      <c r="W23" s="201">
        <v>13.57</v>
      </c>
      <c r="X23" s="201">
        <v>62.55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42.55</v>
      </c>
      <c r="AF23" s="201">
        <v>0</v>
      </c>
      <c r="AG23" s="201">
        <v>0</v>
      </c>
      <c r="AH23" s="201">
        <v>0</v>
      </c>
      <c r="AI23" s="201">
        <v>116.56</v>
      </c>
      <c r="AJ23" s="201">
        <v>0</v>
      </c>
      <c r="AK23" s="201">
        <v>96</v>
      </c>
      <c r="AL23" s="201">
        <v>0</v>
      </c>
      <c r="AM23" s="201">
        <v>0</v>
      </c>
      <c r="AN23" s="201">
        <v>0</v>
      </c>
      <c r="AO23">
        <v>0</v>
      </c>
      <c r="AP23" s="201">
        <v>117.78</v>
      </c>
      <c r="AQ23" s="201">
        <v>0</v>
      </c>
      <c r="AR23" s="201">
        <v>0</v>
      </c>
      <c r="AS23" s="201">
        <v>7.63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3.97</v>
      </c>
      <c r="AZ23" s="201">
        <v>4.67</v>
      </c>
      <c r="BA23" s="201">
        <v>3.2</v>
      </c>
      <c r="BB23" s="201">
        <v>2.4500000000000002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491.98</v>
      </c>
      <c r="L24" s="201">
        <v>17.37</v>
      </c>
      <c r="M24" s="201">
        <v>63.56</v>
      </c>
      <c r="N24" s="201">
        <v>52.67</v>
      </c>
      <c r="O24" s="201">
        <v>73.62</v>
      </c>
      <c r="P24" s="201">
        <v>27.66</v>
      </c>
      <c r="Q24" s="201">
        <v>7.59</v>
      </c>
      <c r="R24" s="201">
        <v>18.78</v>
      </c>
      <c r="S24" s="201">
        <v>11.7</v>
      </c>
      <c r="T24" s="201">
        <v>0</v>
      </c>
      <c r="U24" s="201">
        <v>49.71</v>
      </c>
      <c r="V24" s="201">
        <v>5.86</v>
      </c>
      <c r="W24" s="201">
        <v>13.57</v>
      </c>
      <c r="X24" s="201">
        <v>62.55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42.55</v>
      </c>
      <c r="AF24" s="201">
        <v>0</v>
      </c>
      <c r="AG24" s="201">
        <v>0</v>
      </c>
      <c r="AH24" s="201">
        <v>0</v>
      </c>
      <c r="AI24" s="201">
        <v>116.56</v>
      </c>
      <c r="AJ24" s="201">
        <v>0</v>
      </c>
      <c r="AK24" s="201">
        <v>96</v>
      </c>
      <c r="AL24" s="201">
        <v>0</v>
      </c>
      <c r="AM24" s="201">
        <v>0</v>
      </c>
      <c r="AN24" s="201">
        <v>0</v>
      </c>
      <c r="AO24">
        <v>0</v>
      </c>
      <c r="AP24" s="201">
        <v>117.78</v>
      </c>
      <c r="AQ24" s="201">
        <v>0</v>
      </c>
      <c r="AR24" s="201">
        <v>0</v>
      </c>
      <c r="AS24" s="201">
        <v>7.63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3.97</v>
      </c>
      <c r="AZ24" s="201">
        <v>4.67</v>
      </c>
      <c r="BA24" s="201">
        <v>3.2</v>
      </c>
      <c r="BB24" s="201">
        <v>2.4500000000000002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432.18</v>
      </c>
      <c r="L25" s="201">
        <v>6.05</v>
      </c>
      <c r="M25" s="201">
        <v>63.56</v>
      </c>
      <c r="N25" s="201">
        <v>52.67</v>
      </c>
      <c r="O25" s="201">
        <v>73.62</v>
      </c>
      <c r="P25" s="201">
        <v>27.66</v>
      </c>
      <c r="Q25" s="201">
        <v>7.59</v>
      </c>
      <c r="R25" s="201">
        <v>18.78</v>
      </c>
      <c r="S25" s="201">
        <v>11.7</v>
      </c>
      <c r="T25" s="201">
        <v>0</v>
      </c>
      <c r="U25" s="201">
        <v>49.71</v>
      </c>
      <c r="V25" s="201">
        <v>5.86</v>
      </c>
      <c r="W25" s="201">
        <v>13.57</v>
      </c>
      <c r="X25" s="201">
        <v>62.55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42.55</v>
      </c>
      <c r="AF25" s="201">
        <v>0</v>
      </c>
      <c r="AG25" s="201">
        <v>0</v>
      </c>
      <c r="AH25" s="201">
        <v>0</v>
      </c>
      <c r="AI25" s="201">
        <v>116.56</v>
      </c>
      <c r="AJ25" s="201">
        <v>0</v>
      </c>
      <c r="AK25" s="201">
        <v>96</v>
      </c>
      <c r="AL25" s="201">
        <v>0</v>
      </c>
      <c r="AM25" s="201">
        <v>0</v>
      </c>
      <c r="AN25" s="201">
        <v>0</v>
      </c>
      <c r="AO25">
        <v>0</v>
      </c>
      <c r="AP25" s="201">
        <v>117.78</v>
      </c>
      <c r="AQ25" s="201">
        <v>0</v>
      </c>
      <c r="AR25" s="201">
        <v>0</v>
      </c>
      <c r="AS25" s="201">
        <v>7.63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3.97</v>
      </c>
      <c r="AZ25" s="201">
        <v>4.67</v>
      </c>
      <c r="BA25" s="201">
        <v>3.2</v>
      </c>
      <c r="BB25" s="201">
        <v>2.4500000000000002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376.93</v>
      </c>
      <c r="L26" s="201">
        <v>6.05</v>
      </c>
      <c r="M26" s="201">
        <v>63.56</v>
      </c>
      <c r="N26" s="201">
        <v>52.67</v>
      </c>
      <c r="O26" s="201">
        <v>73.62</v>
      </c>
      <c r="P26" s="201">
        <v>27.66</v>
      </c>
      <c r="Q26" s="201">
        <v>7.59</v>
      </c>
      <c r="R26" s="201">
        <v>18.78</v>
      </c>
      <c r="S26" s="201">
        <v>11.7</v>
      </c>
      <c r="T26" s="201">
        <v>0</v>
      </c>
      <c r="U26" s="201">
        <v>49.71</v>
      </c>
      <c r="V26" s="201">
        <v>5.86</v>
      </c>
      <c r="W26" s="201">
        <v>13.57</v>
      </c>
      <c r="X26" s="201">
        <v>62.55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42.55</v>
      </c>
      <c r="AF26" s="201">
        <v>0</v>
      </c>
      <c r="AG26" s="201">
        <v>0</v>
      </c>
      <c r="AH26" s="201">
        <v>0</v>
      </c>
      <c r="AI26" s="201">
        <v>116.56</v>
      </c>
      <c r="AJ26" s="201">
        <v>0</v>
      </c>
      <c r="AK26" s="201">
        <v>96</v>
      </c>
      <c r="AL26" s="201">
        <v>0</v>
      </c>
      <c r="AM26" s="201">
        <v>0</v>
      </c>
      <c r="AN26" s="201">
        <v>0</v>
      </c>
      <c r="AO26">
        <v>0</v>
      </c>
      <c r="AP26" s="201">
        <v>117.78</v>
      </c>
      <c r="AQ26" s="201">
        <v>0</v>
      </c>
      <c r="AR26" s="201">
        <v>0</v>
      </c>
      <c r="AS26" s="201">
        <v>7.63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3.97</v>
      </c>
      <c r="AZ26" s="201">
        <v>4.67</v>
      </c>
      <c r="BA26" s="201">
        <v>3.2</v>
      </c>
      <c r="BB26" s="201">
        <v>2.4500000000000002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336.14</v>
      </c>
      <c r="L27" s="201">
        <v>6.05</v>
      </c>
      <c r="M27" s="201">
        <v>63.56</v>
      </c>
      <c r="N27" s="201">
        <v>52.67</v>
      </c>
      <c r="O27" s="201">
        <v>73.62</v>
      </c>
      <c r="P27" s="201">
        <v>27.66</v>
      </c>
      <c r="Q27" s="201">
        <v>7.59</v>
      </c>
      <c r="R27" s="201">
        <v>18.52</v>
      </c>
      <c r="S27" s="201">
        <v>11.7</v>
      </c>
      <c r="T27" s="201">
        <v>0</v>
      </c>
      <c r="U27" s="201">
        <v>49.71</v>
      </c>
      <c r="V27" s="201">
        <v>5.86</v>
      </c>
      <c r="W27" s="201">
        <v>13.57</v>
      </c>
      <c r="X27" s="201">
        <v>62.55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42.55</v>
      </c>
      <c r="AF27" s="201">
        <v>0</v>
      </c>
      <c r="AG27" s="201">
        <v>0</v>
      </c>
      <c r="AH27" s="201">
        <v>0</v>
      </c>
      <c r="AI27" s="201">
        <v>116.56</v>
      </c>
      <c r="AJ27" s="201">
        <v>0</v>
      </c>
      <c r="AK27" s="201">
        <v>96</v>
      </c>
      <c r="AL27" s="201">
        <v>0</v>
      </c>
      <c r="AM27" s="201">
        <v>0</v>
      </c>
      <c r="AN27" s="201">
        <v>0</v>
      </c>
      <c r="AO27">
        <v>0</v>
      </c>
      <c r="AP27" s="201">
        <v>117.78</v>
      </c>
      <c r="AQ27" s="201">
        <v>0</v>
      </c>
      <c r="AR27" s="201">
        <v>7.9</v>
      </c>
      <c r="AS27" s="201">
        <v>7.63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3.97</v>
      </c>
      <c r="AZ27" s="201">
        <v>4.67</v>
      </c>
      <c r="BA27" s="201">
        <v>3.2</v>
      </c>
      <c r="BB27" s="201">
        <v>2.4500000000000002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288.12</v>
      </c>
      <c r="L28" s="201">
        <v>6.05</v>
      </c>
      <c r="M28" s="201">
        <v>63.56</v>
      </c>
      <c r="N28" s="201">
        <v>52.67</v>
      </c>
      <c r="O28" s="201">
        <v>73.62</v>
      </c>
      <c r="P28" s="201">
        <v>27.66</v>
      </c>
      <c r="Q28" s="201">
        <v>7.59</v>
      </c>
      <c r="R28" s="201">
        <v>18.52</v>
      </c>
      <c r="S28" s="201">
        <v>11.7</v>
      </c>
      <c r="T28" s="201">
        <v>0</v>
      </c>
      <c r="U28" s="201">
        <v>49.71</v>
      </c>
      <c r="V28" s="201">
        <v>5.86</v>
      </c>
      <c r="W28" s="201">
        <v>13.57</v>
      </c>
      <c r="X28" s="201">
        <v>62.55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42.55</v>
      </c>
      <c r="AF28" s="201">
        <v>0</v>
      </c>
      <c r="AG28" s="201">
        <v>0</v>
      </c>
      <c r="AH28" s="201">
        <v>0</v>
      </c>
      <c r="AI28" s="201">
        <v>116.56</v>
      </c>
      <c r="AJ28" s="201">
        <v>0</v>
      </c>
      <c r="AK28" s="201">
        <v>96</v>
      </c>
      <c r="AL28" s="201">
        <v>0</v>
      </c>
      <c r="AM28" s="201">
        <v>0</v>
      </c>
      <c r="AN28" s="201">
        <v>0</v>
      </c>
      <c r="AO28">
        <v>0</v>
      </c>
      <c r="AP28" s="201">
        <v>117.78</v>
      </c>
      <c r="AQ28" s="201">
        <v>0</v>
      </c>
      <c r="AR28" s="201">
        <v>12.55</v>
      </c>
      <c r="AS28" s="201">
        <v>7.63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3.97</v>
      </c>
      <c r="AZ28" s="201">
        <v>4.67</v>
      </c>
      <c r="BA28" s="201">
        <v>3.2</v>
      </c>
      <c r="BB28" s="201">
        <v>2.4500000000000002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270.83999999999997</v>
      </c>
      <c r="L29" s="201">
        <v>6.05</v>
      </c>
      <c r="M29" s="201">
        <v>63.56</v>
      </c>
      <c r="N29" s="201">
        <v>52.67</v>
      </c>
      <c r="O29" s="201">
        <v>73.62</v>
      </c>
      <c r="P29" s="201">
        <v>27.66</v>
      </c>
      <c r="Q29" s="201">
        <v>7.59</v>
      </c>
      <c r="R29" s="201">
        <v>18.52</v>
      </c>
      <c r="S29" s="201">
        <v>11.7</v>
      </c>
      <c r="T29" s="201">
        <v>0</v>
      </c>
      <c r="U29" s="201">
        <v>49.71</v>
      </c>
      <c r="V29" s="201">
        <v>5.86</v>
      </c>
      <c r="W29" s="201">
        <v>13.57</v>
      </c>
      <c r="X29" s="201">
        <v>60.03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42.55</v>
      </c>
      <c r="AF29" s="201">
        <v>0</v>
      </c>
      <c r="AG29" s="201">
        <v>0</v>
      </c>
      <c r="AH29" s="201">
        <v>0</v>
      </c>
      <c r="AI29" s="201">
        <v>116.56</v>
      </c>
      <c r="AJ29" s="201">
        <v>0</v>
      </c>
      <c r="AK29" s="201">
        <v>96</v>
      </c>
      <c r="AL29" s="201">
        <v>0</v>
      </c>
      <c r="AM29" s="201">
        <v>0</v>
      </c>
      <c r="AN29" s="201">
        <v>0</v>
      </c>
      <c r="AO29">
        <v>0</v>
      </c>
      <c r="AP29" s="201">
        <v>117.78</v>
      </c>
      <c r="AQ29" s="201">
        <v>0</v>
      </c>
      <c r="AR29" s="201">
        <v>21.34</v>
      </c>
      <c r="AS29" s="201">
        <v>7.63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3.97</v>
      </c>
      <c r="AZ29" s="201">
        <v>4.67</v>
      </c>
      <c r="BA29" s="201">
        <v>3.2</v>
      </c>
      <c r="BB29" s="201">
        <v>2.4500000000000002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270.83999999999997</v>
      </c>
      <c r="L30" s="201">
        <v>6.05</v>
      </c>
      <c r="M30" s="201">
        <v>63.56</v>
      </c>
      <c r="N30" s="201">
        <v>52.67</v>
      </c>
      <c r="O30" s="201">
        <v>73.62</v>
      </c>
      <c r="P30" s="201">
        <v>27.66</v>
      </c>
      <c r="Q30" s="201">
        <v>7.59</v>
      </c>
      <c r="R30" s="201">
        <v>18.52</v>
      </c>
      <c r="S30" s="201">
        <v>11.7</v>
      </c>
      <c r="T30" s="201">
        <v>0</v>
      </c>
      <c r="U30" s="201">
        <v>49.71</v>
      </c>
      <c r="V30" s="201">
        <v>5.86</v>
      </c>
      <c r="W30" s="201">
        <v>13.57</v>
      </c>
      <c r="X30" s="201">
        <v>60.03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42.55</v>
      </c>
      <c r="AF30" s="201">
        <v>0</v>
      </c>
      <c r="AG30" s="201">
        <v>0</v>
      </c>
      <c r="AH30" s="201">
        <v>0</v>
      </c>
      <c r="AI30" s="201">
        <v>116.56</v>
      </c>
      <c r="AJ30" s="201">
        <v>0</v>
      </c>
      <c r="AK30" s="201">
        <v>96</v>
      </c>
      <c r="AL30" s="201">
        <v>0</v>
      </c>
      <c r="AM30" s="201">
        <v>0</v>
      </c>
      <c r="AN30" s="201">
        <v>0</v>
      </c>
      <c r="AO30">
        <v>0</v>
      </c>
      <c r="AP30" s="201">
        <v>117.78</v>
      </c>
      <c r="AQ30" s="201">
        <v>0</v>
      </c>
      <c r="AR30" s="201">
        <v>32.520000000000003</v>
      </c>
      <c r="AS30" s="201">
        <v>7.63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3.97</v>
      </c>
      <c r="AZ30" s="201">
        <v>4.67</v>
      </c>
      <c r="BA30" s="201">
        <v>3.2</v>
      </c>
      <c r="BB30" s="201">
        <v>2.4500000000000002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270.83999999999997</v>
      </c>
      <c r="L31" s="201">
        <v>6.05</v>
      </c>
      <c r="M31" s="201">
        <v>63.56</v>
      </c>
      <c r="N31" s="201">
        <v>52.67</v>
      </c>
      <c r="O31" s="201">
        <v>73.62</v>
      </c>
      <c r="P31" s="201">
        <v>27.66</v>
      </c>
      <c r="Q31" s="201">
        <v>6.07</v>
      </c>
      <c r="R31" s="201">
        <v>10.47</v>
      </c>
      <c r="S31" s="201">
        <v>6.53</v>
      </c>
      <c r="T31" s="201">
        <v>0</v>
      </c>
      <c r="U31" s="201">
        <v>49.71</v>
      </c>
      <c r="V31" s="201">
        <v>5.86</v>
      </c>
      <c r="W31" s="201">
        <v>13.57</v>
      </c>
      <c r="X31" s="201">
        <v>62.55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42.55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96</v>
      </c>
      <c r="AL31" s="201">
        <v>0</v>
      </c>
      <c r="AM31" s="201">
        <v>0</v>
      </c>
      <c r="AN31" s="201">
        <v>0</v>
      </c>
      <c r="AO31">
        <v>0</v>
      </c>
      <c r="AP31" s="201">
        <v>86.44</v>
      </c>
      <c r="AQ31" s="201">
        <v>0</v>
      </c>
      <c r="AR31" s="201">
        <v>42</v>
      </c>
      <c r="AS31" s="201">
        <v>7.63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3.97</v>
      </c>
      <c r="AZ31" s="201">
        <v>4.67</v>
      </c>
      <c r="BA31" s="201">
        <v>3.2</v>
      </c>
      <c r="BB31" s="201">
        <v>2.4500000000000002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270.83999999999997</v>
      </c>
      <c r="L32" s="201">
        <v>6.05</v>
      </c>
      <c r="M32" s="201">
        <v>63.56</v>
      </c>
      <c r="N32" s="201">
        <v>52.67</v>
      </c>
      <c r="O32" s="201">
        <v>73.62</v>
      </c>
      <c r="P32" s="201">
        <v>27.66</v>
      </c>
      <c r="Q32" s="201">
        <v>6.07</v>
      </c>
      <c r="R32" s="201">
        <v>10.47</v>
      </c>
      <c r="S32" s="201">
        <v>6.53</v>
      </c>
      <c r="T32" s="201">
        <v>0</v>
      </c>
      <c r="U32" s="201">
        <v>49.71</v>
      </c>
      <c r="V32" s="201">
        <v>3.36</v>
      </c>
      <c r="W32" s="201">
        <v>13.57</v>
      </c>
      <c r="X32" s="201">
        <v>62.55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42.55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96</v>
      </c>
      <c r="AL32" s="201">
        <v>0</v>
      </c>
      <c r="AM32" s="201">
        <v>0</v>
      </c>
      <c r="AN32" s="201">
        <v>0</v>
      </c>
      <c r="AO32">
        <v>0</v>
      </c>
      <c r="AP32" s="201">
        <v>57.62</v>
      </c>
      <c r="AQ32" s="201">
        <v>0</v>
      </c>
      <c r="AR32" s="201">
        <v>46.5</v>
      </c>
      <c r="AS32" s="201">
        <v>3.84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3.97</v>
      </c>
      <c r="AZ32" s="201">
        <v>4.67</v>
      </c>
      <c r="BA32" s="201">
        <v>3.2</v>
      </c>
      <c r="BB32" s="201">
        <v>2.25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272.14999999999998</v>
      </c>
      <c r="L33" s="201">
        <v>6.3</v>
      </c>
      <c r="M33" s="201">
        <v>63.56</v>
      </c>
      <c r="N33" s="201">
        <v>52.67</v>
      </c>
      <c r="O33" s="201">
        <v>73.62</v>
      </c>
      <c r="P33" s="201">
        <v>27.66</v>
      </c>
      <c r="Q33" s="201">
        <v>5.49</v>
      </c>
      <c r="R33" s="201">
        <v>10.47</v>
      </c>
      <c r="S33" s="201">
        <v>6.53</v>
      </c>
      <c r="T33" s="201">
        <v>0</v>
      </c>
      <c r="U33" s="201">
        <v>49.71</v>
      </c>
      <c r="V33" s="201">
        <v>3.36</v>
      </c>
      <c r="W33" s="201">
        <v>7.49</v>
      </c>
      <c r="X33" s="201">
        <v>34.4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42.55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96</v>
      </c>
      <c r="AL33" s="201">
        <v>0</v>
      </c>
      <c r="AM33" s="201">
        <v>0</v>
      </c>
      <c r="AN33" s="201">
        <v>0</v>
      </c>
      <c r="AO33">
        <v>0</v>
      </c>
      <c r="AP33" s="201">
        <v>57.62</v>
      </c>
      <c r="AQ33" s="201">
        <v>0</v>
      </c>
      <c r="AR33" s="201">
        <v>47.5</v>
      </c>
      <c r="AS33" s="201">
        <v>3.84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3.97</v>
      </c>
      <c r="AZ33" s="201">
        <v>4.67</v>
      </c>
      <c r="BA33" s="201">
        <v>3.2</v>
      </c>
      <c r="BB33" s="201">
        <v>2.4500000000000002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270.83</v>
      </c>
      <c r="L34" s="201">
        <v>6.3</v>
      </c>
      <c r="M34" s="201">
        <v>63.56</v>
      </c>
      <c r="N34" s="201">
        <v>52.67</v>
      </c>
      <c r="O34" s="201">
        <v>73.62</v>
      </c>
      <c r="P34" s="201">
        <v>27.66</v>
      </c>
      <c r="Q34" s="201">
        <v>5.49</v>
      </c>
      <c r="R34" s="201">
        <v>10.47</v>
      </c>
      <c r="S34" s="201">
        <v>6.53</v>
      </c>
      <c r="T34" s="201">
        <v>0</v>
      </c>
      <c r="U34" s="201">
        <v>49.71</v>
      </c>
      <c r="V34" s="201">
        <v>3.36</v>
      </c>
      <c r="W34" s="201">
        <v>7.49</v>
      </c>
      <c r="X34" s="201">
        <v>34.4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42.55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96</v>
      </c>
      <c r="AL34" s="201">
        <v>0</v>
      </c>
      <c r="AM34" s="201">
        <v>0</v>
      </c>
      <c r="AN34" s="201">
        <v>0</v>
      </c>
      <c r="AO34">
        <v>0</v>
      </c>
      <c r="AP34" s="201">
        <v>57.62</v>
      </c>
      <c r="AQ34" s="201">
        <v>0</v>
      </c>
      <c r="AR34" s="201">
        <v>47.5</v>
      </c>
      <c r="AS34" s="201">
        <v>3.84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3.97</v>
      </c>
      <c r="AZ34" s="201">
        <v>4.67</v>
      </c>
      <c r="BA34" s="201">
        <v>3.2</v>
      </c>
      <c r="BB34" s="201">
        <v>2.4500000000000002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270.83</v>
      </c>
      <c r="L35" s="201">
        <v>6.3</v>
      </c>
      <c r="M35" s="201">
        <v>63.56</v>
      </c>
      <c r="N35" s="201">
        <v>52.67</v>
      </c>
      <c r="O35" s="201">
        <v>73.62</v>
      </c>
      <c r="P35" s="201">
        <v>27.66</v>
      </c>
      <c r="Q35" s="201">
        <v>5.49</v>
      </c>
      <c r="R35" s="201">
        <v>10.47</v>
      </c>
      <c r="S35" s="201">
        <v>6.53</v>
      </c>
      <c r="T35" s="201">
        <v>0</v>
      </c>
      <c r="U35" s="201">
        <v>49.71</v>
      </c>
      <c r="V35" s="201">
        <v>3.36</v>
      </c>
      <c r="W35" s="201">
        <v>7.49</v>
      </c>
      <c r="X35" s="201">
        <v>34.4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42.55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96</v>
      </c>
      <c r="AL35" s="201">
        <v>0</v>
      </c>
      <c r="AM35" s="201">
        <v>0</v>
      </c>
      <c r="AN35" s="201">
        <v>0</v>
      </c>
      <c r="AO35">
        <v>0</v>
      </c>
      <c r="AP35" s="201">
        <v>58.72</v>
      </c>
      <c r="AQ35" s="201">
        <v>0</v>
      </c>
      <c r="AR35" s="201">
        <v>47.5</v>
      </c>
      <c r="AS35" s="201">
        <v>3.84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3.97</v>
      </c>
      <c r="AZ35" s="201">
        <v>4.67</v>
      </c>
      <c r="BA35" s="201">
        <v>3.2</v>
      </c>
      <c r="BB35" s="201">
        <v>2.4500000000000002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272.14999999999998</v>
      </c>
      <c r="L36" s="201">
        <v>6.3</v>
      </c>
      <c r="M36" s="201">
        <v>63.56</v>
      </c>
      <c r="N36" s="201">
        <v>52.67</v>
      </c>
      <c r="O36" s="201">
        <v>73.62</v>
      </c>
      <c r="P36" s="201">
        <v>27.66</v>
      </c>
      <c r="Q36" s="201">
        <v>5.48</v>
      </c>
      <c r="R36" s="201">
        <v>10.47</v>
      </c>
      <c r="S36" s="201">
        <v>6.53</v>
      </c>
      <c r="T36" s="201">
        <v>0</v>
      </c>
      <c r="U36" s="201">
        <v>49.71</v>
      </c>
      <c r="V36" s="201">
        <v>3.36</v>
      </c>
      <c r="W36" s="201">
        <v>7.49</v>
      </c>
      <c r="X36" s="201">
        <v>34.4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42.55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96</v>
      </c>
      <c r="AL36" s="201">
        <v>0</v>
      </c>
      <c r="AM36" s="201">
        <v>0</v>
      </c>
      <c r="AN36" s="201">
        <v>0</v>
      </c>
      <c r="AO36">
        <v>0</v>
      </c>
      <c r="AP36" s="201">
        <v>57.62</v>
      </c>
      <c r="AQ36" s="201">
        <v>0</v>
      </c>
      <c r="AR36" s="201">
        <v>47.5</v>
      </c>
      <c r="AS36" s="201">
        <v>3.84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3.97</v>
      </c>
      <c r="AZ36" s="201">
        <v>4.67</v>
      </c>
      <c r="BA36" s="201">
        <v>3.2</v>
      </c>
      <c r="BB36" s="201">
        <v>2.4500000000000002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272.14999999999998</v>
      </c>
      <c r="L37" s="201">
        <v>6.3</v>
      </c>
      <c r="M37" s="201">
        <v>63.56</v>
      </c>
      <c r="N37" s="201">
        <v>52.67</v>
      </c>
      <c r="O37" s="201">
        <v>73.62</v>
      </c>
      <c r="P37" s="201">
        <v>27.66</v>
      </c>
      <c r="Q37" s="201">
        <v>5.4</v>
      </c>
      <c r="R37" s="201">
        <v>10.75</v>
      </c>
      <c r="S37" s="201">
        <v>6.53</v>
      </c>
      <c r="T37" s="201">
        <v>0</v>
      </c>
      <c r="U37" s="201">
        <v>49.71</v>
      </c>
      <c r="V37" s="201">
        <v>3.36</v>
      </c>
      <c r="W37" s="201">
        <v>7.49</v>
      </c>
      <c r="X37" s="201">
        <v>34.4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42.55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96</v>
      </c>
      <c r="AL37" s="201">
        <v>0</v>
      </c>
      <c r="AM37" s="201">
        <v>0</v>
      </c>
      <c r="AN37" s="201">
        <v>0</v>
      </c>
      <c r="AO37">
        <v>0</v>
      </c>
      <c r="AP37" s="201">
        <v>57.62</v>
      </c>
      <c r="AQ37" s="201">
        <v>0</v>
      </c>
      <c r="AR37" s="201">
        <v>47.5</v>
      </c>
      <c r="AS37" s="201">
        <v>3.84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3.97</v>
      </c>
      <c r="AZ37" s="201">
        <v>4.67</v>
      </c>
      <c r="BA37" s="201">
        <v>3.2</v>
      </c>
      <c r="BB37" s="201">
        <v>2.4500000000000002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272.14999999999998</v>
      </c>
      <c r="L38" s="201">
        <v>6.3</v>
      </c>
      <c r="M38" s="201">
        <v>63.56</v>
      </c>
      <c r="N38" s="201">
        <v>52.67</v>
      </c>
      <c r="O38" s="201">
        <v>73.62</v>
      </c>
      <c r="P38" s="201">
        <v>27.66</v>
      </c>
      <c r="Q38" s="201">
        <v>5.4</v>
      </c>
      <c r="R38" s="201">
        <v>10.75</v>
      </c>
      <c r="S38" s="201">
        <v>6.53</v>
      </c>
      <c r="T38" s="201">
        <v>0</v>
      </c>
      <c r="U38" s="201">
        <v>49.71</v>
      </c>
      <c r="V38" s="201">
        <v>3.36</v>
      </c>
      <c r="W38" s="201">
        <v>7.49</v>
      </c>
      <c r="X38" s="201">
        <v>34.4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42.55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96</v>
      </c>
      <c r="AL38" s="201">
        <v>0</v>
      </c>
      <c r="AM38" s="201">
        <v>0</v>
      </c>
      <c r="AN38" s="201">
        <v>0</v>
      </c>
      <c r="AO38">
        <v>0</v>
      </c>
      <c r="AP38" s="201">
        <v>57.62</v>
      </c>
      <c r="AQ38" s="201">
        <v>0</v>
      </c>
      <c r="AR38" s="201">
        <v>47.5</v>
      </c>
      <c r="AS38" s="201">
        <v>3.84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3.97</v>
      </c>
      <c r="AZ38" s="201">
        <v>4.67</v>
      </c>
      <c r="BA38" s="201">
        <v>3.2</v>
      </c>
      <c r="BB38" s="201">
        <v>2.4500000000000002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272.14999999999998</v>
      </c>
      <c r="L39" s="201">
        <v>6.3</v>
      </c>
      <c r="M39" s="201">
        <v>63.56</v>
      </c>
      <c r="N39" s="201">
        <v>52.67</v>
      </c>
      <c r="O39" s="201">
        <v>73.62</v>
      </c>
      <c r="P39" s="201">
        <v>27.66</v>
      </c>
      <c r="Q39" s="201">
        <v>5.4</v>
      </c>
      <c r="R39" s="201">
        <v>10.75</v>
      </c>
      <c r="S39" s="201">
        <v>6.53</v>
      </c>
      <c r="T39" s="201">
        <v>0</v>
      </c>
      <c r="U39" s="201">
        <v>49.71</v>
      </c>
      <c r="V39" s="201">
        <v>3.36</v>
      </c>
      <c r="W39" s="201">
        <v>7.49</v>
      </c>
      <c r="X39" s="201">
        <v>34.4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41.72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96</v>
      </c>
      <c r="AL39" s="201">
        <v>0</v>
      </c>
      <c r="AM39" s="201">
        <v>0</v>
      </c>
      <c r="AN39" s="201">
        <v>0</v>
      </c>
      <c r="AO39">
        <v>0</v>
      </c>
      <c r="AP39" s="201">
        <v>57.62</v>
      </c>
      <c r="AQ39" s="201">
        <v>0</v>
      </c>
      <c r="AR39" s="201">
        <v>47.5</v>
      </c>
      <c r="AS39" s="201">
        <v>3.84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3.97</v>
      </c>
      <c r="AZ39" s="201">
        <v>4.67</v>
      </c>
      <c r="BA39" s="201">
        <v>3.2</v>
      </c>
      <c r="BB39" s="201">
        <v>2.4500000000000002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272.14999999999998</v>
      </c>
      <c r="L40" s="201">
        <v>6.3</v>
      </c>
      <c r="M40" s="201">
        <v>63.56</v>
      </c>
      <c r="N40" s="201">
        <v>52.67</v>
      </c>
      <c r="O40" s="201">
        <v>73.62</v>
      </c>
      <c r="P40" s="201">
        <v>27.66</v>
      </c>
      <c r="Q40" s="201">
        <v>5.4</v>
      </c>
      <c r="R40" s="201">
        <v>10.75</v>
      </c>
      <c r="S40" s="201">
        <v>6.53</v>
      </c>
      <c r="T40" s="201">
        <v>0</v>
      </c>
      <c r="U40" s="201">
        <v>49.71</v>
      </c>
      <c r="V40" s="201">
        <v>3.36</v>
      </c>
      <c r="W40" s="201">
        <v>7.49</v>
      </c>
      <c r="X40" s="201">
        <v>34.4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41.72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96</v>
      </c>
      <c r="AL40" s="201">
        <v>0</v>
      </c>
      <c r="AM40" s="201">
        <v>0</v>
      </c>
      <c r="AN40" s="201">
        <v>0</v>
      </c>
      <c r="AO40">
        <v>0</v>
      </c>
      <c r="AP40" s="201">
        <v>57.62</v>
      </c>
      <c r="AQ40" s="201">
        <v>0</v>
      </c>
      <c r="AR40" s="201">
        <v>47.5</v>
      </c>
      <c r="AS40" s="201">
        <v>3.84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3.97</v>
      </c>
      <c r="AZ40" s="201">
        <v>4.67</v>
      </c>
      <c r="BA40" s="201">
        <v>3.2</v>
      </c>
      <c r="BB40" s="201">
        <v>2.4500000000000002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272.14999999999998</v>
      </c>
      <c r="L41" s="201">
        <v>6.3</v>
      </c>
      <c r="M41" s="201">
        <v>63.56</v>
      </c>
      <c r="N41" s="201">
        <v>52.67</v>
      </c>
      <c r="O41" s="201">
        <v>73.62</v>
      </c>
      <c r="P41" s="201">
        <v>27.66</v>
      </c>
      <c r="Q41" s="201">
        <v>5.41</v>
      </c>
      <c r="R41" s="201">
        <v>10.75</v>
      </c>
      <c r="S41" s="201">
        <v>6.53</v>
      </c>
      <c r="T41" s="201">
        <v>0</v>
      </c>
      <c r="U41" s="201">
        <v>49.71</v>
      </c>
      <c r="V41" s="201">
        <v>3.36</v>
      </c>
      <c r="W41" s="201">
        <v>7.49</v>
      </c>
      <c r="X41" s="201">
        <v>34.4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41.72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96</v>
      </c>
      <c r="AL41" s="201">
        <v>0</v>
      </c>
      <c r="AM41" s="201">
        <v>0</v>
      </c>
      <c r="AN41" s="201">
        <v>0</v>
      </c>
      <c r="AO41">
        <v>0</v>
      </c>
      <c r="AP41" s="201">
        <v>57.63</v>
      </c>
      <c r="AQ41" s="201">
        <v>0</v>
      </c>
      <c r="AR41" s="201">
        <v>47.5</v>
      </c>
      <c r="AS41" s="201">
        <v>3.84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3.97</v>
      </c>
      <c r="AZ41" s="201">
        <v>4.67</v>
      </c>
      <c r="BA41" s="201">
        <v>3.2</v>
      </c>
      <c r="BB41" s="201">
        <v>2.4500000000000002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272.14999999999998</v>
      </c>
      <c r="L42" s="201">
        <v>6.3</v>
      </c>
      <c r="M42" s="201">
        <v>63.56</v>
      </c>
      <c r="N42" s="201">
        <v>52.67</v>
      </c>
      <c r="O42" s="201">
        <v>73.62</v>
      </c>
      <c r="P42" s="201">
        <v>27.66</v>
      </c>
      <c r="Q42" s="201">
        <v>5.41</v>
      </c>
      <c r="R42" s="201">
        <v>10.75</v>
      </c>
      <c r="S42" s="201">
        <v>6.53</v>
      </c>
      <c r="T42" s="201">
        <v>0</v>
      </c>
      <c r="U42" s="201">
        <v>49.71</v>
      </c>
      <c r="V42" s="201">
        <v>3.36</v>
      </c>
      <c r="W42" s="201">
        <v>7.49</v>
      </c>
      <c r="X42" s="201">
        <v>34.4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41.72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96</v>
      </c>
      <c r="AL42" s="201">
        <v>0</v>
      </c>
      <c r="AM42" s="201">
        <v>0</v>
      </c>
      <c r="AN42" s="201">
        <v>0</v>
      </c>
      <c r="AO42">
        <v>0</v>
      </c>
      <c r="AP42" s="201">
        <v>57.62</v>
      </c>
      <c r="AQ42" s="201">
        <v>0</v>
      </c>
      <c r="AR42" s="201">
        <v>47.5</v>
      </c>
      <c r="AS42" s="201">
        <v>3.84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3.97</v>
      </c>
      <c r="AZ42" s="201">
        <v>4.67</v>
      </c>
      <c r="BA42" s="201">
        <v>3.2</v>
      </c>
      <c r="BB42" s="201">
        <v>2.4500000000000002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272.14999999999998</v>
      </c>
      <c r="L43" s="201">
        <v>6.3</v>
      </c>
      <c r="M43" s="201">
        <v>63.56</v>
      </c>
      <c r="N43" s="201">
        <v>52.67</v>
      </c>
      <c r="O43" s="201">
        <v>73.62</v>
      </c>
      <c r="P43" s="201">
        <v>27.66</v>
      </c>
      <c r="Q43" s="201">
        <v>5.41</v>
      </c>
      <c r="R43" s="201">
        <v>10.75</v>
      </c>
      <c r="S43" s="201">
        <v>6.53</v>
      </c>
      <c r="T43" s="201">
        <v>0</v>
      </c>
      <c r="U43" s="201">
        <v>49.71</v>
      </c>
      <c r="V43" s="201">
        <v>3.36</v>
      </c>
      <c r="W43" s="201">
        <v>7.49</v>
      </c>
      <c r="X43" s="201">
        <v>34.4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41.72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96</v>
      </c>
      <c r="AL43" s="201">
        <v>0</v>
      </c>
      <c r="AM43" s="201">
        <v>0</v>
      </c>
      <c r="AN43" s="201">
        <v>0</v>
      </c>
      <c r="AO43">
        <v>0</v>
      </c>
      <c r="AP43" s="201">
        <v>64.989999999999995</v>
      </c>
      <c r="AQ43" s="201">
        <v>0</v>
      </c>
      <c r="AR43" s="201">
        <v>47.5</v>
      </c>
      <c r="AS43" s="201">
        <v>3.84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3.97</v>
      </c>
      <c r="AZ43" s="201">
        <v>4.67</v>
      </c>
      <c r="BA43" s="201">
        <v>3.2</v>
      </c>
      <c r="BB43" s="201">
        <v>2.4500000000000002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272.14999999999998</v>
      </c>
      <c r="L44" s="201">
        <v>6.3</v>
      </c>
      <c r="M44" s="201">
        <v>63.56</v>
      </c>
      <c r="N44" s="201">
        <v>52.67</v>
      </c>
      <c r="O44" s="201">
        <v>73.62</v>
      </c>
      <c r="P44" s="201">
        <v>27.66</v>
      </c>
      <c r="Q44" s="201">
        <v>5.41</v>
      </c>
      <c r="R44" s="201">
        <v>10.75</v>
      </c>
      <c r="S44" s="201">
        <v>6.53</v>
      </c>
      <c r="T44" s="201">
        <v>0</v>
      </c>
      <c r="U44" s="201">
        <v>49.71</v>
      </c>
      <c r="V44" s="201">
        <v>3.36</v>
      </c>
      <c r="W44" s="201">
        <v>7.49</v>
      </c>
      <c r="X44" s="201">
        <v>34.4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41.72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96</v>
      </c>
      <c r="AL44" s="201">
        <v>0</v>
      </c>
      <c r="AM44" s="201">
        <v>0</v>
      </c>
      <c r="AN44" s="201">
        <v>0</v>
      </c>
      <c r="AO44">
        <v>0</v>
      </c>
      <c r="AP44" s="201">
        <v>57.62</v>
      </c>
      <c r="AQ44" s="201">
        <v>0</v>
      </c>
      <c r="AR44" s="201">
        <v>47.5</v>
      </c>
      <c r="AS44" s="201">
        <v>3.84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3.97</v>
      </c>
      <c r="AZ44" s="201">
        <v>4.67</v>
      </c>
      <c r="BA44" s="201">
        <v>3.2</v>
      </c>
      <c r="BB44" s="201">
        <v>2.4500000000000002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272.14999999999998</v>
      </c>
      <c r="L45" s="201">
        <v>6.3</v>
      </c>
      <c r="M45" s="201">
        <v>63.56</v>
      </c>
      <c r="N45" s="201">
        <v>52.67</v>
      </c>
      <c r="O45" s="201">
        <v>73.62</v>
      </c>
      <c r="P45" s="201">
        <v>27.66</v>
      </c>
      <c r="Q45" s="201">
        <v>5.41</v>
      </c>
      <c r="R45" s="201">
        <v>10.75</v>
      </c>
      <c r="S45" s="201">
        <v>6.53</v>
      </c>
      <c r="T45" s="201">
        <v>0</v>
      </c>
      <c r="U45" s="201">
        <v>49.71</v>
      </c>
      <c r="V45" s="201">
        <v>3.36</v>
      </c>
      <c r="W45" s="201">
        <v>7.49</v>
      </c>
      <c r="X45" s="201">
        <v>34.4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41.72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96</v>
      </c>
      <c r="AL45" s="201">
        <v>0</v>
      </c>
      <c r="AM45" s="201">
        <v>0</v>
      </c>
      <c r="AN45" s="201">
        <v>0</v>
      </c>
      <c r="AO45">
        <v>0</v>
      </c>
      <c r="AP45" s="201">
        <v>57.62</v>
      </c>
      <c r="AQ45" s="201">
        <v>0</v>
      </c>
      <c r="AR45" s="201">
        <v>47.5</v>
      </c>
      <c r="AS45" s="201">
        <v>3.84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3.97</v>
      </c>
      <c r="AZ45" s="201">
        <v>2.88</v>
      </c>
      <c r="BA45" s="201">
        <v>3.2</v>
      </c>
      <c r="BB45" s="201">
        <v>2.4500000000000002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272.14999999999998</v>
      </c>
      <c r="L46" s="201">
        <v>6.3</v>
      </c>
      <c r="M46" s="201">
        <v>63.56</v>
      </c>
      <c r="N46" s="201">
        <v>52.67</v>
      </c>
      <c r="O46" s="201">
        <v>73.62</v>
      </c>
      <c r="P46" s="201">
        <v>27.66</v>
      </c>
      <c r="Q46" s="201">
        <v>5.41</v>
      </c>
      <c r="R46" s="201">
        <v>10.75</v>
      </c>
      <c r="S46" s="201">
        <v>6.53</v>
      </c>
      <c r="T46" s="201">
        <v>0</v>
      </c>
      <c r="U46" s="201">
        <v>49.71</v>
      </c>
      <c r="V46" s="201">
        <v>3.36</v>
      </c>
      <c r="W46" s="201">
        <v>7.49</v>
      </c>
      <c r="X46" s="201">
        <v>34.4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41.72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96</v>
      </c>
      <c r="AL46" s="201">
        <v>0</v>
      </c>
      <c r="AM46" s="201">
        <v>0</v>
      </c>
      <c r="AN46" s="201">
        <v>0</v>
      </c>
      <c r="AO46">
        <v>0</v>
      </c>
      <c r="AP46" s="201">
        <v>57.62</v>
      </c>
      <c r="AQ46" s="201">
        <v>0</v>
      </c>
      <c r="AR46" s="201">
        <v>47.5</v>
      </c>
      <c r="AS46" s="201">
        <v>3.84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3.97</v>
      </c>
      <c r="AZ46" s="201">
        <v>1.78</v>
      </c>
      <c r="BA46" s="201">
        <v>3.2</v>
      </c>
      <c r="BB46" s="201">
        <v>2.4500000000000002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270.83</v>
      </c>
      <c r="L47" s="201">
        <v>6.05</v>
      </c>
      <c r="M47" s="201">
        <v>63.56</v>
      </c>
      <c r="N47" s="201">
        <v>52.67</v>
      </c>
      <c r="O47" s="201">
        <v>73.62</v>
      </c>
      <c r="P47" s="201">
        <v>27.66</v>
      </c>
      <c r="Q47" s="201">
        <v>5.28</v>
      </c>
      <c r="R47" s="201">
        <v>10.47</v>
      </c>
      <c r="S47" s="201">
        <v>5.42</v>
      </c>
      <c r="T47" s="201">
        <v>0</v>
      </c>
      <c r="U47" s="201">
        <v>49.71</v>
      </c>
      <c r="V47" s="201">
        <v>3.36</v>
      </c>
      <c r="W47" s="201">
        <v>7.49</v>
      </c>
      <c r="X47" s="201">
        <v>34.4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41.72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96</v>
      </c>
      <c r="AL47" s="201">
        <v>0</v>
      </c>
      <c r="AM47" s="201">
        <v>0</v>
      </c>
      <c r="AN47" s="201">
        <v>0</v>
      </c>
      <c r="AO47">
        <v>0</v>
      </c>
      <c r="AP47" s="201">
        <v>57.62</v>
      </c>
      <c r="AQ47" s="201">
        <v>0</v>
      </c>
      <c r="AR47" s="201">
        <v>47.5</v>
      </c>
      <c r="AS47" s="201">
        <v>3.84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3.97</v>
      </c>
      <c r="AZ47" s="201">
        <v>1.78</v>
      </c>
      <c r="BA47" s="201">
        <v>3.2</v>
      </c>
      <c r="BB47" s="201">
        <v>2.4500000000000002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270.83</v>
      </c>
      <c r="L48" s="201">
        <v>6.05</v>
      </c>
      <c r="M48" s="201">
        <v>63.56</v>
      </c>
      <c r="N48" s="201">
        <v>52.67</v>
      </c>
      <c r="O48" s="201">
        <v>73.62</v>
      </c>
      <c r="P48" s="201">
        <v>27.66</v>
      </c>
      <c r="Q48" s="201">
        <v>5.28</v>
      </c>
      <c r="R48" s="201">
        <v>10.47</v>
      </c>
      <c r="S48" s="201">
        <v>6.53</v>
      </c>
      <c r="T48" s="201">
        <v>0</v>
      </c>
      <c r="U48" s="201">
        <v>49.71</v>
      </c>
      <c r="V48" s="201">
        <v>3.36</v>
      </c>
      <c r="W48" s="201">
        <v>7.49</v>
      </c>
      <c r="X48" s="201">
        <v>34.4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41.72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96</v>
      </c>
      <c r="AL48" s="201">
        <v>0</v>
      </c>
      <c r="AM48" s="201">
        <v>0</v>
      </c>
      <c r="AN48" s="201">
        <v>0</v>
      </c>
      <c r="AO48">
        <v>0</v>
      </c>
      <c r="AP48" s="201">
        <v>57.62</v>
      </c>
      <c r="AQ48" s="201">
        <v>0</v>
      </c>
      <c r="AR48" s="201">
        <v>47.5</v>
      </c>
      <c r="AS48" s="201">
        <v>3.84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3.97</v>
      </c>
      <c r="AZ48" s="201">
        <v>0.89</v>
      </c>
      <c r="BA48" s="201">
        <v>3.2</v>
      </c>
      <c r="BB48" s="201">
        <v>2.4500000000000002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270.83</v>
      </c>
      <c r="L49" s="201">
        <v>6.05</v>
      </c>
      <c r="M49" s="201">
        <v>63.56</v>
      </c>
      <c r="N49" s="201">
        <v>52.67</v>
      </c>
      <c r="O49" s="201">
        <v>73.62</v>
      </c>
      <c r="P49" s="201">
        <v>27.66</v>
      </c>
      <c r="Q49" s="201">
        <v>5.28</v>
      </c>
      <c r="R49" s="201">
        <v>10.47</v>
      </c>
      <c r="S49" s="201">
        <v>6.53</v>
      </c>
      <c r="T49" s="201">
        <v>0</v>
      </c>
      <c r="U49" s="201">
        <v>49.71</v>
      </c>
      <c r="V49" s="201">
        <v>3.36</v>
      </c>
      <c r="W49" s="201">
        <v>13.57</v>
      </c>
      <c r="X49" s="201">
        <v>62.55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41.72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96</v>
      </c>
      <c r="AL49" s="201">
        <v>0</v>
      </c>
      <c r="AM49" s="201">
        <v>0</v>
      </c>
      <c r="AN49" s="201">
        <v>0</v>
      </c>
      <c r="AO49">
        <v>0</v>
      </c>
      <c r="AP49" s="201">
        <v>57.62</v>
      </c>
      <c r="AQ49" s="201">
        <v>0</v>
      </c>
      <c r="AR49" s="201">
        <v>47.5</v>
      </c>
      <c r="AS49" s="201">
        <v>3.84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3.97</v>
      </c>
      <c r="AZ49" s="201">
        <v>0.89</v>
      </c>
      <c r="BA49" s="201">
        <v>3.2</v>
      </c>
      <c r="BB49" s="201">
        <v>2.4500000000000002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270.83</v>
      </c>
      <c r="L50" s="201">
        <v>6.05</v>
      </c>
      <c r="M50" s="201">
        <v>63.56</v>
      </c>
      <c r="N50" s="201">
        <v>52.67</v>
      </c>
      <c r="O50" s="201">
        <v>73.62</v>
      </c>
      <c r="P50" s="201">
        <v>27.66</v>
      </c>
      <c r="Q50" s="201">
        <v>5.28</v>
      </c>
      <c r="R50" s="201">
        <v>10.47</v>
      </c>
      <c r="S50" s="201">
        <v>6.53</v>
      </c>
      <c r="T50" s="201">
        <v>0</v>
      </c>
      <c r="U50" s="201">
        <v>49.71</v>
      </c>
      <c r="V50" s="201">
        <v>3.36</v>
      </c>
      <c r="W50" s="201">
        <v>13.57</v>
      </c>
      <c r="X50" s="201">
        <v>62.55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41.72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96</v>
      </c>
      <c r="AL50" s="201">
        <v>0</v>
      </c>
      <c r="AM50" s="201">
        <v>0</v>
      </c>
      <c r="AN50" s="201">
        <v>0</v>
      </c>
      <c r="AO50">
        <v>0</v>
      </c>
      <c r="AP50" s="201">
        <v>57.62</v>
      </c>
      <c r="AQ50" s="201">
        <v>0</v>
      </c>
      <c r="AR50" s="201">
        <v>47.5</v>
      </c>
      <c r="AS50" s="201">
        <v>3.84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3.97</v>
      </c>
      <c r="AZ50" s="201">
        <v>0.89</v>
      </c>
      <c r="BA50" s="201">
        <v>3.2</v>
      </c>
      <c r="BB50" s="201">
        <v>2.4500000000000002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270.83</v>
      </c>
      <c r="L51" s="201">
        <v>6.34</v>
      </c>
      <c r="M51" s="201">
        <v>63.56</v>
      </c>
      <c r="N51" s="201">
        <v>52.67</v>
      </c>
      <c r="O51" s="201">
        <v>73.62</v>
      </c>
      <c r="P51" s="201">
        <v>27.66</v>
      </c>
      <c r="Q51" s="201">
        <v>5.57</v>
      </c>
      <c r="R51" s="201">
        <v>10.56</v>
      </c>
      <c r="S51" s="201">
        <v>6.34</v>
      </c>
      <c r="T51" s="201">
        <v>0</v>
      </c>
      <c r="U51" s="201">
        <v>49.71</v>
      </c>
      <c r="V51" s="201">
        <v>3.75</v>
      </c>
      <c r="W51" s="201">
        <v>13.57</v>
      </c>
      <c r="X51" s="201">
        <v>62.55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41.72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106</v>
      </c>
      <c r="AL51" s="201">
        <v>0</v>
      </c>
      <c r="AM51" s="201">
        <v>0</v>
      </c>
      <c r="AN51" s="201">
        <v>0</v>
      </c>
      <c r="AO51">
        <v>0</v>
      </c>
      <c r="AP51" s="201">
        <v>56.82</v>
      </c>
      <c r="AQ51" s="201">
        <v>0</v>
      </c>
      <c r="AR51" s="201">
        <v>47.5</v>
      </c>
      <c r="AS51" s="201">
        <v>7.63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3.97</v>
      </c>
      <c r="AZ51" s="201">
        <v>0.89</v>
      </c>
      <c r="BA51" s="201">
        <v>3.2</v>
      </c>
      <c r="BB51" s="201">
        <v>1.5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270.83</v>
      </c>
      <c r="L52" s="201">
        <v>6.34</v>
      </c>
      <c r="M52" s="201">
        <v>63.56</v>
      </c>
      <c r="N52" s="201">
        <v>52.67</v>
      </c>
      <c r="O52" s="201">
        <v>73.62</v>
      </c>
      <c r="P52" s="201">
        <v>27.66</v>
      </c>
      <c r="Q52" s="201">
        <v>5.57</v>
      </c>
      <c r="R52" s="201">
        <v>10.56</v>
      </c>
      <c r="S52" s="201">
        <v>6.34</v>
      </c>
      <c r="T52" s="201">
        <v>0</v>
      </c>
      <c r="U52" s="201">
        <v>49.71</v>
      </c>
      <c r="V52" s="201">
        <v>3.75</v>
      </c>
      <c r="W52" s="201">
        <v>13.57</v>
      </c>
      <c r="X52" s="201">
        <v>62.55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41.72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106</v>
      </c>
      <c r="AL52" s="201">
        <v>0</v>
      </c>
      <c r="AM52" s="201">
        <v>0</v>
      </c>
      <c r="AN52" s="201">
        <v>0</v>
      </c>
      <c r="AO52">
        <v>0</v>
      </c>
      <c r="AP52" s="201">
        <v>56.82</v>
      </c>
      <c r="AQ52" s="201">
        <v>0</v>
      </c>
      <c r="AR52" s="201">
        <v>47.5</v>
      </c>
      <c r="AS52" s="201">
        <v>7.63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3.97</v>
      </c>
      <c r="AZ52" s="201">
        <v>0.89</v>
      </c>
      <c r="BA52" s="201">
        <v>3.2</v>
      </c>
      <c r="BB52" s="201">
        <v>1.5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270.83</v>
      </c>
      <c r="L53" s="201">
        <v>6.34</v>
      </c>
      <c r="M53" s="201">
        <v>63.56</v>
      </c>
      <c r="N53" s="201">
        <v>52.67</v>
      </c>
      <c r="O53" s="201">
        <v>73.62</v>
      </c>
      <c r="P53" s="201">
        <v>27.66</v>
      </c>
      <c r="Q53" s="201">
        <v>9.58</v>
      </c>
      <c r="R53" s="201">
        <v>19.04</v>
      </c>
      <c r="S53" s="201">
        <v>11.71</v>
      </c>
      <c r="T53" s="201">
        <v>0</v>
      </c>
      <c r="U53" s="201">
        <v>49.71</v>
      </c>
      <c r="V53" s="201">
        <v>6.03</v>
      </c>
      <c r="W53" s="201">
        <v>13.57</v>
      </c>
      <c r="X53" s="201">
        <v>62.55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41.72</v>
      </c>
      <c r="AF53" s="201">
        <v>5.67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106</v>
      </c>
      <c r="AL53" s="201">
        <v>0</v>
      </c>
      <c r="AM53" s="201">
        <v>0</v>
      </c>
      <c r="AN53" s="201">
        <v>0</v>
      </c>
      <c r="AO53">
        <v>0</v>
      </c>
      <c r="AP53" s="201">
        <v>96.72</v>
      </c>
      <c r="AQ53" s="201">
        <v>0</v>
      </c>
      <c r="AR53" s="201">
        <v>47.5</v>
      </c>
      <c r="AS53" s="201">
        <v>7.63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3.97</v>
      </c>
      <c r="AZ53" s="201">
        <v>0.89</v>
      </c>
      <c r="BA53" s="201">
        <v>3.2</v>
      </c>
      <c r="BB53" s="201">
        <v>1.5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270.83</v>
      </c>
      <c r="L54" s="201">
        <v>6.34</v>
      </c>
      <c r="M54" s="201">
        <v>63.56</v>
      </c>
      <c r="N54" s="201">
        <v>52.67</v>
      </c>
      <c r="O54" s="201">
        <v>73.62</v>
      </c>
      <c r="P54" s="201">
        <v>27.66</v>
      </c>
      <c r="Q54" s="201">
        <v>9.58</v>
      </c>
      <c r="R54" s="201">
        <v>19.04</v>
      </c>
      <c r="S54" s="201">
        <v>11.71</v>
      </c>
      <c r="T54" s="201">
        <v>0</v>
      </c>
      <c r="U54" s="201">
        <v>49.71</v>
      </c>
      <c r="V54" s="201">
        <v>6.03</v>
      </c>
      <c r="W54" s="201">
        <v>13.57</v>
      </c>
      <c r="X54" s="201">
        <v>62.55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41.72</v>
      </c>
      <c r="AF54" s="201">
        <v>5.67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106</v>
      </c>
      <c r="AL54" s="201">
        <v>0</v>
      </c>
      <c r="AM54" s="201">
        <v>0</v>
      </c>
      <c r="AN54" s="201">
        <v>0</v>
      </c>
      <c r="AO54">
        <v>0</v>
      </c>
      <c r="AP54" s="201">
        <v>117.78</v>
      </c>
      <c r="AQ54" s="201">
        <v>0</v>
      </c>
      <c r="AR54" s="201">
        <v>47.5</v>
      </c>
      <c r="AS54" s="201">
        <v>7.63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3.97</v>
      </c>
      <c r="AZ54" s="201">
        <v>0.89</v>
      </c>
      <c r="BA54" s="201">
        <v>3.2</v>
      </c>
      <c r="BB54" s="201">
        <v>1.5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270.83</v>
      </c>
      <c r="L55" s="201">
        <v>6.34</v>
      </c>
      <c r="M55" s="201">
        <v>63.56</v>
      </c>
      <c r="N55" s="201">
        <v>52.67</v>
      </c>
      <c r="O55" s="201">
        <v>73.62</v>
      </c>
      <c r="P55" s="201">
        <v>27.66</v>
      </c>
      <c r="Q55" s="201">
        <v>9.58</v>
      </c>
      <c r="R55" s="201">
        <v>19.04</v>
      </c>
      <c r="S55" s="201">
        <v>11.71</v>
      </c>
      <c r="T55" s="201">
        <v>0</v>
      </c>
      <c r="U55" s="201">
        <v>49.71</v>
      </c>
      <c r="V55" s="201">
        <v>6.03</v>
      </c>
      <c r="W55" s="201">
        <v>13.57</v>
      </c>
      <c r="X55" s="201">
        <v>62.55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41.72</v>
      </c>
      <c r="AF55" s="201">
        <v>11.35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106</v>
      </c>
      <c r="AL55" s="201">
        <v>30</v>
      </c>
      <c r="AM55" s="201">
        <v>0</v>
      </c>
      <c r="AN55" s="201">
        <v>0</v>
      </c>
      <c r="AO55">
        <v>0</v>
      </c>
      <c r="AP55" s="201">
        <v>117.78</v>
      </c>
      <c r="AQ55" s="201">
        <v>0</v>
      </c>
      <c r="AR55" s="201">
        <v>47.5</v>
      </c>
      <c r="AS55" s="201">
        <v>7.63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3.97</v>
      </c>
      <c r="AZ55" s="201">
        <v>1.78</v>
      </c>
      <c r="BA55" s="201">
        <v>3.2</v>
      </c>
      <c r="BB55" s="201">
        <v>1.5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270.83</v>
      </c>
      <c r="L56" s="201">
        <v>6.34</v>
      </c>
      <c r="M56" s="201">
        <v>63.56</v>
      </c>
      <c r="N56" s="201">
        <v>52.67</v>
      </c>
      <c r="O56" s="201">
        <v>73.62</v>
      </c>
      <c r="P56" s="201">
        <v>27.66</v>
      </c>
      <c r="Q56" s="201">
        <v>9.58</v>
      </c>
      <c r="R56" s="201">
        <v>19.04</v>
      </c>
      <c r="S56" s="201">
        <v>11.71</v>
      </c>
      <c r="T56" s="201">
        <v>0</v>
      </c>
      <c r="U56" s="201">
        <v>49.71</v>
      </c>
      <c r="V56" s="201">
        <v>6.03</v>
      </c>
      <c r="W56" s="201">
        <v>13.57</v>
      </c>
      <c r="X56" s="201">
        <v>62.55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41.72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106</v>
      </c>
      <c r="AL56" s="201">
        <v>30</v>
      </c>
      <c r="AM56" s="201">
        <v>0</v>
      </c>
      <c r="AN56" s="201">
        <v>0</v>
      </c>
      <c r="AO56">
        <v>0</v>
      </c>
      <c r="AP56" s="201">
        <v>117.78</v>
      </c>
      <c r="AQ56" s="201">
        <v>0</v>
      </c>
      <c r="AR56" s="201">
        <v>47.5</v>
      </c>
      <c r="AS56" s="201">
        <v>7.63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3.97</v>
      </c>
      <c r="AZ56" s="201">
        <v>3.18</v>
      </c>
      <c r="BA56" s="201">
        <v>3.2</v>
      </c>
      <c r="BB56" s="201">
        <v>1.5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270.83</v>
      </c>
      <c r="L57" s="201">
        <v>6.34</v>
      </c>
      <c r="M57" s="201">
        <v>63.56</v>
      </c>
      <c r="N57" s="201">
        <v>52.67</v>
      </c>
      <c r="O57" s="201">
        <v>73.62</v>
      </c>
      <c r="P57" s="201">
        <v>27.66</v>
      </c>
      <c r="Q57" s="201">
        <v>9.58</v>
      </c>
      <c r="R57" s="201">
        <v>19.04</v>
      </c>
      <c r="S57" s="201">
        <v>11.71</v>
      </c>
      <c r="T57" s="201">
        <v>0</v>
      </c>
      <c r="U57" s="201">
        <v>49.71</v>
      </c>
      <c r="V57" s="201">
        <v>6.03</v>
      </c>
      <c r="W57" s="201">
        <v>13.57</v>
      </c>
      <c r="X57" s="201">
        <v>62.55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41.72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106</v>
      </c>
      <c r="AL57" s="201">
        <v>30</v>
      </c>
      <c r="AM57" s="201">
        <v>0</v>
      </c>
      <c r="AN57" s="201">
        <v>0</v>
      </c>
      <c r="AO57">
        <v>0</v>
      </c>
      <c r="AP57" s="201">
        <v>117.78</v>
      </c>
      <c r="AQ57" s="201">
        <v>0</v>
      </c>
      <c r="AR57" s="201">
        <v>47.5</v>
      </c>
      <c r="AS57" s="201">
        <v>7.63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3.97</v>
      </c>
      <c r="AZ57" s="201">
        <v>3.18</v>
      </c>
      <c r="BA57" s="201">
        <v>3.2</v>
      </c>
      <c r="BB57" s="201">
        <v>1.39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336.14</v>
      </c>
      <c r="L58" s="201">
        <v>6.34</v>
      </c>
      <c r="M58" s="201">
        <v>63.56</v>
      </c>
      <c r="N58" s="201">
        <v>52.67</v>
      </c>
      <c r="O58" s="201">
        <v>73.62</v>
      </c>
      <c r="P58" s="201">
        <v>27.66</v>
      </c>
      <c r="Q58" s="201">
        <v>9.58</v>
      </c>
      <c r="R58" s="201">
        <v>19.04</v>
      </c>
      <c r="S58" s="201">
        <v>11.71</v>
      </c>
      <c r="T58" s="201">
        <v>0</v>
      </c>
      <c r="U58" s="201">
        <v>49.71</v>
      </c>
      <c r="V58" s="201">
        <v>6.03</v>
      </c>
      <c r="W58" s="201">
        <v>13.57</v>
      </c>
      <c r="X58" s="201">
        <v>62.55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41.72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106</v>
      </c>
      <c r="AL58" s="201">
        <v>30</v>
      </c>
      <c r="AM58" s="201">
        <v>0</v>
      </c>
      <c r="AN58" s="201">
        <v>0</v>
      </c>
      <c r="AO58">
        <v>0</v>
      </c>
      <c r="AP58" s="201">
        <v>117.78</v>
      </c>
      <c r="AQ58" s="201">
        <v>0</v>
      </c>
      <c r="AR58" s="201">
        <v>47.5</v>
      </c>
      <c r="AS58" s="201">
        <v>7.63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3.97</v>
      </c>
      <c r="AZ58" s="201">
        <v>4.67</v>
      </c>
      <c r="BA58" s="201">
        <v>3.2</v>
      </c>
      <c r="BB58" s="201">
        <v>2.4500000000000002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315.11</v>
      </c>
      <c r="L59" s="201">
        <v>6.34</v>
      </c>
      <c r="M59" s="201">
        <v>63.56</v>
      </c>
      <c r="N59" s="201">
        <v>52.67</v>
      </c>
      <c r="O59" s="201">
        <v>73.62</v>
      </c>
      <c r="P59" s="201">
        <v>27.66</v>
      </c>
      <c r="Q59" s="201">
        <v>9.57</v>
      </c>
      <c r="R59" s="201">
        <v>19.04</v>
      </c>
      <c r="S59" s="201">
        <v>11.7</v>
      </c>
      <c r="T59" s="201">
        <v>0</v>
      </c>
      <c r="U59" s="201">
        <v>49.71</v>
      </c>
      <c r="V59" s="201">
        <v>6.03</v>
      </c>
      <c r="W59" s="201">
        <v>13.57</v>
      </c>
      <c r="X59" s="201">
        <v>62.55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41.72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106</v>
      </c>
      <c r="AL59" s="201">
        <v>30</v>
      </c>
      <c r="AM59" s="201">
        <v>0</v>
      </c>
      <c r="AN59" s="201">
        <v>0</v>
      </c>
      <c r="AO59">
        <v>0</v>
      </c>
      <c r="AP59" s="201">
        <v>117.78</v>
      </c>
      <c r="AQ59" s="201">
        <v>0</v>
      </c>
      <c r="AR59" s="201">
        <v>47.5</v>
      </c>
      <c r="AS59" s="201">
        <v>7.63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3.97</v>
      </c>
      <c r="AZ59" s="201">
        <v>4.67</v>
      </c>
      <c r="BA59" s="201">
        <v>3.2</v>
      </c>
      <c r="BB59" s="201">
        <v>2.4500000000000002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270.83</v>
      </c>
      <c r="L60" s="201">
        <v>6.34</v>
      </c>
      <c r="M60" s="201">
        <v>63.56</v>
      </c>
      <c r="N60" s="201">
        <v>52.67</v>
      </c>
      <c r="O60" s="201">
        <v>73.62</v>
      </c>
      <c r="P60" s="201">
        <v>27.66</v>
      </c>
      <c r="Q60" s="201">
        <v>9.57</v>
      </c>
      <c r="R60" s="201">
        <v>19.04</v>
      </c>
      <c r="S60" s="201">
        <v>11.7</v>
      </c>
      <c r="T60" s="201">
        <v>0</v>
      </c>
      <c r="U60" s="201">
        <v>49.71</v>
      </c>
      <c r="V60" s="201">
        <v>6.03</v>
      </c>
      <c r="W60" s="201">
        <v>13.57</v>
      </c>
      <c r="X60" s="201">
        <v>62.55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41.72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106</v>
      </c>
      <c r="AL60" s="201">
        <v>30</v>
      </c>
      <c r="AM60" s="201">
        <v>0</v>
      </c>
      <c r="AN60" s="201">
        <v>0</v>
      </c>
      <c r="AO60">
        <v>0</v>
      </c>
      <c r="AP60" s="201">
        <v>117.78</v>
      </c>
      <c r="AQ60" s="201">
        <v>0</v>
      </c>
      <c r="AR60" s="201">
        <v>47.5</v>
      </c>
      <c r="AS60" s="201">
        <v>7.63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3.97</v>
      </c>
      <c r="AZ60" s="201">
        <v>4.67</v>
      </c>
      <c r="BA60" s="201">
        <v>3.2</v>
      </c>
      <c r="BB60" s="201">
        <v>2.4500000000000002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270.83</v>
      </c>
      <c r="L61" s="201">
        <v>6.34</v>
      </c>
      <c r="M61" s="201">
        <v>63.56</v>
      </c>
      <c r="N61" s="201">
        <v>52.67</v>
      </c>
      <c r="O61" s="201">
        <v>73.62</v>
      </c>
      <c r="P61" s="201">
        <v>27.66</v>
      </c>
      <c r="Q61" s="201">
        <v>7.82</v>
      </c>
      <c r="R61" s="201">
        <v>15.48</v>
      </c>
      <c r="S61" s="201">
        <v>9.81</v>
      </c>
      <c r="T61" s="201">
        <v>0</v>
      </c>
      <c r="U61" s="201">
        <v>49.71</v>
      </c>
      <c r="V61" s="201">
        <v>6.03</v>
      </c>
      <c r="W61" s="201">
        <v>13.57</v>
      </c>
      <c r="X61" s="201">
        <v>62.55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41.72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106</v>
      </c>
      <c r="AL61" s="201">
        <v>30</v>
      </c>
      <c r="AM61" s="201">
        <v>0</v>
      </c>
      <c r="AN61" s="201">
        <v>0</v>
      </c>
      <c r="AO61">
        <v>0</v>
      </c>
      <c r="AP61" s="201">
        <v>119.02</v>
      </c>
      <c r="AQ61" s="201">
        <v>0</v>
      </c>
      <c r="AR61" s="201">
        <v>47.5</v>
      </c>
      <c r="AS61" s="201">
        <v>7.63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3.97</v>
      </c>
      <c r="AZ61" s="201">
        <v>4.67</v>
      </c>
      <c r="BA61" s="201">
        <v>3.2</v>
      </c>
      <c r="BB61" s="201">
        <v>2.4500000000000002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365.07</v>
      </c>
      <c r="L62" s="201">
        <v>6.34</v>
      </c>
      <c r="M62" s="201">
        <v>63.56</v>
      </c>
      <c r="N62" s="201">
        <v>52.67</v>
      </c>
      <c r="O62" s="201">
        <v>73.62</v>
      </c>
      <c r="P62" s="201">
        <v>27.66</v>
      </c>
      <c r="Q62" s="201">
        <v>7.82</v>
      </c>
      <c r="R62" s="201">
        <v>15.48</v>
      </c>
      <c r="S62" s="201">
        <v>9.81</v>
      </c>
      <c r="T62" s="201">
        <v>0</v>
      </c>
      <c r="U62" s="201">
        <v>49.71</v>
      </c>
      <c r="V62" s="201">
        <v>6.03</v>
      </c>
      <c r="W62" s="201">
        <v>13.57</v>
      </c>
      <c r="X62" s="201">
        <v>62.55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41.72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106</v>
      </c>
      <c r="AL62" s="201">
        <v>30</v>
      </c>
      <c r="AM62" s="201">
        <v>0</v>
      </c>
      <c r="AN62" s="201">
        <v>0</v>
      </c>
      <c r="AO62">
        <v>0</v>
      </c>
      <c r="AP62" s="201">
        <v>119.02</v>
      </c>
      <c r="AQ62" s="201">
        <v>0</v>
      </c>
      <c r="AR62" s="201">
        <v>47.5</v>
      </c>
      <c r="AS62" s="201">
        <v>7.63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3.97</v>
      </c>
      <c r="AZ62" s="201">
        <v>4.67</v>
      </c>
      <c r="BA62" s="201">
        <v>3.2</v>
      </c>
      <c r="BB62" s="201">
        <v>2.4500000000000002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270.83</v>
      </c>
      <c r="L63" s="201">
        <v>6.34</v>
      </c>
      <c r="M63" s="201">
        <v>63.56</v>
      </c>
      <c r="N63" s="201">
        <v>52.67</v>
      </c>
      <c r="O63" s="201">
        <v>73.62</v>
      </c>
      <c r="P63" s="201">
        <v>27.66</v>
      </c>
      <c r="Q63" s="201">
        <v>5.57</v>
      </c>
      <c r="R63" s="201">
        <v>10.56</v>
      </c>
      <c r="S63" s="201">
        <v>6.34</v>
      </c>
      <c r="T63" s="201">
        <v>0</v>
      </c>
      <c r="U63" s="201">
        <v>49.71</v>
      </c>
      <c r="V63" s="201">
        <v>6.03</v>
      </c>
      <c r="W63" s="201">
        <v>13.57</v>
      </c>
      <c r="X63" s="201">
        <v>62.55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41.72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106</v>
      </c>
      <c r="AL63" s="201">
        <v>30</v>
      </c>
      <c r="AM63" s="201">
        <v>0</v>
      </c>
      <c r="AN63" s="201">
        <v>0</v>
      </c>
      <c r="AO63">
        <v>0</v>
      </c>
      <c r="AP63" s="201">
        <v>85.4</v>
      </c>
      <c r="AQ63" s="201">
        <v>0</v>
      </c>
      <c r="AR63" s="201">
        <v>47.5</v>
      </c>
      <c r="AS63" s="201">
        <v>7.63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3.97</v>
      </c>
      <c r="AZ63" s="201">
        <v>4.67</v>
      </c>
      <c r="BA63" s="201">
        <v>3.2</v>
      </c>
      <c r="BB63" s="201">
        <v>2.4500000000000002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270.83</v>
      </c>
      <c r="L64" s="201">
        <v>6.34</v>
      </c>
      <c r="M64" s="201">
        <v>63.56</v>
      </c>
      <c r="N64" s="201">
        <v>52.67</v>
      </c>
      <c r="O64" s="201">
        <v>73.62</v>
      </c>
      <c r="P64" s="201">
        <v>27.66</v>
      </c>
      <c r="Q64" s="201">
        <v>5.57</v>
      </c>
      <c r="R64" s="201">
        <v>10.56</v>
      </c>
      <c r="S64" s="201">
        <v>6.34</v>
      </c>
      <c r="T64" s="201">
        <v>0</v>
      </c>
      <c r="U64" s="201">
        <v>49.71</v>
      </c>
      <c r="V64" s="201">
        <v>6.03</v>
      </c>
      <c r="W64" s="201">
        <v>13.57</v>
      </c>
      <c r="X64" s="201">
        <v>62.55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41.72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106</v>
      </c>
      <c r="AL64" s="201">
        <v>30</v>
      </c>
      <c r="AM64" s="201">
        <v>0</v>
      </c>
      <c r="AN64" s="201">
        <v>0</v>
      </c>
      <c r="AO64">
        <v>0</v>
      </c>
      <c r="AP64" s="201">
        <v>57.62</v>
      </c>
      <c r="AQ64" s="201">
        <v>0</v>
      </c>
      <c r="AR64" s="201">
        <v>47.5</v>
      </c>
      <c r="AS64" s="201">
        <v>7.63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3.97</v>
      </c>
      <c r="AZ64" s="201">
        <v>4.67</v>
      </c>
      <c r="BA64" s="201">
        <v>3.2</v>
      </c>
      <c r="BB64" s="201">
        <v>2.4500000000000002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270.83</v>
      </c>
      <c r="L65" s="201">
        <v>6.34</v>
      </c>
      <c r="M65" s="201">
        <v>63.56</v>
      </c>
      <c r="N65" s="201">
        <v>52.67</v>
      </c>
      <c r="O65" s="201">
        <v>73.62</v>
      </c>
      <c r="P65" s="201">
        <v>27.66</v>
      </c>
      <c r="Q65" s="201">
        <v>5.57</v>
      </c>
      <c r="R65" s="201">
        <v>10.56</v>
      </c>
      <c r="S65" s="201">
        <v>6.34</v>
      </c>
      <c r="T65" s="201">
        <v>0</v>
      </c>
      <c r="U65" s="201">
        <v>49.71</v>
      </c>
      <c r="V65" s="201">
        <v>6.03</v>
      </c>
      <c r="W65" s="201">
        <v>13.57</v>
      </c>
      <c r="X65" s="201">
        <v>62.55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41.72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106</v>
      </c>
      <c r="AL65" s="201">
        <v>30</v>
      </c>
      <c r="AM65" s="201">
        <v>0</v>
      </c>
      <c r="AN65" s="201">
        <v>0</v>
      </c>
      <c r="AO65">
        <v>0</v>
      </c>
      <c r="AP65" s="201">
        <v>57.62</v>
      </c>
      <c r="AQ65" s="201">
        <v>0</v>
      </c>
      <c r="AR65" s="201">
        <v>47.5</v>
      </c>
      <c r="AS65" s="201">
        <v>7.63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3.97</v>
      </c>
      <c r="AZ65" s="201">
        <v>4.67</v>
      </c>
      <c r="BA65" s="201">
        <v>3.2</v>
      </c>
      <c r="BB65" s="201">
        <v>2.4500000000000002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270.83</v>
      </c>
      <c r="L66" s="201">
        <v>6.34</v>
      </c>
      <c r="M66" s="201">
        <v>63.56</v>
      </c>
      <c r="N66" s="201">
        <v>52.67</v>
      </c>
      <c r="O66" s="201">
        <v>73.62</v>
      </c>
      <c r="P66" s="201">
        <v>27.66</v>
      </c>
      <c r="Q66" s="201">
        <v>5.57</v>
      </c>
      <c r="R66" s="201">
        <v>10.56</v>
      </c>
      <c r="S66" s="201">
        <v>6.34</v>
      </c>
      <c r="T66" s="201">
        <v>0</v>
      </c>
      <c r="U66" s="201">
        <v>49.71</v>
      </c>
      <c r="V66" s="201">
        <v>6.03</v>
      </c>
      <c r="W66" s="201">
        <v>13.57</v>
      </c>
      <c r="X66" s="201">
        <v>62.55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41.72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106</v>
      </c>
      <c r="AL66" s="201">
        <v>30</v>
      </c>
      <c r="AM66" s="201">
        <v>0</v>
      </c>
      <c r="AN66" s="201">
        <v>0</v>
      </c>
      <c r="AO66">
        <v>0</v>
      </c>
      <c r="AP66" s="201">
        <v>57.62</v>
      </c>
      <c r="AQ66" s="201">
        <v>0</v>
      </c>
      <c r="AR66" s="201">
        <v>47.5</v>
      </c>
      <c r="AS66" s="201">
        <v>7.63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3.97</v>
      </c>
      <c r="AZ66" s="201">
        <v>4.67</v>
      </c>
      <c r="BA66" s="201">
        <v>3.2</v>
      </c>
      <c r="BB66" s="201">
        <v>2.4500000000000002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270.83</v>
      </c>
      <c r="L67" s="201">
        <v>6.34</v>
      </c>
      <c r="M67" s="201">
        <v>63.56</v>
      </c>
      <c r="N67" s="201">
        <v>52.67</v>
      </c>
      <c r="O67" s="201">
        <v>73.62</v>
      </c>
      <c r="P67" s="201">
        <v>27.66</v>
      </c>
      <c r="Q67" s="201">
        <v>5.57</v>
      </c>
      <c r="R67" s="201">
        <v>10.56</v>
      </c>
      <c r="S67" s="201">
        <v>6.34</v>
      </c>
      <c r="T67" s="201">
        <v>0</v>
      </c>
      <c r="U67" s="201">
        <v>49.71</v>
      </c>
      <c r="V67" s="201">
        <v>6.03</v>
      </c>
      <c r="W67" s="201">
        <v>13.57</v>
      </c>
      <c r="X67" s="201">
        <v>62.55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41.72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106</v>
      </c>
      <c r="AL67" s="201">
        <v>30</v>
      </c>
      <c r="AM67" s="201">
        <v>0</v>
      </c>
      <c r="AN67" s="201">
        <v>0</v>
      </c>
      <c r="AO67">
        <v>0</v>
      </c>
      <c r="AP67" s="201">
        <v>96.29</v>
      </c>
      <c r="AQ67" s="201">
        <v>0</v>
      </c>
      <c r="AR67" s="201">
        <v>47.5</v>
      </c>
      <c r="AS67" s="201">
        <v>7.63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3.97</v>
      </c>
      <c r="AZ67" s="201">
        <v>4.67</v>
      </c>
      <c r="BA67" s="201">
        <v>3.2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270.83</v>
      </c>
      <c r="L68" s="201">
        <v>6.34</v>
      </c>
      <c r="M68" s="201">
        <v>63.56</v>
      </c>
      <c r="N68" s="201">
        <v>52.67</v>
      </c>
      <c r="O68" s="201">
        <v>73.62</v>
      </c>
      <c r="P68" s="201">
        <v>27.66</v>
      </c>
      <c r="Q68" s="201">
        <v>5.57</v>
      </c>
      <c r="R68" s="201">
        <v>10.56</v>
      </c>
      <c r="S68" s="201">
        <v>6.34</v>
      </c>
      <c r="T68" s="201">
        <v>0</v>
      </c>
      <c r="U68" s="201">
        <v>49.71</v>
      </c>
      <c r="V68" s="201">
        <v>6.03</v>
      </c>
      <c r="W68" s="201">
        <v>13.57</v>
      </c>
      <c r="X68" s="201">
        <v>62.55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41.72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106</v>
      </c>
      <c r="AL68" s="201">
        <v>30</v>
      </c>
      <c r="AM68" s="201">
        <v>0</v>
      </c>
      <c r="AN68" s="201">
        <v>0</v>
      </c>
      <c r="AO68">
        <v>0</v>
      </c>
      <c r="AP68" s="201">
        <v>117.78</v>
      </c>
      <c r="AQ68" s="201">
        <v>0</v>
      </c>
      <c r="AR68" s="201">
        <v>47.5</v>
      </c>
      <c r="AS68" s="201">
        <v>7.63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3.97</v>
      </c>
      <c r="AZ68" s="201">
        <v>4.67</v>
      </c>
      <c r="BA68" s="201">
        <v>3.2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270.83</v>
      </c>
      <c r="L69" s="201">
        <v>6.34</v>
      </c>
      <c r="M69" s="201">
        <v>63.56</v>
      </c>
      <c r="N69" s="201">
        <v>52.67</v>
      </c>
      <c r="O69" s="201">
        <v>73.62</v>
      </c>
      <c r="P69" s="201">
        <v>27.66</v>
      </c>
      <c r="Q69" s="201">
        <v>5.57</v>
      </c>
      <c r="R69" s="201">
        <v>10.56</v>
      </c>
      <c r="S69" s="201">
        <v>6.34</v>
      </c>
      <c r="T69" s="201">
        <v>0</v>
      </c>
      <c r="U69" s="201">
        <v>49.71</v>
      </c>
      <c r="V69" s="201">
        <v>6.03</v>
      </c>
      <c r="W69" s="201">
        <v>13.57</v>
      </c>
      <c r="X69" s="201">
        <v>62.55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41.72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106</v>
      </c>
      <c r="AL69" s="201">
        <v>30</v>
      </c>
      <c r="AM69" s="201">
        <v>0</v>
      </c>
      <c r="AN69" s="201">
        <v>0</v>
      </c>
      <c r="AO69">
        <v>0</v>
      </c>
      <c r="AP69" s="201">
        <v>117.78</v>
      </c>
      <c r="AQ69" s="201">
        <v>0</v>
      </c>
      <c r="AR69" s="201">
        <v>42.22</v>
      </c>
      <c r="AS69" s="201">
        <v>7.63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3.97</v>
      </c>
      <c r="AZ69" s="201">
        <v>4.67</v>
      </c>
      <c r="BA69" s="201">
        <v>3.2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270.83</v>
      </c>
      <c r="L70" s="201">
        <v>5.29</v>
      </c>
      <c r="M70" s="201">
        <v>63.56</v>
      </c>
      <c r="N70" s="201">
        <v>52.67</v>
      </c>
      <c r="O70" s="201">
        <v>73.62</v>
      </c>
      <c r="P70" s="201">
        <v>27.66</v>
      </c>
      <c r="Q70" s="201">
        <v>5.57</v>
      </c>
      <c r="R70" s="201">
        <v>10.56</v>
      </c>
      <c r="S70" s="201">
        <v>6.34</v>
      </c>
      <c r="T70" s="201">
        <v>0</v>
      </c>
      <c r="U70" s="201">
        <v>49.71</v>
      </c>
      <c r="V70" s="201">
        <v>6.03</v>
      </c>
      <c r="W70" s="201">
        <v>13.57</v>
      </c>
      <c r="X70" s="201">
        <v>62.55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41.72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106</v>
      </c>
      <c r="AL70" s="201">
        <v>30</v>
      </c>
      <c r="AM70" s="201">
        <v>0</v>
      </c>
      <c r="AN70" s="201">
        <v>0</v>
      </c>
      <c r="AO70">
        <v>0</v>
      </c>
      <c r="AP70" s="201">
        <v>117.78</v>
      </c>
      <c r="AQ70" s="201">
        <v>0</v>
      </c>
      <c r="AR70" s="201">
        <v>36.46</v>
      </c>
      <c r="AS70" s="201">
        <v>7.63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3.97</v>
      </c>
      <c r="AZ70" s="201">
        <v>4.67</v>
      </c>
      <c r="BA70" s="201">
        <v>3.2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270.83</v>
      </c>
      <c r="L71" s="201">
        <v>5.24</v>
      </c>
      <c r="M71" s="201">
        <v>63.56</v>
      </c>
      <c r="N71" s="201">
        <v>52.67</v>
      </c>
      <c r="O71" s="201">
        <v>73.62</v>
      </c>
      <c r="P71" s="201">
        <v>27.66</v>
      </c>
      <c r="Q71" s="201">
        <v>5.57</v>
      </c>
      <c r="R71" s="201">
        <v>10.56</v>
      </c>
      <c r="S71" s="201">
        <v>6.34</v>
      </c>
      <c r="T71" s="201">
        <v>0</v>
      </c>
      <c r="U71" s="201">
        <v>49.71</v>
      </c>
      <c r="V71" s="201">
        <v>6.03</v>
      </c>
      <c r="W71" s="201">
        <v>13.57</v>
      </c>
      <c r="X71" s="201">
        <v>62.55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41.72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106</v>
      </c>
      <c r="AL71" s="201">
        <v>30</v>
      </c>
      <c r="AM71" s="201">
        <v>0</v>
      </c>
      <c r="AN71" s="201">
        <v>0</v>
      </c>
      <c r="AO71">
        <v>0</v>
      </c>
      <c r="AP71" s="201">
        <v>117.78</v>
      </c>
      <c r="AQ71" s="201">
        <v>0</v>
      </c>
      <c r="AR71" s="201">
        <v>30.9</v>
      </c>
      <c r="AS71" s="201">
        <v>7.63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3.97</v>
      </c>
      <c r="AZ71" s="201">
        <v>4.67</v>
      </c>
      <c r="BA71" s="201">
        <v>3.2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270.83</v>
      </c>
      <c r="L72" s="201">
        <v>6.34</v>
      </c>
      <c r="M72" s="201">
        <v>63.56</v>
      </c>
      <c r="N72" s="201">
        <v>52.67</v>
      </c>
      <c r="O72" s="201">
        <v>73.62</v>
      </c>
      <c r="P72" s="201">
        <v>27.66</v>
      </c>
      <c r="Q72" s="201">
        <v>5.57</v>
      </c>
      <c r="R72" s="201">
        <v>10.56</v>
      </c>
      <c r="S72" s="201">
        <v>6.34</v>
      </c>
      <c r="T72" s="201">
        <v>0</v>
      </c>
      <c r="U72" s="201">
        <v>49.71</v>
      </c>
      <c r="V72" s="201">
        <v>6.03</v>
      </c>
      <c r="W72" s="201">
        <v>13.57</v>
      </c>
      <c r="X72" s="201">
        <v>62.55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41.72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106</v>
      </c>
      <c r="AL72" s="201">
        <v>30</v>
      </c>
      <c r="AM72" s="201">
        <v>0</v>
      </c>
      <c r="AN72" s="201">
        <v>0</v>
      </c>
      <c r="AO72">
        <v>0</v>
      </c>
      <c r="AP72" s="201">
        <v>117.78</v>
      </c>
      <c r="AQ72" s="201">
        <v>0</v>
      </c>
      <c r="AR72" s="201">
        <v>23.18</v>
      </c>
      <c r="AS72" s="201">
        <v>7.63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3.97</v>
      </c>
      <c r="AZ72" s="201">
        <v>4.67</v>
      </c>
      <c r="BA72" s="201">
        <v>3.2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270.83</v>
      </c>
      <c r="L73" s="201">
        <v>6.34</v>
      </c>
      <c r="M73" s="201">
        <v>63.56</v>
      </c>
      <c r="N73" s="201">
        <v>52.67</v>
      </c>
      <c r="O73" s="201">
        <v>73.62</v>
      </c>
      <c r="P73" s="201">
        <v>27.66</v>
      </c>
      <c r="Q73" s="201">
        <v>5.57</v>
      </c>
      <c r="R73" s="201">
        <v>10.56</v>
      </c>
      <c r="S73" s="201">
        <v>6.34</v>
      </c>
      <c r="T73" s="201">
        <v>0</v>
      </c>
      <c r="U73" s="201">
        <v>49.71</v>
      </c>
      <c r="V73" s="201">
        <v>6.03</v>
      </c>
      <c r="W73" s="201">
        <v>13.57</v>
      </c>
      <c r="X73" s="201">
        <v>62.55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41.72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106</v>
      </c>
      <c r="AL73" s="201">
        <v>30</v>
      </c>
      <c r="AM73" s="201">
        <v>0</v>
      </c>
      <c r="AN73" s="201">
        <v>0</v>
      </c>
      <c r="AO73">
        <v>0</v>
      </c>
      <c r="AP73" s="201">
        <v>117.78</v>
      </c>
      <c r="AQ73" s="201">
        <v>0</v>
      </c>
      <c r="AR73" s="201">
        <v>16.899999999999999</v>
      </c>
      <c r="AS73" s="201">
        <v>7.63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3.97</v>
      </c>
      <c r="AZ73" s="201">
        <v>4.67</v>
      </c>
      <c r="BA73" s="201">
        <v>3.2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270.83</v>
      </c>
      <c r="L74" s="201">
        <v>6.34</v>
      </c>
      <c r="M74" s="201">
        <v>63.56</v>
      </c>
      <c r="N74" s="201">
        <v>52.67</v>
      </c>
      <c r="O74" s="201">
        <v>73.62</v>
      </c>
      <c r="P74" s="201">
        <v>27.66</v>
      </c>
      <c r="Q74" s="201">
        <v>5.57</v>
      </c>
      <c r="R74" s="201">
        <v>10.56</v>
      </c>
      <c r="S74" s="201">
        <v>6.34</v>
      </c>
      <c r="T74" s="201">
        <v>0</v>
      </c>
      <c r="U74" s="201">
        <v>49.71</v>
      </c>
      <c r="V74" s="201">
        <v>6.03</v>
      </c>
      <c r="W74" s="201">
        <v>13.57</v>
      </c>
      <c r="X74" s="201">
        <v>62.55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41.72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106</v>
      </c>
      <c r="AL74" s="201">
        <v>30</v>
      </c>
      <c r="AM74" s="201">
        <v>0</v>
      </c>
      <c r="AN74" s="201">
        <v>0</v>
      </c>
      <c r="AO74">
        <v>0</v>
      </c>
      <c r="AP74" s="201">
        <v>117.78</v>
      </c>
      <c r="AQ74" s="201">
        <v>0</v>
      </c>
      <c r="AR74" s="201">
        <v>12.36</v>
      </c>
      <c r="AS74" s="201">
        <v>7.63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3.97</v>
      </c>
      <c r="AZ74" s="201">
        <v>4.67</v>
      </c>
      <c r="BA74" s="201">
        <v>3.2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288.12</v>
      </c>
      <c r="L75" s="201">
        <v>6.34</v>
      </c>
      <c r="M75" s="201">
        <v>63.56</v>
      </c>
      <c r="N75" s="201">
        <v>52.67</v>
      </c>
      <c r="O75" s="201">
        <v>73.62</v>
      </c>
      <c r="P75" s="201">
        <v>27.66</v>
      </c>
      <c r="Q75" s="201">
        <v>8.52</v>
      </c>
      <c r="R75" s="201">
        <v>18.78</v>
      </c>
      <c r="S75" s="201">
        <v>11.71</v>
      </c>
      <c r="T75" s="201">
        <v>0</v>
      </c>
      <c r="U75" s="201">
        <v>49.71</v>
      </c>
      <c r="V75" s="201">
        <v>6.03</v>
      </c>
      <c r="W75" s="201">
        <v>13.57</v>
      </c>
      <c r="X75" s="201">
        <v>62.55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41.72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106</v>
      </c>
      <c r="AL75" s="201">
        <v>30</v>
      </c>
      <c r="AM75" s="201">
        <v>0</v>
      </c>
      <c r="AN75" s="201">
        <v>0</v>
      </c>
      <c r="AO75">
        <v>0</v>
      </c>
      <c r="AP75" s="201">
        <v>117.78</v>
      </c>
      <c r="AQ75" s="201">
        <v>0</v>
      </c>
      <c r="AR75" s="201">
        <v>0</v>
      </c>
      <c r="AS75" s="201">
        <v>7.63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3.97</v>
      </c>
      <c r="AZ75" s="201">
        <v>4.67</v>
      </c>
      <c r="BA75" s="201">
        <v>3.2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379.19</v>
      </c>
      <c r="L76" s="201">
        <v>6.34</v>
      </c>
      <c r="M76" s="201">
        <v>63.56</v>
      </c>
      <c r="N76" s="201">
        <v>52.67</v>
      </c>
      <c r="O76" s="201">
        <v>73.62</v>
      </c>
      <c r="P76" s="201">
        <v>27.66</v>
      </c>
      <c r="Q76" s="201">
        <v>8.52</v>
      </c>
      <c r="R76" s="201">
        <v>18.78</v>
      </c>
      <c r="S76" s="201">
        <v>11.71</v>
      </c>
      <c r="T76" s="201">
        <v>0</v>
      </c>
      <c r="U76" s="201">
        <v>49.71</v>
      </c>
      <c r="V76" s="201">
        <v>6.03</v>
      </c>
      <c r="W76" s="201">
        <v>13.57</v>
      </c>
      <c r="X76" s="201">
        <v>62.55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41.72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106</v>
      </c>
      <c r="AL76" s="201">
        <v>30</v>
      </c>
      <c r="AM76" s="201">
        <v>0</v>
      </c>
      <c r="AN76" s="201">
        <v>0</v>
      </c>
      <c r="AO76">
        <v>0</v>
      </c>
      <c r="AP76" s="201">
        <v>117.78</v>
      </c>
      <c r="AQ76" s="201">
        <v>0</v>
      </c>
      <c r="AR76" s="201">
        <v>0</v>
      </c>
      <c r="AS76" s="201">
        <v>7.63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3.97</v>
      </c>
      <c r="AZ76" s="201">
        <v>4.67</v>
      </c>
      <c r="BA76" s="201">
        <v>3.2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460.99</v>
      </c>
      <c r="L77" s="201">
        <v>6.34</v>
      </c>
      <c r="M77" s="201">
        <v>63.56</v>
      </c>
      <c r="N77" s="201">
        <v>52.67</v>
      </c>
      <c r="O77" s="201">
        <v>73.62</v>
      </c>
      <c r="P77" s="201">
        <v>27.66</v>
      </c>
      <c r="Q77" s="201">
        <v>8.52</v>
      </c>
      <c r="R77" s="201">
        <v>18.78</v>
      </c>
      <c r="S77" s="201">
        <v>11.71</v>
      </c>
      <c r="T77" s="201">
        <v>0</v>
      </c>
      <c r="U77" s="201">
        <v>49.71</v>
      </c>
      <c r="V77" s="201">
        <v>6.03</v>
      </c>
      <c r="W77" s="201">
        <v>13.57</v>
      </c>
      <c r="X77" s="201">
        <v>62.55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41.72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106</v>
      </c>
      <c r="AL77" s="201">
        <v>30</v>
      </c>
      <c r="AM77" s="201">
        <v>0</v>
      </c>
      <c r="AN77" s="201">
        <v>0</v>
      </c>
      <c r="AO77">
        <v>0</v>
      </c>
      <c r="AP77" s="201">
        <v>117.78</v>
      </c>
      <c r="AQ77" s="201">
        <v>0</v>
      </c>
      <c r="AR77" s="201">
        <v>0</v>
      </c>
      <c r="AS77" s="201">
        <v>7.63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3.97</v>
      </c>
      <c r="AZ77" s="201">
        <v>4.67</v>
      </c>
      <c r="BA77" s="201">
        <v>3.2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491.77</v>
      </c>
      <c r="L78" s="201">
        <v>6.34</v>
      </c>
      <c r="M78" s="201">
        <v>63.56</v>
      </c>
      <c r="N78" s="201">
        <v>52.67</v>
      </c>
      <c r="O78" s="201">
        <v>73.62</v>
      </c>
      <c r="P78" s="201">
        <v>27.66</v>
      </c>
      <c r="Q78" s="201">
        <v>8.52</v>
      </c>
      <c r="R78" s="201">
        <v>18.53</v>
      </c>
      <c r="S78" s="201">
        <v>11.71</v>
      </c>
      <c r="T78" s="201">
        <v>0</v>
      </c>
      <c r="U78" s="201">
        <v>49.71</v>
      </c>
      <c r="V78" s="201">
        <v>6.03</v>
      </c>
      <c r="W78" s="201">
        <v>13.57</v>
      </c>
      <c r="X78" s="201">
        <v>62.55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41.72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106</v>
      </c>
      <c r="AL78" s="201">
        <v>30</v>
      </c>
      <c r="AM78" s="201">
        <v>0</v>
      </c>
      <c r="AN78" s="201">
        <v>0</v>
      </c>
      <c r="AO78">
        <v>0</v>
      </c>
      <c r="AP78" s="201">
        <v>117.78</v>
      </c>
      <c r="AQ78" s="201">
        <v>0</v>
      </c>
      <c r="AR78" s="201">
        <v>0</v>
      </c>
      <c r="AS78" s="201">
        <v>7.63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4.04</v>
      </c>
      <c r="AZ78" s="201">
        <v>4.67</v>
      </c>
      <c r="BA78" s="201">
        <v>3.3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491.77</v>
      </c>
      <c r="L79" s="201">
        <v>17.37</v>
      </c>
      <c r="M79" s="201">
        <v>63.56</v>
      </c>
      <c r="N79" s="201">
        <v>52.67</v>
      </c>
      <c r="O79" s="201">
        <v>73.62</v>
      </c>
      <c r="P79" s="201">
        <v>27.66</v>
      </c>
      <c r="Q79" s="201">
        <v>7.59</v>
      </c>
      <c r="R79" s="201">
        <v>18.52</v>
      </c>
      <c r="S79" s="201">
        <v>11.7</v>
      </c>
      <c r="T79" s="201">
        <v>0</v>
      </c>
      <c r="U79" s="201">
        <v>49.71</v>
      </c>
      <c r="V79" s="201">
        <v>6.03</v>
      </c>
      <c r="W79" s="201">
        <v>13.57</v>
      </c>
      <c r="X79" s="201">
        <v>62.55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42.83</v>
      </c>
      <c r="AF79" s="201">
        <v>0</v>
      </c>
      <c r="AG79" s="201">
        <v>0</v>
      </c>
      <c r="AH79" s="201">
        <v>0</v>
      </c>
      <c r="AI79" s="201">
        <v>99.96</v>
      </c>
      <c r="AJ79" s="201">
        <v>0</v>
      </c>
      <c r="AK79" s="201">
        <v>106</v>
      </c>
      <c r="AL79" s="201">
        <v>30</v>
      </c>
      <c r="AM79" s="201">
        <v>0</v>
      </c>
      <c r="AN79" s="201">
        <v>0</v>
      </c>
      <c r="AO79">
        <v>0</v>
      </c>
      <c r="AP79" s="201">
        <v>117.78</v>
      </c>
      <c r="AQ79" s="201">
        <v>0</v>
      </c>
      <c r="AR79" s="201">
        <v>0</v>
      </c>
      <c r="AS79" s="201">
        <v>7.63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4.04</v>
      </c>
      <c r="AZ79" s="201">
        <v>4.67</v>
      </c>
      <c r="BA79" s="201">
        <v>3.3</v>
      </c>
      <c r="BB79" s="201">
        <v>2.44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491.77</v>
      </c>
      <c r="L80" s="201">
        <v>17.37</v>
      </c>
      <c r="M80" s="201">
        <v>63.56</v>
      </c>
      <c r="N80" s="201">
        <v>52.67</v>
      </c>
      <c r="O80" s="201">
        <v>73.62</v>
      </c>
      <c r="P80" s="201">
        <v>27.66</v>
      </c>
      <c r="Q80" s="201">
        <v>7.59</v>
      </c>
      <c r="R80" s="201">
        <v>18.52</v>
      </c>
      <c r="S80" s="201">
        <v>11.7</v>
      </c>
      <c r="T80" s="201">
        <v>0</v>
      </c>
      <c r="U80" s="201">
        <v>49.71</v>
      </c>
      <c r="V80" s="201">
        <v>6.03</v>
      </c>
      <c r="W80" s="201">
        <v>13.57</v>
      </c>
      <c r="X80" s="201">
        <v>62.55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42.83</v>
      </c>
      <c r="AF80" s="201">
        <v>0</v>
      </c>
      <c r="AG80" s="201">
        <v>0</v>
      </c>
      <c r="AH80" s="201">
        <v>0</v>
      </c>
      <c r="AI80" s="201">
        <v>99.96</v>
      </c>
      <c r="AJ80" s="201">
        <v>0</v>
      </c>
      <c r="AK80" s="201">
        <v>106</v>
      </c>
      <c r="AL80" s="201">
        <v>30</v>
      </c>
      <c r="AM80" s="201">
        <v>0</v>
      </c>
      <c r="AN80" s="201">
        <v>0</v>
      </c>
      <c r="AO80">
        <v>0</v>
      </c>
      <c r="AP80" s="201">
        <v>117.78</v>
      </c>
      <c r="AQ80" s="201">
        <v>0</v>
      </c>
      <c r="AR80" s="201">
        <v>0</v>
      </c>
      <c r="AS80" s="201">
        <v>7.63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4.04</v>
      </c>
      <c r="AZ80" s="201">
        <v>4.67</v>
      </c>
      <c r="BA80" s="201">
        <v>3.3</v>
      </c>
      <c r="BB80" s="201">
        <v>2.44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491.77</v>
      </c>
      <c r="L81" s="201">
        <v>17.37</v>
      </c>
      <c r="M81" s="201">
        <v>63.56</v>
      </c>
      <c r="N81" s="201">
        <v>52.67</v>
      </c>
      <c r="O81" s="201">
        <v>73.62</v>
      </c>
      <c r="P81" s="201">
        <v>27.66</v>
      </c>
      <c r="Q81" s="201">
        <v>7.59</v>
      </c>
      <c r="R81" s="201">
        <v>18.52</v>
      </c>
      <c r="S81" s="201">
        <v>11.7</v>
      </c>
      <c r="T81" s="201">
        <v>0</v>
      </c>
      <c r="U81" s="201">
        <v>49.71</v>
      </c>
      <c r="V81" s="201">
        <v>6.03</v>
      </c>
      <c r="W81" s="201">
        <v>13.57</v>
      </c>
      <c r="X81" s="201">
        <v>62.55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42.83</v>
      </c>
      <c r="AF81" s="201">
        <v>0</v>
      </c>
      <c r="AG81" s="201">
        <v>0</v>
      </c>
      <c r="AH81" s="201">
        <v>0</v>
      </c>
      <c r="AI81" s="201">
        <v>99.96</v>
      </c>
      <c r="AJ81" s="201">
        <v>0</v>
      </c>
      <c r="AK81" s="201">
        <v>106</v>
      </c>
      <c r="AL81" s="201">
        <v>30</v>
      </c>
      <c r="AM81" s="201">
        <v>0</v>
      </c>
      <c r="AN81" s="201">
        <v>0</v>
      </c>
      <c r="AO81">
        <v>0</v>
      </c>
      <c r="AP81" s="201">
        <v>117.78</v>
      </c>
      <c r="AQ81" s="201">
        <v>0</v>
      </c>
      <c r="AR81" s="201">
        <v>0</v>
      </c>
      <c r="AS81" s="201">
        <v>7.63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4.04</v>
      </c>
      <c r="AZ81" s="201">
        <v>4.67</v>
      </c>
      <c r="BA81" s="201">
        <v>3.3</v>
      </c>
      <c r="BB81" s="201">
        <v>2.44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491.77</v>
      </c>
      <c r="L82" s="201">
        <v>17.37</v>
      </c>
      <c r="M82" s="201">
        <v>63.56</v>
      </c>
      <c r="N82" s="201">
        <v>52.67</v>
      </c>
      <c r="O82" s="201">
        <v>73.62</v>
      </c>
      <c r="P82" s="201">
        <v>27.66</v>
      </c>
      <c r="Q82" s="201">
        <v>7.59</v>
      </c>
      <c r="R82" s="201">
        <v>18.52</v>
      </c>
      <c r="S82" s="201">
        <v>11.7</v>
      </c>
      <c r="T82" s="201">
        <v>0</v>
      </c>
      <c r="U82" s="201">
        <v>49.71</v>
      </c>
      <c r="V82" s="201">
        <v>6.03</v>
      </c>
      <c r="W82" s="201">
        <v>13.57</v>
      </c>
      <c r="X82" s="201">
        <v>62.55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42.83</v>
      </c>
      <c r="AF82" s="201">
        <v>0</v>
      </c>
      <c r="AG82" s="201">
        <v>0</v>
      </c>
      <c r="AH82" s="201">
        <v>0</v>
      </c>
      <c r="AI82" s="201">
        <v>99.96</v>
      </c>
      <c r="AJ82" s="201">
        <v>0</v>
      </c>
      <c r="AK82" s="201">
        <v>150</v>
      </c>
      <c r="AL82" s="201">
        <v>30</v>
      </c>
      <c r="AM82" s="201">
        <v>0</v>
      </c>
      <c r="AN82" s="201">
        <v>0</v>
      </c>
      <c r="AO82">
        <v>0</v>
      </c>
      <c r="AP82" s="201">
        <v>117.78</v>
      </c>
      <c r="AQ82" s="201">
        <v>0</v>
      </c>
      <c r="AR82" s="201">
        <v>0</v>
      </c>
      <c r="AS82" s="201">
        <v>7.63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4.04</v>
      </c>
      <c r="AZ82" s="201">
        <v>4.67</v>
      </c>
      <c r="BA82" s="201">
        <v>3.3</v>
      </c>
      <c r="BB82" s="201">
        <v>2.44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491.77</v>
      </c>
      <c r="L83" s="201">
        <v>17.37</v>
      </c>
      <c r="M83" s="201">
        <v>63.56</v>
      </c>
      <c r="N83" s="201">
        <v>52.67</v>
      </c>
      <c r="O83" s="201">
        <v>73.62</v>
      </c>
      <c r="P83" s="201">
        <v>27.66</v>
      </c>
      <c r="Q83" s="201">
        <v>7.59</v>
      </c>
      <c r="R83" s="201">
        <v>18.52</v>
      </c>
      <c r="S83" s="201">
        <v>11.7</v>
      </c>
      <c r="T83" s="201">
        <v>0</v>
      </c>
      <c r="U83" s="201">
        <v>49.71</v>
      </c>
      <c r="V83" s="201">
        <v>6.03</v>
      </c>
      <c r="W83" s="201">
        <v>13.57</v>
      </c>
      <c r="X83" s="201">
        <v>62.55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42.83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150</v>
      </c>
      <c r="AL83" s="201">
        <v>0</v>
      </c>
      <c r="AM83" s="201">
        <v>0</v>
      </c>
      <c r="AN83" s="201">
        <v>0</v>
      </c>
      <c r="AO83">
        <v>0</v>
      </c>
      <c r="AP83" s="201">
        <v>117.78</v>
      </c>
      <c r="AQ83" s="201">
        <v>0</v>
      </c>
      <c r="AR83" s="201">
        <v>0</v>
      </c>
      <c r="AS83" s="201">
        <v>3.77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4.04</v>
      </c>
      <c r="AZ83" s="201">
        <v>4.67</v>
      </c>
      <c r="BA83" s="201">
        <v>3.3</v>
      </c>
      <c r="BB83" s="201">
        <v>2.44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491.77</v>
      </c>
      <c r="L84" s="201">
        <v>17.37</v>
      </c>
      <c r="M84" s="201">
        <v>63.56</v>
      </c>
      <c r="N84" s="201">
        <v>52.67</v>
      </c>
      <c r="O84" s="201">
        <v>73.62</v>
      </c>
      <c r="P84" s="201">
        <v>27.66</v>
      </c>
      <c r="Q84" s="201">
        <v>7.59</v>
      </c>
      <c r="R84" s="201">
        <v>18.52</v>
      </c>
      <c r="S84" s="201">
        <v>11.7</v>
      </c>
      <c r="T84" s="201">
        <v>0</v>
      </c>
      <c r="U84" s="201">
        <v>49.71</v>
      </c>
      <c r="V84" s="201">
        <v>6.03</v>
      </c>
      <c r="W84" s="201">
        <v>13.57</v>
      </c>
      <c r="X84" s="201">
        <v>62.55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42.83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150</v>
      </c>
      <c r="AL84" s="201">
        <v>0</v>
      </c>
      <c r="AM84" s="201">
        <v>0</v>
      </c>
      <c r="AN84" s="201">
        <v>0</v>
      </c>
      <c r="AO84">
        <v>0</v>
      </c>
      <c r="AP84" s="201">
        <v>117.78</v>
      </c>
      <c r="AQ84" s="201">
        <v>0</v>
      </c>
      <c r="AR84" s="201">
        <v>0</v>
      </c>
      <c r="AS84" s="201">
        <v>3.77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4.04</v>
      </c>
      <c r="AZ84" s="201">
        <v>4.67</v>
      </c>
      <c r="BA84" s="201">
        <v>3.3</v>
      </c>
      <c r="BB84" s="201">
        <v>2.44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491.77</v>
      </c>
      <c r="L85" s="201">
        <v>17.37</v>
      </c>
      <c r="M85" s="201">
        <v>63.56</v>
      </c>
      <c r="N85" s="201">
        <v>52.67</v>
      </c>
      <c r="O85" s="201">
        <v>73.62</v>
      </c>
      <c r="P85" s="201">
        <v>27.66</v>
      </c>
      <c r="Q85" s="201">
        <v>7.59</v>
      </c>
      <c r="R85" s="201">
        <v>18.52</v>
      </c>
      <c r="S85" s="201">
        <v>11.7</v>
      </c>
      <c r="T85" s="201">
        <v>0</v>
      </c>
      <c r="U85" s="201">
        <v>49.71</v>
      </c>
      <c r="V85" s="201">
        <v>6.03</v>
      </c>
      <c r="W85" s="201">
        <v>13.57</v>
      </c>
      <c r="X85" s="201">
        <v>62.55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42.83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190</v>
      </c>
      <c r="AL85" s="201">
        <v>0</v>
      </c>
      <c r="AM85" s="201">
        <v>0</v>
      </c>
      <c r="AN85" s="201">
        <v>0</v>
      </c>
      <c r="AO85">
        <v>0</v>
      </c>
      <c r="AP85" s="201">
        <v>117.78</v>
      </c>
      <c r="AQ85" s="201">
        <v>0</v>
      </c>
      <c r="AR85" s="201">
        <v>0</v>
      </c>
      <c r="AS85" s="201">
        <v>3.77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4.04</v>
      </c>
      <c r="AZ85" s="201">
        <v>4.67</v>
      </c>
      <c r="BA85" s="201">
        <v>3.3</v>
      </c>
      <c r="BB85" s="201">
        <v>2.44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491.77</v>
      </c>
      <c r="L86" s="201">
        <v>17.37</v>
      </c>
      <c r="M86" s="201">
        <v>63.56</v>
      </c>
      <c r="N86" s="201">
        <v>52.67</v>
      </c>
      <c r="O86" s="201">
        <v>73.62</v>
      </c>
      <c r="P86" s="201">
        <v>27.66</v>
      </c>
      <c r="Q86" s="201">
        <v>7.59</v>
      </c>
      <c r="R86" s="201">
        <v>18.52</v>
      </c>
      <c r="S86" s="201">
        <v>11.7</v>
      </c>
      <c r="T86" s="201">
        <v>0</v>
      </c>
      <c r="U86" s="201">
        <v>49.71</v>
      </c>
      <c r="V86" s="201">
        <v>6.03</v>
      </c>
      <c r="W86" s="201">
        <v>13.57</v>
      </c>
      <c r="X86" s="201">
        <v>62.55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40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190</v>
      </c>
      <c r="AL86" s="201">
        <v>0</v>
      </c>
      <c r="AM86" s="201">
        <v>0</v>
      </c>
      <c r="AN86" s="201">
        <v>0</v>
      </c>
      <c r="AO86">
        <v>0</v>
      </c>
      <c r="AP86" s="201">
        <v>117.78</v>
      </c>
      <c r="AQ86" s="201">
        <v>0</v>
      </c>
      <c r="AR86" s="201">
        <v>0</v>
      </c>
      <c r="AS86" s="201">
        <v>3.77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3.97</v>
      </c>
      <c r="AZ86" s="201">
        <v>4.67</v>
      </c>
      <c r="BA86" s="201">
        <v>3.2</v>
      </c>
      <c r="BB86" s="201">
        <v>2.44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491.77</v>
      </c>
      <c r="L87" s="201">
        <v>17.37</v>
      </c>
      <c r="M87" s="201">
        <v>63.56</v>
      </c>
      <c r="N87" s="201">
        <v>52.67</v>
      </c>
      <c r="O87" s="201">
        <v>73.62</v>
      </c>
      <c r="P87" s="201">
        <v>27.66</v>
      </c>
      <c r="Q87" s="201">
        <v>7.59</v>
      </c>
      <c r="R87" s="201">
        <v>18.52</v>
      </c>
      <c r="S87" s="201">
        <v>11.7</v>
      </c>
      <c r="T87" s="201">
        <v>0</v>
      </c>
      <c r="U87" s="201">
        <v>49.71</v>
      </c>
      <c r="V87" s="201">
        <v>6.03</v>
      </c>
      <c r="W87" s="201">
        <v>13.57</v>
      </c>
      <c r="X87" s="201">
        <v>62.55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40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190</v>
      </c>
      <c r="AL87" s="201">
        <v>0</v>
      </c>
      <c r="AM87" s="201">
        <v>0</v>
      </c>
      <c r="AN87" s="201">
        <v>0</v>
      </c>
      <c r="AO87">
        <v>0</v>
      </c>
      <c r="AP87" s="201">
        <v>117.78</v>
      </c>
      <c r="AQ87" s="201">
        <v>0</v>
      </c>
      <c r="AR87" s="201">
        <v>0</v>
      </c>
      <c r="AS87" s="201">
        <v>3.77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3.97</v>
      </c>
      <c r="AZ87" s="201">
        <v>4.67</v>
      </c>
      <c r="BA87" s="201">
        <v>3.2</v>
      </c>
      <c r="BB87" s="201">
        <v>2.44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491.77</v>
      </c>
      <c r="L88" s="201">
        <v>17.37</v>
      </c>
      <c r="M88" s="201">
        <v>63.56</v>
      </c>
      <c r="N88" s="201">
        <v>52.67</v>
      </c>
      <c r="O88" s="201">
        <v>73.62</v>
      </c>
      <c r="P88" s="201">
        <v>27.66</v>
      </c>
      <c r="Q88" s="201">
        <v>7.59</v>
      </c>
      <c r="R88" s="201">
        <v>18.52</v>
      </c>
      <c r="S88" s="201">
        <v>11.7</v>
      </c>
      <c r="T88" s="201">
        <v>0</v>
      </c>
      <c r="U88" s="201">
        <v>49.71</v>
      </c>
      <c r="V88" s="201">
        <v>6.03</v>
      </c>
      <c r="W88" s="201">
        <v>13.57</v>
      </c>
      <c r="X88" s="201">
        <v>62.55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40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220</v>
      </c>
      <c r="AL88" s="201">
        <v>0</v>
      </c>
      <c r="AM88" s="201">
        <v>0</v>
      </c>
      <c r="AN88" s="201">
        <v>0</v>
      </c>
      <c r="AO88">
        <v>0</v>
      </c>
      <c r="AP88" s="201">
        <v>117.78</v>
      </c>
      <c r="AQ88" s="201">
        <v>0</v>
      </c>
      <c r="AR88" s="201">
        <v>0</v>
      </c>
      <c r="AS88" s="201">
        <v>3.77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3.97</v>
      </c>
      <c r="AZ88" s="201">
        <v>4.67</v>
      </c>
      <c r="BA88" s="201">
        <v>3.2</v>
      </c>
      <c r="BB88" s="201">
        <v>2.44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491.77</v>
      </c>
      <c r="L89" s="201">
        <v>17.37</v>
      </c>
      <c r="M89" s="201">
        <v>63.56</v>
      </c>
      <c r="N89" s="201">
        <v>52.67</v>
      </c>
      <c r="O89" s="201">
        <v>73.62</v>
      </c>
      <c r="P89" s="201">
        <v>27.66</v>
      </c>
      <c r="Q89" s="201">
        <v>7.59</v>
      </c>
      <c r="R89" s="201">
        <v>18.52</v>
      </c>
      <c r="S89" s="201">
        <v>11.7</v>
      </c>
      <c r="T89" s="201">
        <v>0</v>
      </c>
      <c r="U89" s="201">
        <v>49.71</v>
      </c>
      <c r="V89" s="201">
        <v>6.03</v>
      </c>
      <c r="W89" s="201">
        <v>13.57</v>
      </c>
      <c r="X89" s="201">
        <v>62.55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40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323.26</v>
      </c>
      <c r="AL89" s="201">
        <v>0</v>
      </c>
      <c r="AM89" s="201">
        <v>0</v>
      </c>
      <c r="AN89" s="201">
        <v>0</v>
      </c>
      <c r="AO89">
        <v>0</v>
      </c>
      <c r="AP89" s="201">
        <v>117.78</v>
      </c>
      <c r="AQ89" s="201">
        <v>0</v>
      </c>
      <c r="AR89" s="201">
        <v>0</v>
      </c>
      <c r="AS89" s="201">
        <v>3.77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3.97</v>
      </c>
      <c r="AZ89" s="201">
        <v>4.67</v>
      </c>
      <c r="BA89" s="201">
        <v>3.2</v>
      </c>
      <c r="BB89" s="201">
        <v>2.44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491.77</v>
      </c>
      <c r="L90" s="201">
        <v>17.37</v>
      </c>
      <c r="M90" s="201">
        <v>63.56</v>
      </c>
      <c r="N90" s="201">
        <v>52.67</v>
      </c>
      <c r="O90" s="201">
        <v>73.62</v>
      </c>
      <c r="P90" s="201">
        <v>27.66</v>
      </c>
      <c r="Q90" s="201">
        <v>7.59</v>
      </c>
      <c r="R90" s="201">
        <v>18.52</v>
      </c>
      <c r="S90" s="201">
        <v>11.7</v>
      </c>
      <c r="T90" s="201">
        <v>0</v>
      </c>
      <c r="U90" s="201">
        <v>49.71</v>
      </c>
      <c r="V90" s="201">
        <v>6.03</v>
      </c>
      <c r="W90" s="201">
        <v>13.57</v>
      </c>
      <c r="X90" s="201">
        <v>62.55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40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383.26</v>
      </c>
      <c r="AL90" s="201">
        <v>0</v>
      </c>
      <c r="AM90" s="201">
        <v>0</v>
      </c>
      <c r="AN90" s="201">
        <v>0</v>
      </c>
      <c r="AO90">
        <v>0</v>
      </c>
      <c r="AP90" s="201">
        <v>117.78</v>
      </c>
      <c r="AQ90" s="201">
        <v>0</v>
      </c>
      <c r="AR90" s="201">
        <v>0</v>
      </c>
      <c r="AS90" s="201">
        <v>3.77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4.04</v>
      </c>
      <c r="AZ90" s="201">
        <v>4.67</v>
      </c>
      <c r="BA90" s="201">
        <v>3.3</v>
      </c>
      <c r="BB90" s="201">
        <v>2.44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491.77</v>
      </c>
      <c r="L91" s="201">
        <v>17.37</v>
      </c>
      <c r="M91" s="201">
        <v>63.56</v>
      </c>
      <c r="N91" s="201">
        <v>52.67</v>
      </c>
      <c r="O91" s="201">
        <v>73.62</v>
      </c>
      <c r="P91" s="201">
        <v>27.66</v>
      </c>
      <c r="Q91" s="201">
        <v>7.59</v>
      </c>
      <c r="R91" s="201">
        <v>18.52</v>
      </c>
      <c r="S91" s="201">
        <v>11.7</v>
      </c>
      <c r="T91" s="201">
        <v>0</v>
      </c>
      <c r="U91" s="201">
        <v>49.71</v>
      </c>
      <c r="V91" s="201">
        <v>6.03</v>
      </c>
      <c r="W91" s="201">
        <v>13.57</v>
      </c>
      <c r="X91" s="201">
        <v>62.55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40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383.26</v>
      </c>
      <c r="AL91" s="201">
        <v>0</v>
      </c>
      <c r="AM91" s="201">
        <v>0</v>
      </c>
      <c r="AN91" s="201">
        <v>0</v>
      </c>
      <c r="AO91">
        <v>0</v>
      </c>
      <c r="AP91" s="201">
        <v>117.78</v>
      </c>
      <c r="AQ91" s="201">
        <v>0</v>
      </c>
      <c r="AR91" s="201">
        <v>0</v>
      </c>
      <c r="AS91" s="201">
        <v>3.77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4.04</v>
      </c>
      <c r="AZ91" s="201">
        <v>4.67</v>
      </c>
      <c r="BA91" s="201">
        <v>3.3</v>
      </c>
      <c r="BB91" s="201">
        <v>2.44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491.77</v>
      </c>
      <c r="L92" s="201">
        <v>17.37</v>
      </c>
      <c r="M92" s="201">
        <v>63.56</v>
      </c>
      <c r="N92" s="201">
        <v>52.67</v>
      </c>
      <c r="O92" s="201">
        <v>73.62</v>
      </c>
      <c r="P92" s="201">
        <v>27.66</v>
      </c>
      <c r="Q92" s="201">
        <v>7.59</v>
      </c>
      <c r="R92" s="201">
        <v>18.52</v>
      </c>
      <c r="S92" s="201">
        <v>11.7</v>
      </c>
      <c r="T92" s="201">
        <v>0</v>
      </c>
      <c r="U92" s="201">
        <v>49.71</v>
      </c>
      <c r="V92" s="201">
        <v>6.03</v>
      </c>
      <c r="W92" s="201">
        <v>13.57</v>
      </c>
      <c r="X92" s="201">
        <v>62.55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40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423.26</v>
      </c>
      <c r="AL92" s="201">
        <v>0</v>
      </c>
      <c r="AM92" s="201">
        <v>0</v>
      </c>
      <c r="AN92" s="201">
        <v>0</v>
      </c>
      <c r="AO92">
        <v>0</v>
      </c>
      <c r="AP92" s="201">
        <v>117.78</v>
      </c>
      <c r="AQ92" s="201">
        <v>0</v>
      </c>
      <c r="AR92" s="201">
        <v>0</v>
      </c>
      <c r="AS92" s="201">
        <v>3.77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4.04</v>
      </c>
      <c r="AZ92" s="201">
        <v>4.67</v>
      </c>
      <c r="BA92" s="201">
        <v>3.3</v>
      </c>
      <c r="BB92" s="201">
        <v>2.44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491.77</v>
      </c>
      <c r="L93" s="201">
        <v>17.37</v>
      </c>
      <c r="M93" s="201">
        <v>63.56</v>
      </c>
      <c r="N93" s="201">
        <v>52.67</v>
      </c>
      <c r="O93" s="201">
        <v>73.62</v>
      </c>
      <c r="P93" s="201">
        <v>27.66</v>
      </c>
      <c r="Q93" s="201">
        <v>7.59</v>
      </c>
      <c r="R93" s="201">
        <v>18.52</v>
      </c>
      <c r="S93" s="201">
        <v>11.7</v>
      </c>
      <c r="T93" s="201">
        <v>0</v>
      </c>
      <c r="U93" s="201">
        <v>49.71</v>
      </c>
      <c r="V93" s="201">
        <v>6.03</v>
      </c>
      <c r="W93" s="201">
        <v>13.57</v>
      </c>
      <c r="X93" s="201">
        <v>62.55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40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454.44</v>
      </c>
      <c r="AL93" s="201">
        <v>0</v>
      </c>
      <c r="AM93" s="201">
        <v>0</v>
      </c>
      <c r="AN93" s="201">
        <v>0</v>
      </c>
      <c r="AO93">
        <v>0</v>
      </c>
      <c r="AP93" s="201">
        <v>117.78</v>
      </c>
      <c r="AQ93" s="201">
        <v>0</v>
      </c>
      <c r="AR93" s="201">
        <v>0</v>
      </c>
      <c r="AS93" s="201">
        <v>3.77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4.04</v>
      </c>
      <c r="AZ93" s="201">
        <v>4.67</v>
      </c>
      <c r="BA93" s="201">
        <v>3.3</v>
      </c>
      <c r="BB93" s="201">
        <v>2.44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491.77</v>
      </c>
      <c r="L94" s="201">
        <v>17.37</v>
      </c>
      <c r="M94" s="201">
        <v>63.56</v>
      </c>
      <c r="N94" s="201">
        <v>52.67</v>
      </c>
      <c r="O94" s="201">
        <v>73.62</v>
      </c>
      <c r="P94" s="201">
        <v>27.66</v>
      </c>
      <c r="Q94" s="201">
        <v>7.59</v>
      </c>
      <c r="R94" s="201">
        <v>18.52</v>
      </c>
      <c r="S94" s="201">
        <v>11.7</v>
      </c>
      <c r="T94" s="201">
        <v>0</v>
      </c>
      <c r="U94" s="201">
        <v>49.71</v>
      </c>
      <c r="V94" s="201">
        <v>6.03</v>
      </c>
      <c r="W94" s="201">
        <v>13.57</v>
      </c>
      <c r="X94" s="201">
        <v>62.55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40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466.01</v>
      </c>
      <c r="AL94" s="201">
        <v>0</v>
      </c>
      <c r="AM94" s="201">
        <v>0</v>
      </c>
      <c r="AN94" s="201">
        <v>0</v>
      </c>
      <c r="AO94">
        <v>0</v>
      </c>
      <c r="AP94" s="201">
        <v>117.78</v>
      </c>
      <c r="AQ94" s="201">
        <v>0</v>
      </c>
      <c r="AR94" s="201">
        <v>0</v>
      </c>
      <c r="AS94" s="201">
        <v>3.77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3.97</v>
      </c>
      <c r="AZ94" s="201">
        <v>4.67</v>
      </c>
      <c r="BA94" s="201">
        <v>3.2</v>
      </c>
      <c r="BB94" s="201">
        <v>2.44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491.77</v>
      </c>
      <c r="L95" s="201">
        <v>17.37</v>
      </c>
      <c r="M95" s="201">
        <v>63.56</v>
      </c>
      <c r="N95" s="201">
        <v>52.67</v>
      </c>
      <c r="O95" s="201">
        <v>73.62</v>
      </c>
      <c r="P95" s="201">
        <v>27.66</v>
      </c>
      <c r="Q95" s="201">
        <v>7.59</v>
      </c>
      <c r="R95" s="201">
        <v>18.52</v>
      </c>
      <c r="S95" s="201">
        <v>11.7</v>
      </c>
      <c r="T95" s="201">
        <v>0</v>
      </c>
      <c r="U95" s="201">
        <v>49.71</v>
      </c>
      <c r="V95" s="201">
        <v>6.03</v>
      </c>
      <c r="W95" s="201">
        <v>13.57</v>
      </c>
      <c r="X95" s="201">
        <v>62.55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40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466.01</v>
      </c>
      <c r="AL95" s="201">
        <v>0</v>
      </c>
      <c r="AM95" s="201">
        <v>0</v>
      </c>
      <c r="AN95" s="201">
        <v>0</v>
      </c>
      <c r="AO95">
        <v>0</v>
      </c>
      <c r="AP95" s="201">
        <v>117.78</v>
      </c>
      <c r="AQ95" s="201">
        <v>0</v>
      </c>
      <c r="AR95" s="201">
        <v>0</v>
      </c>
      <c r="AS95" s="201">
        <v>3.77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3.97</v>
      </c>
      <c r="AZ95" s="201">
        <v>4.67</v>
      </c>
      <c r="BA95" s="201">
        <v>3.2</v>
      </c>
      <c r="BB95" s="201">
        <v>2.44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491.77</v>
      </c>
      <c r="L96" s="201">
        <v>17.37</v>
      </c>
      <c r="M96" s="201">
        <v>63.56</v>
      </c>
      <c r="N96" s="201">
        <v>52.67</v>
      </c>
      <c r="O96" s="201">
        <v>73.62</v>
      </c>
      <c r="P96" s="201">
        <v>27.66</v>
      </c>
      <c r="Q96" s="201">
        <v>7.59</v>
      </c>
      <c r="R96" s="201">
        <v>18.52</v>
      </c>
      <c r="S96" s="201">
        <v>11.7</v>
      </c>
      <c r="T96" s="201">
        <v>0</v>
      </c>
      <c r="U96" s="201">
        <v>49.71</v>
      </c>
      <c r="V96" s="201">
        <v>6.03</v>
      </c>
      <c r="W96" s="201">
        <v>13.57</v>
      </c>
      <c r="X96" s="201">
        <v>62.55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40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460.5</v>
      </c>
      <c r="AL96" s="201">
        <v>0</v>
      </c>
      <c r="AM96" s="201">
        <v>0</v>
      </c>
      <c r="AN96" s="201">
        <v>0</v>
      </c>
      <c r="AO96">
        <v>0</v>
      </c>
      <c r="AP96" s="201">
        <v>117.78</v>
      </c>
      <c r="AQ96" s="201">
        <v>0</v>
      </c>
      <c r="AR96" s="201">
        <v>0</v>
      </c>
      <c r="AS96" s="201">
        <v>3.77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3.97</v>
      </c>
      <c r="AZ96" s="201">
        <v>4.67</v>
      </c>
      <c r="BA96" s="201">
        <v>3.2</v>
      </c>
      <c r="BB96" s="201">
        <v>2.44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491.77</v>
      </c>
      <c r="L97" s="201">
        <v>17.37</v>
      </c>
      <c r="M97" s="201">
        <v>63.56</v>
      </c>
      <c r="N97" s="201">
        <v>52.67</v>
      </c>
      <c r="O97" s="201">
        <v>73.62</v>
      </c>
      <c r="P97" s="201">
        <v>27.66</v>
      </c>
      <c r="Q97" s="201">
        <v>7.59</v>
      </c>
      <c r="R97" s="201">
        <v>18.52</v>
      </c>
      <c r="S97" s="201">
        <v>11.7</v>
      </c>
      <c r="T97" s="201">
        <v>0</v>
      </c>
      <c r="U97" s="201">
        <v>49.71</v>
      </c>
      <c r="V97" s="201">
        <v>6.03</v>
      </c>
      <c r="W97" s="201">
        <v>13.57</v>
      </c>
      <c r="X97" s="201">
        <v>62.55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40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454.44</v>
      </c>
      <c r="AL97" s="201">
        <v>0</v>
      </c>
      <c r="AM97" s="201">
        <v>0</v>
      </c>
      <c r="AN97" s="201">
        <v>0</v>
      </c>
      <c r="AO97">
        <v>0</v>
      </c>
      <c r="AP97" s="201">
        <v>117.78</v>
      </c>
      <c r="AQ97" s="201">
        <v>0</v>
      </c>
      <c r="AR97" s="201">
        <v>0</v>
      </c>
      <c r="AS97" s="201">
        <v>3.77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3.97</v>
      </c>
      <c r="AZ97" s="201">
        <v>4.67</v>
      </c>
      <c r="BA97" s="201">
        <v>3.2</v>
      </c>
      <c r="BB97" s="201">
        <v>2.44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491.77</v>
      </c>
      <c r="L98" s="201">
        <v>17.37</v>
      </c>
      <c r="M98" s="201">
        <v>63.56</v>
      </c>
      <c r="N98" s="201">
        <v>52.67</v>
      </c>
      <c r="O98" s="201">
        <v>73.62</v>
      </c>
      <c r="P98" s="201">
        <v>27.66</v>
      </c>
      <c r="Q98" s="201">
        <v>7.59</v>
      </c>
      <c r="R98" s="201">
        <v>18.52</v>
      </c>
      <c r="S98" s="201">
        <v>11.7</v>
      </c>
      <c r="T98" s="201">
        <v>0</v>
      </c>
      <c r="U98" s="201">
        <v>49.71</v>
      </c>
      <c r="V98" s="201">
        <v>6.03</v>
      </c>
      <c r="W98" s="201">
        <v>13.57</v>
      </c>
      <c r="X98" s="201">
        <v>62.55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40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403.26</v>
      </c>
      <c r="AL98" s="201">
        <v>0</v>
      </c>
      <c r="AM98" s="201">
        <v>0</v>
      </c>
      <c r="AN98" s="201">
        <v>0</v>
      </c>
      <c r="AO98">
        <v>0</v>
      </c>
      <c r="AP98" s="201">
        <v>117.78</v>
      </c>
      <c r="AQ98" s="201">
        <v>0</v>
      </c>
      <c r="AR98" s="201">
        <v>0</v>
      </c>
      <c r="AS98" s="201">
        <v>3.77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3.97</v>
      </c>
      <c r="AZ98" s="201">
        <v>4.67</v>
      </c>
      <c r="BA98" s="201">
        <v>3.2</v>
      </c>
      <c r="BB98" s="201">
        <v>2.44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9.0974625000000078</v>
      </c>
      <c r="L99">
        <f t="shared" si="0"/>
        <v>0.26642750000000021</v>
      </c>
      <c r="M99">
        <f t="shared" si="0"/>
        <v>1.5254400000000023</v>
      </c>
      <c r="N99">
        <f t="shared" si="0"/>
        <v>1.2640800000000012</v>
      </c>
      <c r="O99">
        <f t="shared" si="0"/>
        <v>1.7668799999999978</v>
      </c>
      <c r="P99">
        <f t="shared" si="0"/>
        <v>0.66383999999999987</v>
      </c>
      <c r="Q99">
        <f t="shared" si="0"/>
        <v>0.16974000000000011</v>
      </c>
      <c r="R99">
        <f t="shared" si="0"/>
        <v>0.37711249999999968</v>
      </c>
      <c r="S99">
        <f t="shared" si="0"/>
        <v>0.23499250000000019</v>
      </c>
      <c r="T99">
        <f t="shared" si="0"/>
        <v>0</v>
      </c>
      <c r="U99">
        <f t="shared" si="0"/>
        <v>1.1912875000000005</v>
      </c>
      <c r="V99">
        <f t="shared" si="0"/>
        <v>0.13008999999999982</v>
      </c>
      <c r="W99">
        <f t="shared" si="0"/>
        <v>0.30136000000000024</v>
      </c>
      <c r="X99">
        <f t="shared" si="0"/>
        <v>1.3657575000000024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1.0051024999999985</v>
      </c>
      <c r="AF99">
        <f t="shared" si="0"/>
        <v>5.6724999999999996E-3</v>
      </c>
      <c r="AG99">
        <f t="shared" si="0"/>
        <v>0</v>
      </c>
      <c r="AH99">
        <f t="shared" si="0"/>
        <v>0</v>
      </c>
      <c r="AI99">
        <f t="shared" si="0"/>
        <v>2.8480399999999944</v>
      </c>
      <c r="AJ99">
        <f t="shared" si="0"/>
        <v>0</v>
      </c>
      <c r="AK99">
        <f t="shared" si="0"/>
        <v>3.4367250000000009</v>
      </c>
      <c r="AL99">
        <f t="shared" si="0"/>
        <v>0.21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2.4415325000000005</v>
      </c>
      <c r="AQ99">
        <f t="shared" ref="AQ99:AT99" si="1">SUM(AQ3:AQ98)/4000</f>
        <v>0</v>
      </c>
      <c r="AR99">
        <f t="shared" si="1"/>
        <v>0.50870750000000009</v>
      </c>
      <c r="AS99">
        <f t="shared" si="1"/>
        <v>0.14967749999999985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9.5490000000000186E-2</v>
      </c>
      <c r="AZ99">
        <f t="shared" si="2"/>
        <v>0.10185500000000004</v>
      </c>
      <c r="BA99">
        <f t="shared" si="2"/>
        <v>7.7099999999999919E-2</v>
      </c>
      <c r="BB99">
        <f t="shared" si="2"/>
        <v>5.7549999999999976E-2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157.62</v>
      </c>
      <c r="L3" s="201">
        <v>62.77</v>
      </c>
      <c r="M3" s="201">
        <v>0</v>
      </c>
      <c r="N3" s="201">
        <v>28.96</v>
      </c>
      <c r="O3" s="201">
        <v>48.64</v>
      </c>
      <c r="P3" s="201">
        <v>58.93</v>
      </c>
      <c r="Q3" s="201">
        <v>4.22</v>
      </c>
      <c r="R3" s="201">
        <v>10.06</v>
      </c>
      <c r="S3" s="201">
        <v>6.44</v>
      </c>
      <c r="T3" s="201">
        <v>0</v>
      </c>
      <c r="U3" s="201">
        <v>212.39</v>
      </c>
      <c r="V3" s="201">
        <v>3.39</v>
      </c>
      <c r="W3" s="201">
        <v>7.85</v>
      </c>
      <c r="X3" s="201">
        <v>30.65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24.17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25.45</v>
      </c>
      <c r="AL3" s="201">
        <v>0</v>
      </c>
      <c r="AM3" s="201">
        <v>0</v>
      </c>
      <c r="AN3" s="201">
        <v>0</v>
      </c>
      <c r="AO3">
        <v>0</v>
      </c>
      <c r="AP3" s="201">
        <v>68.11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157.62</v>
      </c>
      <c r="L4" s="201">
        <v>62.77</v>
      </c>
      <c r="M4" s="201">
        <v>0</v>
      </c>
      <c r="N4" s="201">
        <v>28.96</v>
      </c>
      <c r="O4" s="201">
        <v>48.64</v>
      </c>
      <c r="P4" s="201">
        <v>58.93</v>
      </c>
      <c r="Q4" s="201">
        <v>4.22</v>
      </c>
      <c r="R4" s="201">
        <v>10.06</v>
      </c>
      <c r="S4" s="201">
        <v>6.44</v>
      </c>
      <c r="T4" s="201">
        <v>0</v>
      </c>
      <c r="U4" s="201">
        <v>223.7</v>
      </c>
      <c r="V4" s="201">
        <v>3.39</v>
      </c>
      <c r="W4" s="201">
        <v>7.85</v>
      </c>
      <c r="X4" s="201">
        <v>30.71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24.17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25.45</v>
      </c>
      <c r="AL4" s="201">
        <v>0</v>
      </c>
      <c r="AM4" s="201">
        <v>0</v>
      </c>
      <c r="AN4" s="201">
        <v>0</v>
      </c>
      <c r="AO4">
        <v>0</v>
      </c>
      <c r="AP4" s="201">
        <v>68.11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157.62</v>
      </c>
      <c r="L5" s="201">
        <v>62.77</v>
      </c>
      <c r="M5" s="201">
        <v>0</v>
      </c>
      <c r="N5" s="201">
        <v>28.96</v>
      </c>
      <c r="O5" s="201">
        <v>48.64</v>
      </c>
      <c r="P5" s="201">
        <v>58.93</v>
      </c>
      <c r="Q5" s="201">
        <v>4.22</v>
      </c>
      <c r="R5" s="201">
        <v>10.06</v>
      </c>
      <c r="S5" s="201">
        <v>6.44</v>
      </c>
      <c r="T5" s="201">
        <v>0</v>
      </c>
      <c r="U5" s="201">
        <v>233.07</v>
      </c>
      <c r="V5" s="201">
        <v>3.39</v>
      </c>
      <c r="W5" s="201">
        <v>7.85</v>
      </c>
      <c r="X5" s="201">
        <v>30.71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24.17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25.45</v>
      </c>
      <c r="AL5" s="201">
        <v>0</v>
      </c>
      <c r="AM5" s="201">
        <v>0</v>
      </c>
      <c r="AN5" s="201">
        <v>0</v>
      </c>
      <c r="AO5">
        <v>0</v>
      </c>
      <c r="AP5" s="201">
        <v>68.11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157.62</v>
      </c>
      <c r="L6" s="201">
        <v>62.77</v>
      </c>
      <c r="M6" s="201">
        <v>0</v>
      </c>
      <c r="N6" s="201">
        <v>28.96</v>
      </c>
      <c r="O6" s="201">
        <v>48.64</v>
      </c>
      <c r="P6" s="201">
        <v>58.93</v>
      </c>
      <c r="Q6" s="201">
        <v>4.22</v>
      </c>
      <c r="R6" s="201">
        <v>10.06</v>
      </c>
      <c r="S6" s="201">
        <v>6.44</v>
      </c>
      <c r="T6" s="201">
        <v>0</v>
      </c>
      <c r="U6" s="201">
        <v>234.04</v>
      </c>
      <c r="V6" s="201">
        <v>3.39</v>
      </c>
      <c r="W6" s="201">
        <v>7.85</v>
      </c>
      <c r="X6" s="201">
        <v>30.71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24.17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25.45</v>
      </c>
      <c r="AL6" s="201">
        <v>0</v>
      </c>
      <c r="AM6" s="201">
        <v>0</v>
      </c>
      <c r="AN6" s="201">
        <v>0</v>
      </c>
      <c r="AO6">
        <v>0</v>
      </c>
      <c r="AP6" s="201">
        <v>68.11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157.62</v>
      </c>
      <c r="L7" s="201">
        <v>62.77</v>
      </c>
      <c r="M7" s="201">
        <v>0</v>
      </c>
      <c r="N7" s="201">
        <v>28.96</v>
      </c>
      <c r="O7" s="201">
        <v>48.64</v>
      </c>
      <c r="P7" s="201">
        <v>58.93</v>
      </c>
      <c r="Q7" s="201">
        <v>4.22</v>
      </c>
      <c r="R7" s="201">
        <v>10.06</v>
      </c>
      <c r="S7" s="201">
        <v>6.44</v>
      </c>
      <c r="T7" s="201">
        <v>0</v>
      </c>
      <c r="U7" s="201">
        <v>234.04</v>
      </c>
      <c r="V7" s="201">
        <v>3.39</v>
      </c>
      <c r="W7" s="201">
        <v>7.85</v>
      </c>
      <c r="X7" s="201">
        <v>30.71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24.17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27</v>
      </c>
      <c r="AL7" s="201">
        <v>0</v>
      </c>
      <c r="AM7" s="201">
        <v>0</v>
      </c>
      <c r="AN7" s="201">
        <v>0</v>
      </c>
      <c r="AO7">
        <v>0</v>
      </c>
      <c r="AP7" s="201">
        <v>68.11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157.62</v>
      </c>
      <c r="L8" s="201">
        <v>62.77</v>
      </c>
      <c r="M8" s="201">
        <v>0</v>
      </c>
      <c r="N8" s="201">
        <v>28.96</v>
      </c>
      <c r="O8" s="201">
        <v>48.64</v>
      </c>
      <c r="P8" s="201">
        <v>58.93</v>
      </c>
      <c r="Q8" s="201">
        <v>4.22</v>
      </c>
      <c r="R8" s="201">
        <v>10.06</v>
      </c>
      <c r="S8" s="201">
        <v>6.44</v>
      </c>
      <c r="T8" s="201">
        <v>0</v>
      </c>
      <c r="U8" s="201">
        <v>234.04</v>
      </c>
      <c r="V8" s="201">
        <v>3.39</v>
      </c>
      <c r="W8" s="201">
        <v>7.85</v>
      </c>
      <c r="X8" s="201">
        <v>30.71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24.17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27</v>
      </c>
      <c r="AL8" s="201">
        <v>0</v>
      </c>
      <c r="AM8" s="201">
        <v>0</v>
      </c>
      <c r="AN8" s="201">
        <v>0</v>
      </c>
      <c r="AO8">
        <v>0</v>
      </c>
      <c r="AP8" s="201">
        <v>68.11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157.62</v>
      </c>
      <c r="L9" s="201">
        <v>62.77</v>
      </c>
      <c r="M9" s="201">
        <v>0</v>
      </c>
      <c r="N9" s="201">
        <v>28.96</v>
      </c>
      <c r="O9" s="201">
        <v>48.64</v>
      </c>
      <c r="P9" s="201">
        <v>58.93</v>
      </c>
      <c r="Q9" s="201">
        <v>4.22</v>
      </c>
      <c r="R9" s="201">
        <v>10.06</v>
      </c>
      <c r="S9" s="201">
        <v>6.44</v>
      </c>
      <c r="T9" s="201">
        <v>0</v>
      </c>
      <c r="U9" s="201">
        <v>234.04</v>
      </c>
      <c r="V9" s="201">
        <v>3.39</v>
      </c>
      <c r="W9" s="201">
        <v>7.85</v>
      </c>
      <c r="X9" s="201">
        <v>30.71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24.17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27</v>
      </c>
      <c r="AL9" s="201">
        <v>0</v>
      </c>
      <c r="AM9" s="201">
        <v>0</v>
      </c>
      <c r="AN9" s="201">
        <v>0</v>
      </c>
      <c r="AO9">
        <v>0</v>
      </c>
      <c r="AP9" s="201">
        <v>68.11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157.62</v>
      </c>
      <c r="L10" s="201">
        <v>62.77</v>
      </c>
      <c r="M10" s="201">
        <v>0</v>
      </c>
      <c r="N10" s="201">
        <v>28.96</v>
      </c>
      <c r="O10" s="201">
        <v>48.64</v>
      </c>
      <c r="P10" s="201">
        <v>58.93</v>
      </c>
      <c r="Q10" s="201">
        <v>4.22</v>
      </c>
      <c r="R10" s="201">
        <v>10.06</v>
      </c>
      <c r="S10" s="201">
        <v>6.44</v>
      </c>
      <c r="T10" s="201">
        <v>0</v>
      </c>
      <c r="U10" s="201">
        <v>234.04</v>
      </c>
      <c r="V10" s="201">
        <v>3.39</v>
      </c>
      <c r="W10" s="201">
        <v>7.85</v>
      </c>
      <c r="X10" s="201">
        <v>30.71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24.17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27</v>
      </c>
      <c r="AL10" s="201">
        <v>0</v>
      </c>
      <c r="AM10" s="201">
        <v>0</v>
      </c>
      <c r="AN10" s="201">
        <v>0</v>
      </c>
      <c r="AO10">
        <v>0</v>
      </c>
      <c r="AP10" s="201">
        <v>68.11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157.62</v>
      </c>
      <c r="L11" s="201">
        <v>62.77</v>
      </c>
      <c r="M11" s="201">
        <v>0</v>
      </c>
      <c r="N11" s="201">
        <v>28.96</v>
      </c>
      <c r="O11" s="201">
        <v>48.64</v>
      </c>
      <c r="P11" s="201">
        <v>58.93</v>
      </c>
      <c r="Q11" s="201">
        <v>4.22</v>
      </c>
      <c r="R11" s="201">
        <v>10.06</v>
      </c>
      <c r="S11" s="201">
        <v>6.44</v>
      </c>
      <c r="T11" s="201">
        <v>0</v>
      </c>
      <c r="U11" s="201">
        <v>234.04</v>
      </c>
      <c r="V11" s="201">
        <v>3.49</v>
      </c>
      <c r="W11" s="201">
        <v>7.85</v>
      </c>
      <c r="X11" s="201">
        <v>32.159999999999997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24.17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27</v>
      </c>
      <c r="AL11" s="201">
        <v>0</v>
      </c>
      <c r="AM11" s="201">
        <v>0</v>
      </c>
      <c r="AN11" s="201">
        <v>0</v>
      </c>
      <c r="AO11">
        <v>0</v>
      </c>
      <c r="AP11" s="201">
        <v>68.11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157.62</v>
      </c>
      <c r="L12" s="201">
        <v>62.77</v>
      </c>
      <c r="M12" s="201">
        <v>0</v>
      </c>
      <c r="N12" s="201">
        <v>28.96</v>
      </c>
      <c r="O12" s="201">
        <v>48.64</v>
      </c>
      <c r="P12" s="201">
        <v>58.93</v>
      </c>
      <c r="Q12" s="201">
        <v>4.22</v>
      </c>
      <c r="R12" s="201">
        <v>10.06</v>
      </c>
      <c r="S12" s="201">
        <v>6.44</v>
      </c>
      <c r="T12" s="201">
        <v>0</v>
      </c>
      <c r="U12" s="201">
        <v>234.04</v>
      </c>
      <c r="V12" s="201">
        <v>3.49</v>
      </c>
      <c r="W12" s="201">
        <v>7.85</v>
      </c>
      <c r="X12" s="201">
        <v>34.049999999999997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24.17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27</v>
      </c>
      <c r="AL12" s="201">
        <v>0</v>
      </c>
      <c r="AM12" s="201">
        <v>0</v>
      </c>
      <c r="AN12" s="201">
        <v>0</v>
      </c>
      <c r="AO12">
        <v>0</v>
      </c>
      <c r="AP12" s="201">
        <v>68.11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157.62</v>
      </c>
      <c r="L13" s="201">
        <v>62.77</v>
      </c>
      <c r="M13" s="201">
        <v>0</v>
      </c>
      <c r="N13" s="201">
        <v>28.96</v>
      </c>
      <c r="O13" s="201">
        <v>48.64</v>
      </c>
      <c r="P13" s="201">
        <v>58.93</v>
      </c>
      <c r="Q13" s="201">
        <v>4.22</v>
      </c>
      <c r="R13" s="201">
        <v>10.06</v>
      </c>
      <c r="S13" s="201">
        <v>6.44</v>
      </c>
      <c r="T13" s="201">
        <v>0</v>
      </c>
      <c r="U13" s="201">
        <v>234.04</v>
      </c>
      <c r="V13" s="201">
        <v>3.49</v>
      </c>
      <c r="W13" s="201">
        <v>7.85</v>
      </c>
      <c r="X13" s="201">
        <v>30.7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24.17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29</v>
      </c>
      <c r="AL13" s="201">
        <v>0</v>
      </c>
      <c r="AM13" s="201">
        <v>0</v>
      </c>
      <c r="AN13" s="201">
        <v>0</v>
      </c>
      <c r="AO13">
        <v>0</v>
      </c>
      <c r="AP13" s="201">
        <v>68.11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157.62</v>
      </c>
      <c r="L14" s="201">
        <v>62.77</v>
      </c>
      <c r="M14" s="201">
        <v>0</v>
      </c>
      <c r="N14" s="201">
        <v>28.96</v>
      </c>
      <c r="O14" s="201">
        <v>48.64</v>
      </c>
      <c r="P14" s="201">
        <v>58.93</v>
      </c>
      <c r="Q14" s="201">
        <v>4.22</v>
      </c>
      <c r="R14" s="201">
        <v>10.06</v>
      </c>
      <c r="S14" s="201">
        <v>6.44</v>
      </c>
      <c r="T14" s="201">
        <v>0</v>
      </c>
      <c r="U14" s="201">
        <v>234.04</v>
      </c>
      <c r="V14" s="201">
        <v>3.49</v>
      </c>
      <c r="W14" s="201">
        <v>7.85</v>
      </c>
      <c r="X14" s="201">
        <v>30.7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24.17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29</v>
      </c>
      <c r="AL14" s="201">
        <v>0</v>
      </c>
      <c r="AM14" s="201">
        <v>0</v>
      </c>
      <c r="AN14" s="201">
        <v>0</v>
      </c>
      <c r="AO14">
        <v>0</v>
      </c>
      <c r="AP14" s="201">
        <v>68.11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157.62</v>
      </c>
      <c r="L15" s="201">
        <v>62.77</v>
      </c>
      <c r="M15" s="201">
        <v>0</v>
      </c>
      <c r="N15" s="201">
        <v>28.96</v>
      </c>
      <c r="O15" s="201">
        <v>48.64</v>
      </c>
      <c r="P15" s="201">
        <v>58.93</v>
      </c>
      <c r="Q15" s="201">
        <v>4.22</v>
      </c>
      <c r="R15" s="201">
        <v>10.06</v>
      </c>
      <c r="S15" s="201">
        <v>6.44</v>
      </c>
      <c r="T15" s="201">
        <v>0</v>
      </c>
      <c r="U15" s="201">
        <v>234.04</v>
      </c>
      <c r="V15" s="201">
        <v>3.49</v>
      </c>
      <c r="W15" s="201">
        <v>7.85</v>
      </c>
      <c r="X15" s="201">
        <v>30.7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24.17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29</v>
      </c>
      <c r="AL15" s="201">
        <v>0</v>
      </c>
      <c r="AM15" s="201">
        <v>0</v>
      </c>
      <c r="AN15" s="201">
        <v>0</v>
      </c>
      <c r="AO15">
        <v>0</v>
      </c>
      <c r="AP15" s="201">
        <v>68.11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157.62</v>
      </c>
      <c r="L16" s="201">
        <v>62.77</v>
      </c>
      <c r="M16" s="201">
        <v>0</v>
      </c>
      <c r="N16" s="201">
        <v>28.96</v>
      </c>
      <c r="O16" s="201">
        <v>48.64</v>
      </c>
      <c r="P16" s="201">
        <v>58.93</v>
      </c>
      <c r="Q16" s="201">
        <v>4.22</v>
      </c>
      <c r="R16" s="201">
        <v>10.06</v>
      </c>
      <c r="S16" s="201">
        <v>6.44</v>
      </c>
      <c r="T16" s="201">
        <v>0</v>
      </c>
      <c r="U16" s="201">
        <v>234.04</v>
      </c>
      <c r="V16" s="201">
        <v>3.49</v>
      </c>
      <c r="W16" s="201">
        <v>7.85</v>
      </c>
      <c r="X16" s="201">
        <v>30.7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24.17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29</v>
      </c>
      <c r="AL16" s="201">
        <v>0</v>
      </c>
      <c r="AM16" s="201">
        <v>0</v>
      </c>
      <c r="AN16" s="201">
        <v>0</v>
      </c>
      <c r="AO16">
        <v>0</v>
      </c>
      <c r="AP16" s="201">
        <v>68.11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157.62</v>
      </c>
      <c r="L17" s="201">
        <v>62.77</v>
      </c>
      <c r="M17" s="201">
        <v>0</v>
      </c>
      <c r="N17" s="201">
        <v>28.96</v>
      </c>
      <c r="O17" s="201">
        <v>48.64</v>
      </c>
      <c r="P17" s="201">
        <v>58.93</v>
      </c>
      <c r="Q17" s="201">
        <v>4.22</v>
      </c>
      <c r="R17" s="201">
        <v>10.06</v>
      </c>
      <c r="S17" s="201">
        <v>6.44</v>
      </c>
      <c r="T17" s="201">
        <v>0</v>
      </c>
      <c r="U17" s="201">
        <v>234.04</v>
      </c>
      <c r="V17" s="201">
        <v>3.49</v>
      </c>
      <c r="W17" s="201">
        <v>7.85</v>
      </c>
      <c r="X17" s="201">
        <v>30.7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24.17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29</v>
      </c>
      <c r="AL17" s="201">
        <v>0</v>
      </c>
      <c r="AM17" s="201">
        <v>0</v>
      </c>
      <c r="AN17" s="201">
        <v>0</v>
      </c>
      <c r="AO17">
        <v>0</v>
      </c>
      <c r="AP17" s="201">
        <v>68.11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157.62</v>
      </c>
      <c r="L18" s="201">
        <v>62.77</v>
      </c>
      <c r="M18" s="201">
        <v>0</v>
      </c>
      <c r="N18" s="201">
        <v>28.96</v>
      </c>
      <c r="O18" s="201">
        <v>48.64</v>
      </c>
      <c r="P18" s="201">
        <v>58.93</v>
      </c>
      <c r="Q18" s="201">
        <v>4.22</v>
      </c>
      <c r="R18" s="201">
        <v>10.06</v>
      </c>
      <c r="S18" s="201">
        <v>6.44</v>
      </c>
      <c r="T18" s="201">
        <v>0</v>
      </c>
      <c r="U18" s="201">
        <v>234.04</v>
      </c>
      <c r="V18" s="201">
        <v>3.49</v>
      </c>
      <c r="W18" s="201">
        <v>7.85</v>
      </c>
      <c r="X18" s="201">
        <v>30.7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24.17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29</v>
      </c>
      <c r="AL18" s="201">
        <v>0</v>
      </c>
      <c r="AM18" s="201">
        <v>0</v>
      </c>
      <c r="AN18" s="201">
        <v>0</v>
      </c>
      <c r="AO18">
        <v>0</v>
      </c>
      <c r="AP18" s="201">
        <v>68.11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157.62</v>
      </c>
      <c r="L19" s="201">
        <v>62.77</v>
      </c>
      <c r="M19" s="201">
        <v>0</v>
      </c>
      <c r="N19" s="201">
        <v>28.96</v>
      </c>
      <c r="O19" s="201">
        <v>48.64</v>
      </c>
      <c r="P19" s="201">
        <v>58.93</v>
      </c>
      <c r="Q19" s="201">
        <v>4.22</v>
      </c>
      <c r="R19" s="201">
        <v>10.06</v>
      </c>
      <c r="S19" s="201">
        <v>6.44</v>
      </c>
      <c r="T19" s="201">
        <v>0</v>
      </c>
      <c r="U19" s="201">
        <v>234.04</v>
      </c>
      <c r="V19" s="201">
        <v>3.49</v>
      </c>
      <c r="W19" s="201">
        <v>7.85</v>
      </c>
      <c r="X19" s="201">
        <v>30.7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24.17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29</v>
      </c>
      <c r="AL19" s="201">
        <v>0</v>
      </c>
      <c r="AM19" s="201">
        <v>0</v>
      </c>
      <c r="AN19" s="201">
        <v>0</v>
      </c>
      <c r="AO19">
        <v>0</v>
      </c>
      <c r="AP19" s="201">
        <v>68.11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157.62</v>
      </c>
      <c r="L20" s="201">
        <v>62.77</v>
      </c>
      <c r="M20" s="201">
        <v>0</v>
      </c>
      <c r="N20" s="201">
        <v>28.96</v>
      </c>
      <c r="O20" s="201">
        <v>48.64</v>
      </c>
      <c r="P20" s="201">
        <v>58.93</v>
      </c>
      <c r="Q20" s="201">
        <v>4.22</v>
      </c>
      <c r="R20" s="201">
        <v>10.06</v>
      </c>
      <c r="S20" s="201">
        <v>6.44</v>
      </c>
      <c r="T20" s="201">
        <v>0</v>
      </c>
      <c r="U20" s="201">
        <v>234.04</v>
      </c>
      <c r="V20" s="201">
        <v>3.49</v>
      </c>
      <c r="W20" s="201">
        <v>7.85</v>
      </c>
      <c r="X20" s="201">
        <v>30.7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24.17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29</v>
      </c>
      <c r="AL20" s="201">
        <v>0</v>
      </c>
      <c r="AM20" s="201">
        <v>0</v>
      </c>
      <c r="AN20" s="201">
        <v>0</v>
      </c>
      <c r="AO20">
        <v>0</v>
      </c>
      <c r="AP20" s="201">
        <v>68.11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157.62</v>
      </c>
      <c r="L21" s="201">
        <v>62.77</v>
      </c>
      <c r="M21" s="201">
        <v>0</v>
      </c>
      <c r="N21" s="201">
        <v>28.96</v>
      </c>
      <c r="O21" s="201">
        <v>48.64</v>
      </c>
      <c r="P21" s="201">
        <v>58.93</v>
      </c>
      <c r="Q21" s="201">
        <v>4.22</v>
      </c>
      <c r="R21" s="201">
        <v>10.06</v>
      </c>
      <c r="S21" s="201">
        <v>6.44</v>
      </c>
      <c r="T21" s="201">
        <v>0</v>
      </c>
      <c r="U21" s="201">
        <v>234.04</v>
      </c>
      <c r="V21" s="201">
        <v>3.39</v>
      </c>
      <c r="W21" s="201">
        <v>7.85</v>
      </c>
      <c r="X21" s="201">
        <v>30.7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24.17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29</v>
      </c>
      <c r="AL21" s="201">
        <v>0</v>
      </c>
      <c r="AM21" s="201">
        <v>0</v>
      </c>
      <c r="AN21" s="201">
        <v>0</v>
      </c>
      <c r="AO21">
        <v>0</v>
      </c>
      <c r="AP21" s="201">
        <v>68.11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157.62</v>
      </c>
      <c r="L22" s="201">
        <v>62.77</v>
      </c>
      <c r="M22" s="201">
        <v>0</v>
      </c>
      <c r="N22" s="201">
        <v>28.96</v>
      </c>
      <c r="O22" s="201">
        <v>48.64</v>
      </c>
      <c r="P22" s="201">
        <v>58.93</v>
      </c>
      <c r="Q22" s="201">
        <v>4.22</v>
      </c>
      <c r="R22" s="201">
        <v>10.06</v>
      </c>
      <c r="S22" s="201">
        <v>6.44</v>
      </c>
      <c r="T22" s="201">
        <v>0</v>
      </c>
      <c r="U22" s="201">
        <v>234.04</v>
      </c>
      <c r="V22" s="201">
        <v>3.39</v>
      </c>
      <c r="W22" s="201">
        <v>7.85</v>
      </c>
      <c r="X22" s="201">
        <v>30.7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24.17</v>
      </c>
      <c r="AF22" s="201">
        <v>0</v>
      </c>
      <c r="AG22" s="201">
        <v>0</v>
      </c>
      <c r="AH22" s="201">
        <v>0</v>
      </c>
      <c r="AI22" s="201">
        <v>57.6</v>
      </c>
      <c r="AJ22" s="201">
        <v>0</v>
      </c>
      <c r="AK22" s="201">
        <v>29</v>
      </c>
      <c r="AL22" s="201">
        <v>0</v>
      </c>
      <c r="AM22" s="201">
        <v>0</v>
      </c>
      <c r="AN22" s="201">
        <v>0</v>
      </c>
      <c r="AO22">
        <v>0</v>
      </c>
      <c r="AP22" s="201">
        <v>68.11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87.1</v>
      </c>
      <c r="L23" s="201">
        <v>33.61</v>
      </c>
      <c r="M23" s="201">
        <v>0</v>
      </c>
      <c r="N23" s="201">
        <v>28.96</v>
      </c>
      <c r="O23" s="201">
        <v>48.64</v>
      </c>
      <c r="P23" s="201">
        <v>58.93</v>
      </c>
      <c r="Q23" s="201">
        <v>4.8</v>
      </c>
      <c r="R23" s="201">
        <v>10.34</v>
      </c>
      <c r="S23" s="201">
        <v>6.44</v>
      </c>
      <c r="T23" s="201">
        <v>0</v>
      </c>
      <c r="U23" s="201">
        <v>234.04</v>
      </c>
      <c r="V23" s="201">
        <v>3.39</v>
      </c>
      <c r="W23" s="201">
        <v>7.85</v>
      </c>
      <c r="X23" s="201">
        <v>30.7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24.17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29</v>
      </c>
      <c r="AL23" s="201">
        <v>0</v>
      </c>
      <c r="AM23" s="201">
        <v>0</v>
      </c>
      <c r="AN23" s="201">
        <v>0</v>
      </c>
      <c r="AO23">
        <v>0</v>
      </c>
      <c r="AP23" s="201">
        <v>68.11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86.44</v>
      </c>
      <c r="L24" s="201">
        <v>33.61</v>
      </c>
      <c r="M24" s="201">
        <v>0</v>
      </c>
      <c r="N24" s="201">
        <v>28.96</v>
      </c>
      <c r="O24" s="201">
        <v>48.64</v>
      </c>
      <c r="P24" s="201">
        <v>58.93</v>
      </c>
      <c r="Q24" s="201">
        <v>4.22</v>
      </c>
      <c r="R24" s="201">
        <v>10.210000000000001</v>
      </c>
      <c r="S24" s="201">
        <v>6.44</v>
      </c>
      <c r="T24" s="201">
        <v>0</v>
      </c>
      <c r="U24" s="201">
        <v>234.04</v>
      </c>
      <c r="V24" s="201">
        <v>3.39</v>
      </c>
      <c r="W24" s="201">
        <v>7.85</v>
      </c>
      <c r="X24" s="201">
        <v>30.7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24.17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29</v>
      </c>
      <c r="AL24" s="201">
        <v>0</v>
      </c>
      <c r="AM24" s="201">
        <v>0</v>
      </c>
      <c r="AN24" s="201">
        <v>0</v>
      </c>
      <c r="AO24">
        <v>0</v>
      </c>
      <c r="AP24" s="201">
        <v>68.11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86.44</v>
      </c>
      <c r="L25" s="201">
        <v>33.61</v>
      </c>
      <c r="M25" s="201">
        <v>0</v>
      </c>
      <c r="N25" s="201">
        <v>28.96</v>
      </c>
      <c r="O25" s="201">
        <v>48.64</v>
      </c>
      <c r="P25" s="201">
        <v>58.93</v>
      </c>
      <c r="Q25" s="201">
        <v>4.22</v>
      </c>
      <c r="R25" s="201">
        <v>10.210000000000001</v>
      </c>
      <c r="S25" s="201">
        <v>6.44</v>
      </c>
      <c r="T25" s="201">
        <v>0</v>
      </c>
      <c r="U25" s="201">
        <v>234.04</v>
      </c>
      <c r="V25" s="201">
        <v>3.39</v>
      </c>
      <c r="W25" s="201">
        <v>7.85</v>
      </c>
      <c r="X25" s="201">
        <v>30.7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24.17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29</v>
      </c>
      <c r="AL25" s="201">
        <v>0</v>
      </c>
      <c r="AM25" s="201">
        <v>0</v>
      </c>
      <c r="AN25" s="201">
        <v>0</v>
      </c>
      <c r="AO25">
        <v>0</v>
      </c>
      <c r="AP25" s="201">
        <v>68.11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154.65</v>
      </c>
      <c r="L26" s="201">
        <v>62.77</v>
      </c>
      <c r="M26" s="201">
        <v>0</v>
      </c>
      <c r="N26" s="201">
        <v>28.96</v>
      </c>
      <c r="O26" s="201">
        <v>48.64</v>
      </c>
      <c r="P26" s="201">
        <v>58.93</v>
      </c>
      <c r="Q26" s="201">
        <v>4.22</v>
      </c>
      <c r="R26" s="201">
        <v>10.210000000000001</v>
      </c>
      <c r="S26" s="201">
        <v>6.44</v>
      </c>
      <c r="T26" s="201">
        <v>0</v>
      </c>
      <c r="U26" s="201">
        <v>234.04</v>
      </c>
      <c r="V26" s="201">
        <v>3.39</v>
      </c>
      <c r="W26" s="201">
        <v>7.85</v>
      </c>
      <c r="X26" s="201">
        <v>30.7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24.17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29</v>
      </c>
      <c r="AL26" s="201">
        <v>0</v>
      </c>
      <c r="AM26" s="201">
        <v>0</v>
      </c>
      <c r="AN26" s="201">
        <v>0</v>
      </c>
      <c r="AO26">
        <v>0</v>
      </c>
      <c r="AP26" s="201">
        <v>68.11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157.62</v>
      </c>
      <c r="L27" s="201">
        <v>62.77</v>
      </c>
      <c r="M27" s="201">
        <v>0</v>
      </c>
      <c r="N27" s="201">
        <v>28.96</v>
      </c>
      <c r="O27" s="201">
        <v>48.64</v>
      </c>
      <c r="P27" s="201">
        <v>58.93</v>
      </c>
      <c r="Q27" s="201">
        <v>4.22</v>
      </c>
      <c r="R27" s="201">
        <v>10.06</v>
      </c>
      <c r="S27" s="201">
        <v>6.44</v>
      </c>
      <c r="T27" s="201">
        <v>0</v>
      </c>
      <c r="U27" s="201">
        <v>234.04</v>
      </c>
      <c r="V27" s="201">
        <v>3.39</v>
      </c>
      <c r="W27" s="201">
        <v>7.85</v>
      </c>
      <c r="X27" s="201">
        <v>30.7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24.17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29</v>
      </c>
      <c r="AL27" s="201">
        <v>0</v>
      </c>
      <c r="AM27" s="201">
        <v>0</v>
      </c>
      <c r="AN27" s="201">
        <v>0</v>
      </c>
      <c r="AO27">
        <v>0</v>
      </c>
      <c r="AP27" s="201">
        <v>68.11</v>
      </c>
      <c r="AQ27" s="201">
        <v>0</v>
      </c>
      <c r="AR27" s="201">
        <v>4.38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157.62</v>
      </c>
      <c r="L28" s="201">
        <v>62.77</v>
      </c>
      <c r="M28" s="201">
        <v>0</v>
      </c>
      <c r="N28" s="201">
        <v>28.96</v>
      </c>
      <c r="O28" s="201">
        <v>48.64</v>
      </c>
      <c r="P28" s="201">
        <v>58.93</v>
      </c>
      <c r="Q28" s="201">
        <v>4.22</v>
      </c>
      <c r="R28" s="201">
        <v>10.06</v>
      </c>
      <c r="S28" s="201">
        <v>6.44</v>
      </c>
      <c r="T28" s="201">
        <v>0</v>
      </c>
      <c r="U28" s="201">
        <v>234.04</v>
      </c>
      <c r="V28" s="201">
        <v>3.39</v>
      </c>
      <c r="W28" s="201">
        <v>7.85</v>
      </c>
      <c r="X28" s="201">
        <v>30.7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24.17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29</v>
      </c>
      <c r="AL28" s="201">
        <v>0</v>
      </c>
      <c r="AM28" s="201">
        <v>0</v>
      </c>
      <c r="AN28" s="201">
        <v>0</v>
      </c>
      <c r="AO28">
        <v>0</v>
      </c>
      <c r="AP28" s="201">
        <v>68.11</v>
      </c>
      <c r="AQ28" s="201">
        <v>0</v>
      </c>
      <c r="AR28" s="201">
        <v>6.95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157.62</v>
      </c>
      <c r="L29" s="201">
        <v>62.77</v>
      </c>
      <c r="M29" s="201">
        <v>0</v>
      </c>
      <c r="N29" s="201">
        <v>28.96</v>
      </c>
      <c r="O29" s="201">
        <v>48.64</v>
      </c>
      <c r="P29" s="201">
        <v>58.93</v>
      </c>
      <c r="Q29" s="201">
        <v>4.22</v>
      </c>
      <c r="R29" s="201">
        <v>10.06</v>
      </c>
      <c r="S29" s="201">
        <v>6.44</v>
      </c>
      <c r="T29" s="201">
        <v>0</v>
      </c>
      <c r="U29" s="201">
        <v>234.04</v>
      </c>
      <c r="V29" s="201">
        <v>3.39</v>
      </c>
      <c r="W29" s="201">
        <v>7.85</v>
      </c>
      <c r="X29" s="201">
        <v>34.72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24.17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29</v>
      </c>
      <c r="AL29" s="201">
        <v>0</v>
      </c>
      <c r="AM29" s="201">
        <v>0</v>
      </c>
      <c r="AN29" s="201">
        <v>0</v>
      </c>
      <c r="AO29">
        <v>0</v>
      </c>
      <c r="AP29" s="201">
        <v>68.11</v>
      </c>
      <c r="AQ29" s="201">
        <v>0</v>
      </c>
      <c r="AR29" s="201">
        <v>11.81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157.62</v>
      </c>
      <c r="L30" s="201">
        <v>62.77</v>
      </c>
      <c r="M30" s="201">
        <v>0</v>
      </c>
      <c r="N30" s="201">
        <v>28.96</v>
      </c>
      <c r="O30" s="201">
        <v>48.64</v>
      </c>
      <c r="P30" s="201">
        <v>58.93</v>
      </c>
      <c r="Q30" s="201">
        <v>4.22</v>
      </c>
      <c r="R30" s="201">
        <v>10.06</v>
      </c>
      <c r="S30" s="201">
        <v>6.44</v>
      </c>
      <c r="T30" s="201">
        <v>0</v>
      </c>
      <c r="U30" s="201">
        <v>234.04</v>
      </c>
      <c r="V30" s="201">
        <v>3.39</v>
      </c>
      <c r="W30" s="201">
        <v>7.85</v>
      </c>
      <c r="X30" s="201">
        <v>34.72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24.17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29</v>
      </c>
      <c r="AL30" s="201">
        <v>0</v>
      </c>
      <c r="AM30" s="201">
        <v>0</v>
      </c>
      <c r="AN30" s="201">
        <v>0</v>
      </c>
      <c r="AO30">
        <v>0</v>
      </c>
      <c r="AP30" s="201">
        <v>68.11</v>
      </c>
      <c r="AQ30" s="201">
        <v>0</v>
      </c>
      <c r="AR30" s="201">
        <v>18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157.62</v>
      </c>
      <c r="L31" s="201">
        <v>60.01</v>
      </c>
      <c r="M31" s="201">
        <v>0</v>
      </c>
      <c r="N31" s="201">
        <v>28.96</v>
      </c>
      <c r="O31" s="201">
        <v>48.64</v>
      </c>
      <c r="P31" s="201">
        <v>58.93</v>
      </c>
      <c r="Q31" s="201">
        <v>4.3899999999999997</v>
      </c>
      <c r="R31" s="201">
        <v>10.07</v>
      </c>
      <c r="S31" s="201">
        <v>6.44</v>
      </c>
      <c r="T31" s="201">
        <v>0</v>
      </c>
      <c r="U31" s="201">
        <v>234.04</v>
      </c>
      <c r="V31" s="201">
        <v>3.39</v>
      </c>
      <c r="W31" s="201">
        <v>7.85</v>
      </c>
      <c r="X31" s="201">
        <v>36.18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24.17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29</v>
      </c>
      <c r="AL31" s="201">
        <v>0</v>
      </c>
      <c r="AM31" s="201">
        <v>0</v>
      </c>
      <c r="AN31" s="201">
        <v>0</v>
      </c>
      <c r="AO31">
        <v>0</v>
      </c>
      <c r="AP31" s="201">
        <v>68.11</v>
      </c>
      <c r="AQ31" s="201">
        <v>0</v>
      </c>
      <c r="AR31" s="201">
        <v>23.25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157.62</v>
      </c>
      <c r="L32" s="201">
        <v>59.07</v>
      </c>
      <c r="M32" s="201">
        <v>0</v>
      </c>
      <c r="N32" s="201">
        <v>28.96</v>
      </c>
      <c r="O32" s="201">
        <v>48.64</v>
      </c>
      <c r="P32" s="201">
        <v>58.93</v>
      </c>
      <c r="Q32" s="201">
        <v>4.3899999999999997</v>
      </c>
      <c r="R32" s="201">
        <v>10.07</v>
      </c>
      <c r="S32" s="201">
        <v>6.44</v>
      </c>
      <c r="T32" s="201">
        <v>0</v>
      </c>
      <c r="U32" s="201">
        <v>234.04</v>
      </c>
      <c r="V32" s="201">
        <v>3.39</v>
      </c>
      <c r="W32" s="201">
        <v>7.85</v>
      </c>
      <c r="X32" s="201">
        <v>36.18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24.17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29</v>
      </c>
      <c r="AL32" s="201">
        <v>0</v>
      </c>
      <c r="AM32" s="201">
        <v>0</v>
      </c>
      <c r="AN32" s="201">
        <v>0</v>
      </c>
      <c r="AO32">
        <v>0</v>
      </c>
      <c r="AP32" s="201">
        <v>68.11</v>
      </c>
      <c r="AQ32" s="201">
        <v>0</v>
      </c>
      <c r="AR32" s="201">
        <v>25.75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86.86</v>
      </c>
      <c r="L33" s="201">
        <v>35</v>
      </c>
      <c r="M33" s="201">
        <v>0</v>
      </c>
      <c r="N33" s="201">
        <v>28.96</v>
      </c>
      <c r="O33" s="201">
        <v>48.64</v>
      </c>
      <c r="P33" s="201">
        <v>58.93</v>
      </c>
      <c r="Q33" s="201">
        <v>4.38</v>
      </c>
      <c r="R33" s="201">
        <v>10.07</v>
      </c>
      <c r="S33" s="201">
        <v>6.44</v>
      </c>
      <c r="T33" s="201">
        <v>0</v>
      </c>
      <c r="U33" s="201">
        <v>234.04</v>
      </c>
      <c r="V33" s="201">
        <v>3.39</v>
      </c>
      <c r="W33" s="201">
        <v>7.85</v>
      </c>
      <c r="X33" s="201">
        <v>36.18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24.17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29</v>
      </c>
      <c r="AL33" s="201">
        <v>0</v>
      </c>
      <c r="AM33" s="201">
        <v>0</v>
      </c>
      <c r="AN33" s="201">
        <v>0</v>
      </c>
      <c r="AO33">
        <v>0</v>
      </c>
      <c r="AP33" s="201">
        <v>68.11</v>
      </c>
      <c r="AQ33" s="201">
        <v>0</v>
      </c>
      <c r="AR33" s="201">
        <v>26.3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129.65</v>
      </c>
      <c r="L34" s="201">
        <v>35</v>
      </c>
      <c r="M34" s="201">
        <v>0</v>
      </c>
      <c r="N34" s="201">
        <v>28.96</v>
      </c>
      <c r="O34" s="201">
        <v>48.64</v>
      </c>
      <c r="P34" s="201">
        <v>58.93</v>
      </c>
      <c r="Q34" s="201">
        <v>4.38</v>
      </c>
      <c r="R34" s="201">
        <v>10.210000000000001</v>
      </c>
      <c r="S34" s="201">
        <v>6.44</v>
      </c>
      <c r="T34" s="201">
        <v>0</v>
      </c>
      <c r="U34" s="201">
        <v>234.04</v>
      </c>
      <c r="V34" s="201">
        <v>3.39</v>
      </c>
      <c r="W34" s="201">
        <v>7.85</v>
      </c>
      <c r="X34" s="201">
        <v>36.18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24.17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29</v>
      </c>
      <c r="AL34" s="201">
        <v>0</v>
      </c>
      <c r="AM34" s="201">
        <v>0</v>
      </c>
      <c r="AN34" s="201">
        <v>0</v>
      </c>
      <c r="AO34">
        <v>0</v>
      </c>
      <c r="AP34" s="201">
        <v>68.11</v>
      </c>
      <c r="AQ34" s="201">
        <v>0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96.04</v>
      </c>
      <c r="L35" s="201">
        <v>35</v>
      </c>
      <c r="M35" s="201">
        <v>0</v>
      </c>
      <c r="N35" s="201">
        <v>28.96</v>
      </c>
      <c r="O35" s="201">
        <v>48.64</v>
      </c>
      <c r="P35" s="201">
        <v>58.93</v>
      </c>
      <c r="Q35" s="201">
        <v>4.38</v>
      </c>
      <c r="R35" s="201">
        <v>10.210000000000001</v>
      </c>
      <c r="S35" s="201">
        <v>6.44</v>
      </c>
      <c r="T35" s="201">
        <v>0</v>
      </c>
      <c r="U35" s="201">
        <v>234.04</v>
      </c>
      <c r="V35" s="201">
        <v>3.39</v>
      </c>
      <c r="W35" s="201">
        <v>7.85</v>
      </c>
      <c r="X35" s="201">
        <v>36.18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24.17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29</v>
      </c>
      <c r="AL35" s="201">
        <v>0</v>
      </c>
      <c r="AM35" s="201">
        <v>0</v>
      </c>
      <c r="AN35" s="201">
        <v>0</v>
      </c>
      <c r="AO35">
        <v>0</v>
      </c>
      <c r="AP35" s="201">
        <v>66.650000000000006</v>
      </c>
      <c r="AQ35" s="201">
        <v>0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86.86</v>
      </c>
      <c r="L36" s="201">
        <v>35</v>
      </c>
      <c r="M36" s="201">
        <v>0</v>
      </c>
      <c r="N36" s="201">
        <v>28.96</v>
      </c>
      <c r="O36" s="201">
        <v>48.64</v>
      </c>
      <c r="P36" s="201">
        <v>58.93</v>
      </c>
      <c r="Q36" s="201">
        <v>4.99</v>
      </c>
      <c r="R36" s="201">
        <v>10.210000000000001</v>
      </c>
      <c r="S36" s="201">
        <v>6.44</v>
      </c>
      <c r="T36" s="201">
        <v>0</v>
      </c>
      <c r="U36" s="201">
        <v>234.04</v>
      </c>
      <c r="V36" s="201">
        <v>3.39</v>
      </c>
      <c r="W36" s="201">
        <v>7.85</v>
      </c>
      <c r="X36" s="201">
        <v>36.18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24.17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29</v>
      </c>
      <c r="AL36" s="201">
        <v>0</v>
      </c>
      <c r="AM36" s="201">
        <v>0</v>
      </c>
      <c r="AN36" s="201">
        <v>0</v>
      </c>
      <c r="AO36">
        <v>0</v>
      </c>
      <c r="AP36" s="201">
        <v>68.11</v>
      </c>
      <c r="AQ36" s="201">
        <v>0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86.86</v>
      </c>
      <c r="L37" s="201">
        <v>35</v>
      </c>
      <c r="M37" s="201">
        <v>0</v>
      </c>
      <c r="N37" s="201">
        <v>28.96</v>
      </c>
      <c r="O37" s="201">
        <v>48.64</v>
      </c>
      <c r="P37" s="201">
        <v>58.93</v>
      </c>
      <c r="Q37" s="201">
        <v>2.94</v>
      </c>
      <c r="R37" s="201">
        <v>5.92</v>
      </c>
      <c r="S37" s="201">
        <v>3.84</v>
      </c>
      <c r="T37" s="201">
        <v>0</v>
      </c>
      <c r="U37" s="201">
        <v>234.04</v>
      </c>
      <c r="V37" s="201">
        <v>3.39</v>
      </c>
      <c r="W37" s="201">
        <v>7.85</v>
      </c>
      <c r="X37" s="201">
        <v>36.18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24.17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29</v>
      </c>
      <c r="AL37" s="201">
        <v>0</v>
      </c>
      <c r="AM37" s="201">
        <v>0</v>
      </c>
      <c r="AN37" s="201">
        <v>0</v>
      </c>
      <c r="AO37">
        <v>0</v>
      </c>
      <c r="AP37" s="201">
        <v>68.11</v>
      </c>
      <c r="AQ37" s="201">
        <v>0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86.86</v>
      </c>
      <c r="L38" s="201">
        <v>35</v>
      </c>
      <c r="M38" s="201">
        <v>0</v>
      </c>
      <c r="N38" s="201">
        <v>28.96</v>
      </c>
      <c r="O38" s="201">
        <v>48.64</v>
      </c>
      <c r="P38" s="201">
        <v>58.93</v>
      </c>
      <c r="Q38" s="201">
        <v>2.94</v>
      </c>
      <c r="R38" s="201">
        <v>5.92</v>
      </c>
      <c r="S38" s="201">
        <v>3.84</v>
      </c>
      <c r="T38" s="201">
        <v>0</v>
      </c>
      <c r="U38" s="201">
        <v>234.04</v>
      </c>
      <c r="V38" s="201">
        <v>3.39</v>
      </c>
      <c r="W38" s="201">
        <v>7.85</v>
      </c>
      <c r="X38" s="201">
        <v>36.18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24.17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29</v>
      </c>
      <c r="AL38" s="201">
        <v>0</v>
      </c>
      <c r="AM38" s="201">
        <v>0</v>
      </c>
      <c r="AN38" s="201">
        <v>0</v>
      </c>
      <c r="AO38">
        <v>0</v>
      </c>
      <c r="AP38" s="201">
        <v>68.11</v>
      </c>
      <c r="AQ38" s="201">
        <v>0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86.86</v>
      </c>
      <c r="L39" s="201">
        <v>35</v>
      </c>
      <c r="M39" s="201">
        <v>0</v>
      </c>
      <c r="N39" s="201">
        <v>28.96</v>
      </c>
      <c r="O39" s="201">
        <v>48.64</v>
      </c>
      <c r="P39" s="201">
        <v>58.93</v>
      </c>
      <c r="Q39" s="201">
        <v>2.94</v>
      </c>
      <c r="R39" s="201">
        <v>5.92</v>
      </c>
      <c r="S39" s="201">
        <v>3.84</v>
      </c>
      <c r="T39" s="201">
        <v>0</v>
      </c>
      <c r="U39" s="201">
        <v>234.04</v>
      </c>
      <c r="V39" s="201">
        <v>3.39</v>
      </c>
      <c r="W39" s="201">
        <v>7.85</v>
      </c>
      <c r="X39" s="201">
        <v>36.18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24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29</v>
      </c>
      <c r="AL39" s="201">
        <v>0</v>
      </c>
      <c r="AM39" s="201">
        <v>0</v>
      </c>
      <c r="AN39" s="201">
        <v>0</v>
      </c>
      <c r="AO39">
        <v>0</v>
      </c>
      <c r="AP39" s="201">
        <v>68.11</v>
      </c>
      <c r="AQ39" s="201">
        <v>0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86.86</v>
      </c>
      <c r="L40" s="201">
        <v>35</v>
      </c>
      <c r="M40" s="201">
        <v>0</v>
      </c>
      <c r="N40" s="201">
        <v>28.96</v>
      </c>
      <c r="O40" s="201">
        <v>48.64</v>
      </c>
      <c r="P40" s="201">
        <v>58.93</v>
      </c>
      <c r="Q40" s="201">
        <v>2.94</v>
      </c>
      <c r="R40" s="201">
        <v>5.92</v>
      </c>
      <c r="S40" s="201">
        <v>3.84</v>
      </c>
      <c r="T40" s="201">
        <v>0</v>
      </c>
      <c r="U40" s="201">
        <v>234.04</v>
      </c>
      <c r="V40" s="201">
        <v>3.39</v>
      </c>
      <c r="W40" s="201">
        <v>7.85</v>
      </c>
      <c r="X40" s="201">
        <v>36.18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24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29</v>
      </c>
      <c r="AL40" s="201">
        <v>0</v>
      </c>
      <c r="AM40" s="201">
        <v>0</v>
      </c>
      <c r="AN40" s="201">
        <v>0</v>
      </c>
      <c r="AO40">
        <v>0</v>
      </c>
      <c r="AP40" s="201">
        <v>68.11</v>
      </c>
      <c r="AQ40" s="201">
        <v>0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86.86</v>
      </c>
      <c r="L41" s="201">
        <v>35</v>
      </c>
      <c r="M41" s="201">
        <v>0</v>
      </c>
      <c r="N41" s="201">
        <v>28.96</v>
      </c>
      <c r="O41" s="201">
        <v>48.64</v>
      </c>
      <c r="P41" s="201">
        <v>58.93</v>
      </c>
      <c r="Q41" s="201">
        <v>2.95</v>
      </c>
      <c r="R41" s="201">
        <v>5.92</v>
      </c>
      <c r="S41" s="201">
        <v>3.84</v>
      </c>
      <c r="T41" s="201">
        <v>0</v>
      </c>
      <c r="U41" s="201">
        <v>234.04</v>
      </c>
      <c r="V41" s="201">
        <v>3.39</v>
      </c>
      <c r="W41" s="201">
        <v>7.85</v>
      </c>
      <c r="X41" s="201">
        <v>36.18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24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29</v>
      </c>
      <c r="AL41" s="201">
        <v>0</v>
      </c>
      <c r="AM41" s="201">
        <v>0</v>
      </c>
      <c r="AN41" s="201">
        <v>0</v>
      </c>
      <c r="AO41">
        <v>0</v>
      </c>
      <c r="AP41" s="201">
        <v>68.11</v>
      </c>
      <c r="AQ41" s="201">
        <v>0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86.86</v>
      </c>
      <c r="L42" s="201">
        <v>35</v>
      </c>
      <c r="M42" s="201">
        <v>0</v>
      </c>
      <c r="N42" s="201">
        <v>28.96</v>
      </c>
      <c r="O42" s="201">
        <v>48.64</v>
      </c>
      <c r="P42" s="201">
        <v>58.93</v>
      </c>
      <c r="Q42" s="201">
        <v>2.95</v>
      </c>
      <c r="R42" s="201">
        <v>5.92</v>
      </c>
      <c r="S42" s="201">
        <v>3.84</v>
      </c>
      <c r="T42" s="201">
        <v>0</v>
      </c>
      <c r="U42" s="201">
        <v>234.04</v>
      </c>
      <c r="V42" s="201">
        <v>3.39</v>
      </c>
      <c r="W42" s="201">
        <v>7.85</v>
      </c>
      <c r="X42" s="201">
        <v>36.18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24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29</v>
      </c>
      <c r="AL42" s="201">
        <v>0</v>
      </c>
      <c r="AM42" s="201">
        <v>0</v>
      </c>
      <c r="AN42" s="201">
        <v>0</v>
      </c>
      <c r="AO42">
        <v>0</v>
      </c>
      <c r="AP42" s="201">
        <v>68.11</v>
      </c>
      <c r="AQ42" s="201">
        <v>0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86.86</v>
      </c>
      <c r="L43" s="201">
        <v>35</v>
      </c>
      <c r="M43" s="201">
        <v>0</v>
      </c>
      <c r="N43" s="201">
        <v>28.96</v>
      </c>
      <c r="O43" s="201">
        <v>48.64</v>
      </c>
      <c r="P43" s="201">
        <v>58.93</v>
      </c>
      <c r="Q43" s="201">
        <v>2.95</v>
      </c>
      <c r="R43" s="201">
        <v>5.92</v>
      </c>
      <c r="S43" s="201">
        <v>3.84</v>
      </c>
      <c r="T43" s="201">
        <v>0</v>
      </c>
      <c r="U43" s="201">
        <v>234.04</v>
      </c>
      <c r="V43" s="201">
        <v>3.49</v>
      </c>
      <c r="W43" s="201">
        <v>7.85</v>
      </c>
      <c r="X43" s="201">
        <v>36.18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24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29</v>
      </c>
      <c r="AL43" s="201">
        <v>0</v>
      </c>
      <c r="AM43" s="201">
        <v>0</v>
      </c>
      <c r="AN43" s="201">
        <v>0</v>
      </c>
      <c r="AO43">
        <v>0</v>
      </c>
      <c r="AP43" s="201">
        <v>37.58</v>
      </c>
      <c r="AQ43" s="201">
        <v>0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86.86</v>
      </c>
      <c r="L44" s="201">
        <v>35</v>
      </c>
      <c r="M44" s="201">
        <v>0</v>
      </c>
      <c r="N44" s="201">
        <v>28.96</v>
      </c>
      <c r="O44" s="201">
        <v>48.64</v>
      </c>
      <c r="P44" s="201">
        <v>58.93</v>
      </c>
      <c r="Q44" s="201">
        <v>2.95</v>
      </c>
      <c r="R44" s="201">
        <v>5.92</v>
      </c>
      <c r="S44" s="201">
        <v>3.84</v>
      </c>
      <c r="T44" s="201">
        <v>0</v>
      </c>
      <c r="U44" s="201">
        <v>234.04</v>
      </c>
      <c r="V44" s="201">
        <v>3.49</v>
      </c>
      <c r="W44" s="201">
        <v>7.85</v>
      </c>
      <c r="X44" s="201">
        <v>36.18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24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29</v>
      </c>
      <c r="AL44" s="201">
        <v>0</v>
      </c>
      <c r="AM44" s="201">
        <v>0</v>
      </c>
      <c r="AN44" s="201">
        <v>0</v>
      </c>
      <c r="AO44">
        <v>0</v>
      </c>
      <c r="AP44" s="201">
        <v>33.61</v>
      </c>
      <c r="AQ44" s="201">
        <v>0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86.86</v>
      </c>
      <c r="L45" s="201">
        <v>35</v>
      </c>
      <c r="M45" s="201">
        <v>0</v>
      </c>
      <c r="N45" s="201">
        <v>28.96</v>
      </c>
      <c r="O45" s="201">
        <v>48.64</v>
      </c>
      <c r="P45" s="201">
        <v>58.93</v>
      </c>
      <c r="Q45" s="201">
        <v>2.95</v>
      </c>
      <c r="R45" s="201">
        <v>5.92</v>
      </c>
      <c r="S45" s="201">
        <v>3.84</v>
      </c>
      <c r="T45" s="201">
        <v>0</v>
      </c>
      <c r="U45" s="201">
        <v>234.04</v>
      </c>
      <c r="V45" s="201">
        <v>3.49</v>
      </c>
      <c r="W45" s="201">
        <v>7.85</v>
      </c>
      <c r="X45" s="201">
        <v>36.18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24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29</v>
      </c>
      <c r="AL45" s="201">
        <v>0</v>
      </c>
      <c r="AM45" s="201">
        <v>0</v>
      </c>
      <c r="AN45" s="201">
        <v>0</v>
      </c>
      <c r="AO45">
        <v>0</v>
      </c>
      <c r="AP45" s="201">
        <v>33.61</v>
      </c>
      <c r="AQ45" s="201">
        <v>0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86.86</v>
      </c>
      <c r="L46" s="201">
        <v>35</v>
      </c>
      <c r="M46" s="201">
        <v>0</v>
      </c>
      <c r="N46" s="201">
        <v>28.96</v>
      </c>
      <c r="O46" s="201">
        <v>48.64</v>
      </c>
      <c r="P46" s="201">
        <v>58.93</v>
      </c>
      <c r="Q46" s="201">
        <v>2.95</v>
      </c>
      <c r="R46" s="201">
        <v>5.92</v>
      </c>
      <c r="S46" s="201">
        <v>3.84</v>
      </c>
      <c r="T46" s="201">
        <v>0</v>
      </c>
      <c r="U46" s="201">
        <v>234.04</v>
      </c>
      <c r="V46" s="201">
        <v>3.49</v>
      </c>
      <c r="W46" s="201">
        <v>7.85</v>
      </c>
      <c r="X46" s="201">
        <v>36.18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24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29</v>
      </c>
      <c r="AL46" s="201">
        <v>0</v>
      </c>
      <c r="AM46" s="201">
        <v>0</v>
      </c>
      <c r="AN46" s="201">
        <v>0</v>
      </c>
      <c r="AO46">
        <v>0</v>
      </c>
      <c r="AP46" s="201">
        <v>33.61</v>
      </c>
      <c r="AQ46" s="201">
        <v>0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86.43</v>
      </c>
      <c r="L47" s="201">
        <v>33.61</v>
      </c>
      <c r="M47" s="201">
        <v>0</v>
      </c>
      <c r="N47" s="201">
        <v>28.96</v>
      </c>
      <c r="O47" s="201">
        <v>48.64</v>
      </c>
      <c r="P47" s="201">
        <v>58.93</v>
      </c>
      <c r="Q47" s="201">
        <v>2.88</v>
      </c>
      <c r="R47" s="201">
        <v>5.76</v>
      </c>
      <c r="S47" s="201">
        <v>3.19</v>
      </c>
      <c r="T47" s="201">
        <v>0</v>
      </c>
      <c r="U47" s="201">
        <v>234.04</v>
      </c>
      <c r="V47" s="201">
        <v>3.49</v>
      </c>
      <c r="W47" s="201">
        <v>7.85</v>
      </c>
      <c r="X47" s="201">
        <v>36.18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24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29</v>
      </c>
      <c r="AL47" s="201">
        <v>0</v>
      </c>
      <c r="AM47" s="201">
        <v>0</v>
      </c>
      <c r="AN47" s="201">
        <v>0</v>
      </c>
      <c r="AO47">
        <v>0</v>
      </c>
      <c r="AP47" s="201">
        <v>33.61</v>
      </c>
      <c r="AQ47" s="201">
        <v>0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86.43</v>
      </c>
      <c r="L48" s="201">
        <v>33.61</v>
      </c>
      <c r="M48" s="201">
        <v>0</v>
      </c>
      <c r="N48" s="201">
        <v>28.96</v>
      </c>
      <c r="O48" s="201">
        <v>48.64</v>
      </c>
      <c r="P48" s="201">
        <v>58.93</v>
      </c>
      <c r="Q48" s="201">
        <v>2.88</v>
      </c>
      <c r="R48" s="201">
        <v>5.76</v>
      </c>
      <c r="S48" s="201">
        <v>3.84</v>
      </c>
      <c r="T48" s="201">
        <v>0</v>
      </c>
      <c r="U48" s="201">
        <v>234.04</v>
      </c>
      <c r="V48" s="201">
        <v>3.49</v>
      </c>
      <c r="W48" s="201">
        <v>7.85</v>
      </c>
      <c r="X48" s="201">
        <v>36.18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24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29</v>
      </c>
      <c r="AL48" s="201">
        <v>0</v>
      </c>
      <c r="AM48" s="201">
        <v>0</v>
      </c>
      <c r="AN48" s="201">
        <v>0</v>
      </c>
      <c r="AO48">
        <v>0</v>
      </c>
      <c r="AP48" s="201">
        <v>33.61</v>
      </c>
      <c r="AQ48" s="201">
        <v>0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86.43</v>
      </c>
      <c r="L49" s="201">
        <v>33.61</v>
      </c>
      <c r="M49" s="201">
        <v>0</v>
      </c>
      <c r="N49" s="201">
        <v>28.96</v>
      </c>
      <c r="O49" s="201">
        <v>48.64</v>
      </c>
      <c r="P49" s="201">
        <v>58.93</v>
      </c>
      <c r="Q49" s="201">
        <v>2.88</v>
      </c>
      <c r="R49" s="201">
        <v>5.76</v>
      </c>
      <c r="S49" s="201">
        <v>3.84</v>
      </c>
      <c r="T49" s="201">
        <v>0</v>
      </c>
      <c r="U49" s="201">
        <v>234.04</v>
      </c>
      <c r="V49" s="201">
        <v>3.49</v>
      </c>
      <c r="W49" s="201">
        <v>7.85</v>
      </c>
      <c r="X49" s="201">
        <v>36.18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24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29</v>
      </c>
      <c r="AL49" s="201">
        <v>0</v>
      </c>
      <c r="AM49" s="201">
        <v>0</v>
      </c>
      <c r="AN49" s="201">
        <v>0</v>
      </c>
      <c r="AO49">
        <v>0</v>
      </c>
      <c r="AP49" s="201">
        <v>33.61</v>
      </c>
      <c r="AQ49" s="201">
        <v>0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86.43</v>
      </c>
      <c r="L50" s="201">
        <v>33.61</v>
      </c>
      <c r="M50" s="201">
        <v>0</v>
      </c>
      <c r="N50" s="201">
        <v>28.96</v>
      </c>
      <c r="O50" s="201">
        <v>48.64</v>
      </c>
      <c r="P50" s="201">
        <v>58.93</v>
      </c>
      <c r="Q50" s="201">
        <v>2.88</v>
      </c>
      <c r="R50" s="201">
        <v>5.76</v>
      </c>
      <c r="S50" s="201">
        <v>3.84</v>
      </c>
      <c r="T50" s="201">
        <v>0</v>
      </c>
      <c r="U50" s="201">
        <v>234.04</v>
      </c>
      <c r="V50" s="201">
        <v>3.49</v>
      </c>
      <c r="W50" s="201">
        <v>7.85</v>
      </c>
      <c r="X50" s="201">
        <v>36.18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24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29</v>
      </c>
      <c r="AL50" s="201">
        <v>0</v>
      </c>
      <c r="AM50" s="201">
        <v>0</v>
      </c>
      <c r="AN50" s="201">
        <v>0</v>
      </c>
      <c r="AO50">
        <v>0</v>
      </c>
      <c r="AP50" s="201">
        <v>33.61</v>
      </c>
      <c r="AQ50" s="201">
        <v>0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86.43</v>
      </c>
      <c r="L51" s="201">
        <v>33.61</v>
      </c>
      <c r="M51" s="201">
        <v>0</v>
      </c>
      <c r="N51" s="201">
        <v>28.96</v>
      </c>
      <c r="O51" s="201">
        <v>48.64</v>
      </c>
      <c r="P51" s="201">
        <v>58.93</v>
      </c>
      <c r="Q51" s="201">
        <v>2.88</v>
      </c>
      <c r="R51" s="201">
        <v>5.76</v>
      </c>
      <c r="S51" s="201">
        <v>3.84</v>
      </c>
      <c r="T51" s="201">
        <v>0</v>
      </c>
      <c r="U51" s="201">
        <v>234.04</v>
      </c>
      <c r="V51" s="201">
        <v>3.49</v>
      </c>
      <c r="W51" s="201">
        <v>7.85</v>
      </c>
      <c r="X51" s="201">
        <v>36.18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24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30</v>
      </c>
      <c r="AL51" s="201">
        <v>0</v>
      </c>
      <c r="AM51" s="201">
        <v>0</v>
      </c>
      <c r="AN51" s="201">
        <v>0</v>
      </c>
      <c r="AO51">
        <v>0</v>
      </c>
      <c r="AP51" s="201">
        <v>32.92</v>
      </c>
      <c r="AQ51" s="201">
        <v>0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86.43</v>
      </c>
      <c r="L52" s="201">
        <v>33.61</v>
      </c>
      <c r="M52" s="201">
        <v>0</v>
      </c>
      <c r="N52" s="201">
        <v>28.96</v>
      </c>
      <c r="O52" s="201">
        <v>48.64</v>
      </c>
      <c r="P52" s="201">
        <v>58.93</v>
      </c>
      <c r="Q52" s="201">
        <v>2.88</v>
      </c>
      <c r="R52" s="201">
        <v>5.76</v>
      </c>
      <c r="S52" s="201">
        <v>3.84</v>
      </c>
      <c r="T52" s="201">
        <v>0</v>
      </c>
      <c r="U52" s="201">
        <v>234.04</v>
      </c>
      <c r="V52" s="201">
        <v>3.49</v>
      </c>
      <c r="W52" s="201">
        <v>7.85</v>
      </c>
      <c r="X52" s="201">
        <v>36.18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24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30</v>
      </c>
      <c r="AL52" s="201">
        <v>0</v>
      </c>
      <c r="AM52" s="201">
        <v>0</v>
      </c>
      <c r="AN52" s="201">
        <v>0</v>
      </c>
      <c r="AO52">
        <v>0</v>
      </c>
      <c r="AP52" s="201">
        <v>32.92</v>
      </c>
      <c r="AQ52" s="201">
        <v>0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86.43</v>
      </c>
      <c r="L53" s="201">
        <v>33.61</v>
      </c>
      <c r="M53" s="201">
        <v>0</v>
      </c>
      <c r="N53" s="201">
        <v>28.96</v>
      </c>
      <c r="O53" s="201">
        <v>48.64</v>
      </c>
      <c r="P53" s="201">
        <v>58.93</v>
      </c>
      <c r="Q53" s="201">
        <v>2.88</v>
      </c>
      <c r="R53" s="201">
        <v>5.76</v>
      </c>
      <c r="S53" s="201">
        <v>3.84</v>
      </c>
      <c r="T53" s="201">
        <v>0</v>
      </c>
      <c r="U53" s="201">
        <v>234.04</v>
      </c>
      <c r="V53" s="201">
        <v>3.49</v>
      </c>
      <c r="W53" s="201">
        <v>7.85</v>
      </c>
      <c r="X53" s="201">
        <v>36.18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24</v>
      </c>
      <c r="AF53" s="201">
        <v>3.22</v>
      </c>
      <c r="AG53" s="201">
        <v>0</v>
      </c>
      <c r="AH53" s="201">
        <v>0</v>
      </c>
      <c r="AI53" s="201">
        <v>45</v>
      </c>
      <c r="AJ53" s="201">
        <v>0</v>
      </c>
      <c r="AK53" s="201">
        <v>30</v>
      </c>
      <c r="AL53" s="201">
        <v>0</v>
      </c>
      <c r="AM53" s="201">
        <v>0</v>
      </c>
      <c r="AN53" s="201">
        <v>0</v>
      </c>
      <c r="AO53">
        <v>0</v>
      </c>
      <c r="AP53" s="201">
        <v>55.93</v>
      </c>
      <c r="AQ53" s="201">
        <v>0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86.43</v>
      </c>
      <c r="L54" s="201">
        <v>33.61</v>
      </c>
      <c r="M54" s="201">
        <v>0</v>
      </c>
      <c r="N54" s="201">
        <v>28.96</v>
      </c>
      <c r="O54" s="201">
        <v>48.64</v>
      </c>
      <c r="P54" s="201">
        <v>58.93</v>
      </c>
      <c r="Q54" s="201">
        <v>2.88</v>
      </c>
      <c r="R54" s="201">
        <v>5.76</v>
      </c>
      <c r="S54" s="201">
        <v>3.84</v>
      </c>
      <c r="T54" s="201">
        <v>0</v>
      </c>
      <c r="U54" s="201">
        <v>234.04</v>
      </c>
      <c r="V54" s="201">
        <v>3.49</v>
      </c>
      <c r="W54" s="201">
        <v>7.85</v>
      </c>
      <c r="X54" s="201">
        <v>36.18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24</v>
      </c>
      <c r="AF54" s="201">
        <v>3.22</v>
      </c>
      <c r="AG54" s="201">
        <v>0</v>
      </c>
      <c r="AH54" s="201">
        <v>0</v>
      </c>
      <c r="AI54" s="201">
        <v>45</v>
      </c>
      <c r="AJ54" s="201">
        <v>0</v>
      </c>
      <c r="AK54" s="201">
        <v>30</v>
      </c>
      <c r="AL54" s="201">
        <v>0</v>
      </c>
      <c r="AM54" s="201">
        <v>0</v>
      </c>
      <c r="AN54" s="201">
        <v>0</v>
      </c>
      <c r="AO54">
        <v>0</v>
      </c>
      <c r="AP54" s="201">
        <v>68.11</v>
      </c>
      <c r="AQ54" s="201">
        <v>0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86.43</v>
      </c>
      <c r="L55" s="201">
        <v>33.61</v>
      </c>
      <c r="M55" s="201">
        <v>0</v>
      </c>
      <c r="N55" s="201">
        <v>28.96</v>
      </c>
      <c r="O55" s="201">
        <v>48.64</v>
      </c>
      <c r="P55" s="201">
        <v>58.93</v>
      </c>
      <c r="Q55" s="201">
        <v>2.88</v>
      </c>
      <c r="R55" s="201">
        <v>5.76</v>
      </c>
      <c r="S55" s="201">
        <v>3.84</v>
      </c>
      <c r="T55" s="201">
        <v>0</v>
      </c>
      <c r="U55" s="201">
        <v>234.04</v>
      </c>
      <c r="V55" s="201">
        <v>3.49</v>
      </c>
      <c r="W55" s="201">
        <v>7.85</v>
      </c>
      <c r="X55" s="201">
        <v>36.18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24</v>
      </c>
      <c r="AF55" s="201">
        <v>6.45</v>
      </c>
      <c r="AG55" s="201">
        <v>0</v>
      </c>
      <c r="AH55" s="201">
        <v>0</v>
      </c>
      <c r="AI55" s="201">
        <v>45</v>
      </c>
      <c r="AJ55" s="201">
        <v>0</v>
      </c>
      <c r="AK55" s="201">
        <v>30</v>
      </c>
      <c r="AL55" s="201">
        <v>0</v>
      </c>
      <c r="AM55" s="201">
        <v>0</v>
      </c>
      <c r="AN55" s="201">
        <v>0</v>
      </c>
      <c r="AO55">
        <v>0</v>
      </c>
      <c r="AP55" s="201">
        <v>68.11</v>
      </c>
      <c r="AQ55" s="201">
        <v>0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86.43</v>
      </c>
      <c r="L56" s="201">
        <v>33.61</v>
      </c>
      <c r="M56" s="201">
        <v>0</v>
      </c>
      <c r="N56" s="201">
        <v>28.96</v>
      </c>
      <c r="O56" s="201">
        <v>48.64</v>
      </c>
      <c r="P56" s="201">
        <v>58.93</v>
      </c>
      <c r="Q56" s="201">
        <v>2.88</v>
      </c>
      <c r="R56" s="201">
        <v>5.76</v>
      </c>
      <c r="S56" s="201">
        <v>3.84</v>
      </c>
      <c r="T56" s="201">
        <v>0</v>
      </c>
      <c r="U56" s="201">
        <v>234.04</v>
      </c>
      <c r="V56" s="201">
        <v>3.49</v>
      </c>
      <c r="W56" s="201">
        <v>7.85</v>
      </c>
      <c r="X56" s="201">
        <v>36.18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24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30</v>
      </c>
      <c r="AL56" s="201">
        <v>0</v>
      </c>
      <c r="AM56" s="201">
        <v>0</v>
      </c>
      <c r="AN56" s="201">
        <v>0</v>
      </c>
      <c r="AO56">
        <v>0</v>
      </c>
      <c r="AP56" s="201">
        <v>68.11</v>
      </c>
      <c r="AQ56" s="201">
        <v>0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86.43</v>
      </c>
      <c r="L57" s="201">
        <v>33.61</v>
      </c>
      <c r="M57" s="201">
        <v>0</v>
      </c>
      <c r="N57" s="201">
        <v>28.96</v>
      </c>
      <c r="O57" s="201">
        <v>48.64</v>
      </c>
      <c r="P57" s="201">
        <v>58.93</v>
      </c>
      <c r="Q57" s="201">
        <v>2.88</v>
      </c>
      <c r="R57" s="201">
        <v>5.76</v>
      </c>
      <c r="S57" s="201">
        <v>3.84</v>
      </c>
      <c r="T57" s="201">
        <v>0</v>
      </c>
      <c r="U57" s="201">
        <v>234.04</v>
      </c>
      <c r="V57" s="201">
        <v>3.49</v>
      </c>
      <c r="W57" s="201">
        <v>7.85</v>
      </c>
      <c r="X57" s="201">
        <v>36.18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24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30</v>
      </c>
      <c r="AL57" s="201">
        <v>0</v>
      </c>
      <c r="AM57" s="201">
        <v>0</v>
      </c>
      <c r="AN57" s="201">
        <v>0</v>
      </c>
      <c r="AO57">
        <v>0</v>
      </c>
      <c r="AP57" s="201">
        <v>68.11</v>
      </c>
      <c r="AQ57" s="201">
        <v>0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86.44</v>
      </c>
      <c r="L58" s="201">
        <v>33.61</v>
      </c>
      <c r="M58" s="201">
        <v>0</v>
      </c>
      <c r="N58" s="201">
        <v>28.96</v>
      </c>
      <c r="O58" s="201">
        <v>48.64</v>
      </c>
      <c r="P58" s="201">
        <v>58.93</v>
      </c>
      <c r="Q58" s="201">
        <v>2.88</v>
      </c>
      <c r="R58" s="201">
        <v>5.76</v>
      </c>
      <c r="S58" s="201">
        <v>3.84</v>
      </c>
      <c r="T58" s="201">
        <v>0</v>
      </c>
      <c r="U58" s="201">
        <v>234.04</v>
      </c>
      <c r="V58" s="201">
        <v>3.49</v>
      </c>
      <c r="W58" s="201">
        <v>7.85</v>
      </c>
      <c r="X58" s="201">
        <v>36.18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24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30</v>
      </c>
      <c r="AL58" s="201">
        <v>0</v>
      </c>
      <c r="AM58" s="201">
        <v>0</v>
      </c>
      <c r="AN58" s="201">
        <v>0</v>
      </c>
      <c r="AO58">
        <v>0</v>
      </c>
      <c r="AP58" s="201">
        <v>68.11</v>
      </c>
      <c r="AQ58" s="201">
        <v>0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101</v>
      </c>
      <c r="L59" s="201">
        <v>33.61</v>
      </c>
      <c r="M59" s="201">
        <v>0</v>
      </c>
      <c r="N59" s="201">
        <v>28.96</v>
      </c>
      <c r="O59" s="201">
        <v>48.64</v>
      </c>
      <c r="P59" s="201">
        <v>58.93</v>
      </c>
      <c r="Q59" s="201">
        <v>5.32</v>
      </c>
      <c r="R59" s="201">
        <v>10.34</v>
      </c>
      <c r="S59" s="201">
        <v>6.44</v>
      </c>
      <c r="T59" s="201">
        <v>0</v>
      </c>
      <c r="U59" s="201">
        <v>234.04</v>
      </c>
      <c r="V59" s="201">
        <v>3.49</v>
      </c>
      <c r="W59" s="201">
        <v>7.85</v>
      </c>
      <c r="X59" s="201">
        <v>36.18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24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30</v>
      </c>
      <c r="AL59" s="201">
        <v>0</v>
      </c>
      <c r="AM59" s="201">
        <v>0</v>
      </c>
      <c r="AN59" s="201">
        <v>0</v>
      </c>
      <c r="AO59">
        <v>0</v>
      </c>
      <c r="AP59" s="201">
        <v>68.11</v>
      </c>
      <c r="AQ59" s="201">
        <v>0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86.43</v>
      </c>
      <c r="L60" s="201">
        <v>33.61</v>
      </c>
      <c r="M60" s="201">
        <v>0</v>
      </c>
      <c r="N60" s="201">
        <v>28.96</v>
      </c>
      <c r="O60" s="201">
        <v>48.64</v>
      </c>
      <c r="P60" s="201">
        <v>58.93</v>
      </c>
      <c r="Q60" s="201">
        <v>5.32</v>
      </c>
      <c r="R60" s="201">
        <v>10.34</v>
      </c>
      <c r="S60" s="201">
        <v>6.44</v>
      </c>
      <c r="T60" s="201">
        <v>0</v>
      </c>
      <c r="U60" s="201">
        <v>234.04</v>
      </c>
      <c r="V60" s="201">
        <v>3.49</v>
      </c>
      <c r="W60" s="201">
        <v>7.85</v>
      </c>
      <c r="X60" s="201">
        <v>36.18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24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30</v>
      </c>
      <c r="AL60" s="201">
        <v>0</v>
      </c>
      <c r="AM60" s="201">
        <v>0</v>
      </c>
      <c r="AN60" s="201">
        <v>0</v>
      </c>
      <c r="AO60">
        <v>0</v>
      </c>
      <c r="AP60" s="201">
        <v>68.11</v>
      </c>
      <c r="AQ60" s="201">
        <v>0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86.43</v>
      </c>
      <c r="L61" s="201">
        <v>33.61</v>
      </c>
      <c r="M61" s="201">
        <v>0</v>
      </c>
      <c r="N61" s="201">
        <v>28.96</v>
      </c>
      <c r="O61" s="201">
        <v>48.64</v>
      </c>
      <c r="P61" s="201">
        <v>58.93</v>
      </c>
      <c r="Q61" s="201">
        <v>4.3499999999999996</v>
      </c>
      <c r="R61" s="201">
        <v>8.41</v>
      </c>
      <c r="S61" s="201">
        <v>5.4</v>
      </c>
      <c r="T61" s="201">
        <v>0</v>
      </c>
      <c r="U61" s="201">
        <v>234.04</v>
      </c>
      <c r="V61" s="201">
        <v>3.49</v>
      </c>
      <c r="W61" s="201">
        <v>7.85</v>
      </c>
      <c r="X61" s="201">
        <v>36.18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24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30</v>
      </c>
      <c r="AL61" s="201">
        <v>0</v>
      </c>
      <c r="AM61" s="201">
        <v>0</v>
      </c>
      <c r="AN61" s="201">
        <v>0</v>
      </c>
      <c r="AO61">
        <v>0</v>
      </c>
      <c r="AP61" s="201">
        <v>66.099999999999994</v>
      </c>
      <c r="AQ61" s="201">
        <v>0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64.14</v>
      </c>
      <c r="L62" s="201">
        <v>33.61</v>
      </c>
      <c r="M62" s="201">
        <v>0</v>
      </c>
      <c r="N62" s="201">
        <v>28.96</v>
      </c>
      <c r="O62" s="201">
        <v>48.64</v>
      </c>
      <c r="P62" s="201">
        <v>58.93</v>
      </c>
      <c r="Q62" s="201">
        <v>4.3499999999999996</v>
      </c>
      <c r="R62" s="201">
        <v>8.41</v>
      </c>
      <c r="S62" s="201">
        <v>5.4</v>
      </c>
      <c r="T62" s="201">
        <v>0</v>
      </c>
      <c r="U62" s="201">
        <v>234.04</v>
      </c>
      <c r="V62" s="201">
        <v>3.49</v>
      </c>
      <c r="W62" s="201">
        <v>7.85</v>
      </c>
      <c r="X62" s="201">
        <v>36.18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24</v>
      </c>
      <c r="AF62" s="201">
        <v>0</v>
      </c>
      <c r="AG62" s="201">
        <v>0</v>
      </c>
      <c r="AH62" s="201">
        <v>0</v>
      </c>
      <c r="AI62" s="201">
        <v>57.6</v>
      </c>
      <c r="AJ62" s="201">
        <v>0</v>
      </c>
      <c r="AK62" s="201">
        <v>30</v>
      </c>
      <c r="AL62" s="201">
        <v>0</v>
      </c>
      <c r="AM62" s="201">
        <v>0</v>
      </c>
      <c r="AN62" s="201">
        <v>0</v>
      </c>
      <c r="AO62">
        <v>0</v>
      </c>
      <c r="AP62" s="201">
        <v>66.099999999999994</v>
      </c>
      <c r="AQ62" s="201">
        <v>0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86.43</v>
      </c>
      <c r="L63" s="201">
        <v>33.61</v>
      </c>
      <c r="M63" s="201">
        <v>0</v>
      </c>
      <c r="N63" s="201">
        <v>28.96</v>
      </c>
      <c r="O63" s="201">
        <v>48.64</v>
      </c>
      <c r="P63" s="201">
        <v>58.93</v>
      </c>
      <c r="Q63" s="201">
        <v>2.88</v>
      </c>
      <c r="R63" s="201">
        <v>5.76</v>
      </c>
      <c r="S63" s="201">
        <v>3.84</v>
      </c>
      <c r="T63" s="201">
        <v>0</v>
      </c>
      <c r="U63" s="201">
        <v>234.04</v>
      </c>
      <c r="V63" s="201">
        <v>3.49</v>
      </c>
      <c r="W63" s="201">
        <v>7.85</v>
      </c>
      <c r="X63" s="201">
        <v>36.18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24</v>
      </c>
      <c r="AF63" s="201">
        <v>0</v>
      </c>
      <c r="AG63" s="201">
        <v>0</v>
      </c>
      <c r="AH63" s="201">
        <v>0</v>
      </c>
      <c r="AI63" s="201">
        <v>57.6</v>
      </c>
      <c r="AJ63" s="201">
        <v>0</v>
      </c>
      <c r="AK63" s="201">
        <v>30</v>
      </c>
      <c r="AL63" s="201">
        <v>0</v>
      </c>
      <c r="AM63" s="201">
        <v>0</v>
      </c>
      <c r="AN63" s="201">
        <v>0</v>
      </c>
      <c r="AO63">
        <v>0</v>
      </c>
      <c r="AP63" s="201">
        <v>49.38</v>
      </c>
      <c r="AQ63" s="201">
        <v>0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86.43</v>
      </c>
      <c r="L64" s="201">
        <v>33.61</v>
      </c>
      <c r="M64" s="201">
        <v>0</v>
      </c>
      <c r="N64" s="201">
        <v>28.96</v>
      </c>
      <c r="O64" s="201">
        <v>48.64</v>
      </c>
      <c r="P64" s="201">
        <v>58.93</v>
      </c>
      <c r="Q64" s="201">
        <v>2.88</v>
      </c>
      <c r="R64" s="201">
        <v>5.76</v>
      </c>
      <c r="S64" s="201">
        <v>3.84</v>
      </c>
      <c r="T64" s="201">
        <v>0</v>
      </c>
      <c r="U64" s="201">
        <v>234.04</v>
      </c>
      <c r="V64" s="201">
        <v>3.49</v>
      </c>
      <c r="W64" s="201">
        <v>7.85</v>
      </c>
      <c r="X64" s="201">
        <v>36.18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24</v>
      </c>
      <c r="AF64" s="201">
        <v>0</v>
      </c>
      <c r="AG64" s="201">
        <v>0</v>
      </c>
      <c r="AH64" s="201">
        <v>0</v>
      </c>
      <c r="AI64" s="201">
        <v>57.6</v>
      </c>
      <c r="AJ64" s="201">
        <v>0</v>
      </c>
      <c r="AK64" s="201">
        <v>30</v>
      </c>
      <c r="AL64" s="201">
        <v>0</v>
      </c>
      <c r="AM64" s="201">
        <v>0</v>
      </c>
      <c r="AN64" s="201">
        <v>0</v>
      </c>
      <c r="AO64">
        <v>0</v>
      </c>
      <c r="AP64" s="201">
        <v>32.65</v>
      </c>
      <c r="AQ64" s="201">
        <v>0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157.69</v>
      </c>
      <c r="L65" s="201">
        <v>34.57</v>
      </c>
      <c r="M65" s="201">
        <v>0</v>
      </c>
      <c r="N65" s="201">
        <v>28.96</v>
      </c>
      <c r="O65" s="201">
        <v>48.64</v>
      </c>
      <c r="P65" s="201">
        <v>58.93</v>
      </c>
      <c r="Q65" s="201">
        <v>5.32</v>
      </c>
      <c r="R65" s="201">
        <v>10.34</v>
      </c>
      <c r="S65" s="201">
        <v>6.45</v>
      </c>
      <c r="T65" s="201">
        <v>0</v>
      </c>
      <c r="U65" s="201">
        <v>234.04</v>
      </c>
      <c r="V65" s="201">
        <v>3.49</v>
      </c>
      <c r="W65" s="201">
        <v>7.85</v>
      </c>
      <c r="X65" s="201">
        <v>36.18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24</v>
      </c>
      <c r="AF65" s="201">
        <v>0</v>
      </c>
      <c r="AG65" s="201">
        <v>0</v>
      </c>
      <c r="AH65" s="201">
        <v>0</v>
      </c>
      <c r="AI65" s="201">
        <v>57.6</v>
      </c>
      <c r="AJ65" s="201">
        <v>0</v>
      </c>
      <c r="AK65" s="201">
        <v>30</v>
      </c>
      <c r="AL65" s="201">
        <v>0</v>
      </c>
      <c r="AM65" s="201">
        <v>0</v>
      </c>
      <c r="AN65" s="201">
        <v>0</v>
      </c>
      <c r="AO65">
        <v>0</v>
      </c>
      <c r="AP65" s="201">
        <v>32.65</v>
      </c>
      <c r="AQ65" s="201">
        <v>0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157.69</v>
      </c>
      <c r="L66" s="201">
        <v>34.57</v>
      </c>
      <c r="M66" s="201">
        <v>0</v>
      </c>
      <c r="N66" s="201">
        <v>28.96</v>
      </c>
      <c r="O66" s="201">
        <v>48.64</v>
      </c>
      <c r="P66" s="201">
        <v>58.93</v>
      </c>
      <c r="Q66" s="201">
        <v>5.32</v>
      </c>
      <c r="R66" s="201">
        <v>10.34</v>
      </c>
      <c r="S66" s="201">
        <v>6.45</v>
      </c>
      <c r="T66" s="201">
        <v>0</v>
      </c>
      <c r="U66" s="201">
        <v>234.04</v>
      </c>
      <c r="V66" s="201">
        <v>3.49</v>
      </c>
      <c r="W66" s="201">
        <v>7.85</v>
      </c>
      <c r="X66" s="201">
        <v>36.18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24</v>
      </c>
      <c r="AF66" s="201">
        <v>0</v>
      </c>
      <c r="AG66" s="201">
        <v>0</v>
      </c>
      <c r="AH66" s="201">
        <v>0</v>
      </c>
      <c r="AI66" s="201">
        <v>57.6</v>
      </c>
      <c r="AJ66" s="201">
        <v>0</v>
      </c>
      <c r="AK66" s="201">
        <v>30</v>
      </c>
      <c r="AL66" s="201">
        <v>0</v>
      </c>
      <c r="AM66" s="201">
        <v>0</v>
      </c>
      <c r="AN66" s="201">
        <v>0</v>
      </c>
      <c r="AO66">
        <v>0</v>
      </c>
      <c r="AP66" s="201">
        <v>32.65</v>
      </c>
      <c r="AQ66" s="201">
        <v>0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157.69</v>
      </c>
      <c r="L67" s="201">
        <v>34.57</v>
      </c>
      <c r="M67" s="201">
        <v>0</v>
      </c>
      <c r="N67" s="201">
        <v>28.96</v>
      </c>
      <c r="O67" s="201">
        <v>48.64</v>
      </c>
      <c r="P67" s="201">
        <v>58.93</v>
      </c>
      <c r="Q67" s="201">
        <v>5.32</v>
      </c>
      <c r="R67" s="201">
        <v>10.34</v>
      </c>
      <c r="S67" s="201">
        <v>6.44</v>
      </c>
      <c r="T67" s="201">
        <v>0</v>
      </c>
      <c r="U67" s="201">
        <v>234.04</v>
      </c>
      <c r="V67" s="201">
        <v>3.49</v>
      </c>
      <c r="W67" s="201">
        <v>7.85</v>
      </c>
      <c r="X67" s="201">
        <v>36.18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24</v>
      </c>
      <c r="AF67" s="201">
        <v>0</v>
      </c>
      <c r="AG67" s="201">
        <v>0</v>
      </c>
      <c r="AH67" s="201">
        <v>0</v>
      </c>
      <c r="AI67" s="201">
        <v>57.6</v>
      </c>
      <c r="AJ67" s="201">
        <v>0</v>
      </c>
      <c r="AK67" s="201">
        <v>30</v>
      </c>
      <c r="AL67" s="201">
        <v>0</v>
      </c>
      <c r="AM67" s="201">
        <v>0</v>
      </c>
      <c r="AN67" s="201">
        <v>0</v>
      </c>
      <c r="AO67">
        <v>0</v>
      </c>
      <c r="AP67" s="201">
        <v>55.68</v>
      </c>
      <c r="AQ67" s="201">
        <v>0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157.69</v>
      </c>
      <c r="L68" s="201">
        <v>34.57</v>
      </c>
      <c r="M68" s="201">
        <v>0</v>
      </c>
      <c r="N68" s="201">
        <v>28.96</v>
      </c>
      <c r="O68" s="201">
        <v>48.64</v>
      </c>
      <c r="P68" s="201">
        <v>58.93</v>
      </c>
      <c r="Q68" s="201">
        <v>5.32</v>
      </c>
      <c r="R68" s="201">
        <v>10.34</v>
      </c>
      <c r="S68" s="201">
        <v>6.44</v>
      </c>
      <c r="T68" s="201">
        <v>0</v>
      </c>
      <c r="U68" s="201">
        <v>234.04</v>
      </c>
      <c r="V68" s="201">
        <v>3.49</v>
      </c>
      <c r="W68" s="201">
        <v>7.85</v>
      </c>
      <c r="X68" s="201">
        <v>36.18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24</v>
      </c>
      <c r="AF68" s="201">
        <v>0</v>
      </c>
      <c r="AG68" s="201">
        <v>0</v>
      </c>
      <c r="AH68" s="201">
        <v>0</v>
      </c>
      <c r="AI68" s="201">
        <v>57.6</v>
      </c>
      <c r="AJ68" s="201">
        <v>0</v>
      </c>
      <c r="AK68" s="201">
        <v>30</v>
      </c>
      <c r="AL68" s="201">
        <v>0</v>
      </c>
      <c r="AM68" s="201">
        <v>0</v>
      </c>
      <c r="AN68" s="201">
        <v>0</v>
      </c>
      <c r="AO68">
        <v>0</v>
      </c>
      <c r="AP68" s="201">
        <v>68.11</v>
      </c>
      <c r="AQ68" s="201">
        <v>0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157.69</v>
      </c>
      <c r="L69" s="201">
        <v>34.57</v>
      </c>
      <c r="M69" s="201">
        <v>0</v>
      </c>
      <c r="N69" s="201">
        <v>28.96</v>
      </c>
      <c r="O69" s="201">
        <v>48.64</v>
      </c>
      <c r="P69" s="201">
        <v>58.93</v>
      </c>
      <c r="Q69" s="201">
        <v>5.32</v>
      </c>
      <c r="R69" s="201">
        <v>10.34</v>
      </c>
      <c r="S69" s="201">
        <v>6.44</v>
      </c>
      <c r="T69" s="201">
        <v>0</v>
      </c>
      <c r="U69" s="201">
        <v>234.04</v>
      </c>
      <c r="V69" s="201">
        <v>3.49</v>
      </c>
      <c r="W69" s="201">
        <v>7.85</v>
      </c>
      <c r="X69" s="201">
        <v>36.18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24</v>
      </c>
      <c r="AF69" s="201">
        <v>0</v>
      </c>
      <c r="AG69" s="201">
        <v>0</v>
      </c>
      <c r="AH69" s="201">
        <v>0</v>
      </c>
      <c r="AI69" s="201">
        <v>57.6</v>
      </c>
      <c r="AJ69" s="201">
        <v>0</v>
      </c>
      <c r="AK69" s="201">
        <v>30</v>
      </c>
      <c r="AL69" s="201">
        <v>0</v>
      </c>
      <c r="AM69" s="201">
        <v>0</v>
      </c>
      <c r="AN69" s="201">
        <v>0</v>
      </c>
      <c r="AO69">
        <v>0</v>
      </c>
      <c r="AP69" s="201">
        <v>68.11</v>
      </c>
      <c r="AQ69" s="201">
        <v>0</v>
      </c>
      <c r="AR69" s="201">
        <v>23.38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157.69</v>
      </c>
      <c r="L70" s="201">
        <v>28.83</v>
      </c>
      <c r="M70" s="201">
        <v>0</v>
      </c>
      <c r="N70" s="201">
        <v>28.96</v>
      </c>
      <c r="O70" s="201">
        <v>48.64</v>
      </c>
      <c r="P70" s="201">
        <v>58.93</v>
      </c>
      <c r="Q70" s="201">
        <v>5.32</v>
      </c>
      <c r="R70" s="201">
        <v>10.34</v>
      </c>
      <c r="S70" s="201">
        <v>6.44</v>
      </c>
      <c r="T70" s="201">
        <v>0</v>
      </c>
      <c r="U70" s="201">
        <v>234.04</v>
      </c>
      <c r="V70" s="201">
        <v>3.49</v>
      </c>
      <c r="W70" s="201">
        <v>7.85</v>
      </c>
      <c r="X70" s="201">
        <v>36.18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24</v>
      </c>
      <c r="AF70" s="201">
        <v>0</v>
      </c>
      <c r="AG70" s="201">
        <v>0</v>
      </c>
      <c r="AH70" s="201">
        <v>0</v>
      </c>
      <c r="AI70" s="201">
        <v>57.6</v>
      </c>
      <c r="AJ70" s="201">
        <v>0</v>
      </c>
      <c r="AK70" s="201">
        <v>30</v>
      </c>
      <c r="AL70" s="201">
        <v>0</v>
      </c>
      <c r="AM70" s="201">
        <v>0</v>
      </c>
      <c r="AN70" s="201">
        <v>0</v>
      </c>
      <c r="AO70">
        <v>0</v>
      </c>
      <c r="AP70" s="201">
        <v>68.11</v>
      </c>
      <c r="AQ70" s="201">
        <v>0</v>
      </c>
      <c r="AR70" s="201">
        <v>20.190000000000001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157.69</v>
      </c>
      <c r="L71" s="201">
        <v>51.87</v>
      </c>
      <c r="M71" s="201">
        <v>0</v>
      </c>
      <c r="N71" s="201">
        <v>28.96</v>
      </c>
      <c r="O71" s="201">
        <v>48.64</v>
      </c>
      <c r="P71" s="201">
        <v>58.93</v>
      </c>
      <c r="Q71" s="201">
        <v>4.82</v>
      </c>
      <c r="R71" s="201">
        <v>10.210000000000001</v>
      </c>
      <c r="S71" s="201">
        <v>6.44</v>
      </c>
      <c r="T71" s="201">
        <v>0</v>
      </c>
      <c r="U71" s="201">
        <v>234.04</v>
      </c>
      <c r="V71" s="201">
        <v>3.49</v>
      </c>
      <c r="W71" s="201">
        <v>7.85</v>
      </c>
      <c r="X71" s="201">
        <v>36.18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24</v>
      </c>
      <c r="AF71" s="201">
        <v>0</v>
      </c>
      <c r="AG71" s="201">
        <v>0</v>
      </c>
      <c r="AH71" s="201">
        <v>0</v>
      </c>
      <c r="AI71" s="201">
        <v>57.6</v>
      </c>
      <c r="AJ71" s="201">
        <v>0</v>
      </c>
      <c r="AK71" s="201">
        <v>30</v>
      </c>
      <c r="AL71" s="201">
        <v>0</v>
      </c>
      <c r="AM71" s="201">
        <v>0</v>
      </c>
      <c r="AN71" s="201">
        <v>0</v>
      </c>
      <c r="AO71">
        <v>0</v>
      </c>
      <c r="AP71" s="201">
        <v>68.11</v>
      </c>
      <c r="AQ71" s="201">
        <v>0</v>
      </c>
      <c r="AR71" s="201">
        <v>17.11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157.69</v>
      </c>
      <c r="L72" s="201">
        <v>62.77</v>
      </c>
      <c r="M72" s="201">
        <v>0</v>
      </c>
      <c r="N72" s="201">
        <v>28.96</v>
      </c>
      <c r="O72" s="201">
        <v>48.64</v>
      </c>
      <c r="P72" s="201">
        <v>58.93</v>
      </c>
      <c r="Q72" s="201">
        <v>5.32</v>
      </c>
      <c r="R72" s="201">
        <v>10.210000000000001</v>
      </c>
      <c r="S72" s="201">
        <v>6.44</v>
      </c>
      <c r="T72" s="201">
        <v>0</v>
      </c>
      <c r="U72" s="201">
        <v>234.04</v>
      </c>
      <c r="V72" s="201">
        <v>3.49</v>
      </c>
      <c r="W72" s="201">
        <v>7.85</v>
      </c>
      <c r="X72" s="201">
        <v>36.18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24</v>
      </c>
      <c r="AF72" s="201">
        <v>0</v>
      </c>
      <c r="AG72" s="201">
        <v>0</v>
      </c>
      <c r="AH72" s="201">
        <v>0</v>
      </c>
      <c r="AI72" s="201">
        <v>57.6</v>
      </c>
      <c r="AJ72" s="201">
        <v>0</v>
      </c>
      <c r="AK72" s="201">
        <v>30</v>
      </c>
      <c r="AL72" s="201">
        <v>0</v>
      </c>
      <c r="AM72" s="201">
        <v>0</v>
      </c>
      <c r="AN72" s="201">
        <v>0</v>
      </c>
      <c r="AO72">
        <v>0</v>
      </c>
      <c r="AP72" s="201">
        <v>68.11</v>
      </c>
      <c r="AQ72" s="201">
        <v>0</v>
      </c>
      <c r="AR72" s="201">
        <v>12.83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157.69</v>
      </c>
      <c r="L73" s="201">
        <v>62.77</v>
      </c>
      <c r="M73" s="201">
        <v>0</v>
      </c>
      <c r="N73" s="201">
        <v>28.96</v>
      </c>
      <c r="O73" s="201">
        <v>48.64</v>
      </c>
      <c r="P73" s="201">
        <v>58.93</v>
      </c>
      <c r="Q73" s="201">
        <v>5.32</v>
      </c>
      <c r="R73" s="201">
        <v>10.210000000000001</v>
      </c>
      <c r="S73" s="201">
        <v>6.44</v>
      </c>
      <c r="T73" s="201">
        <v>0</v>
      </c>
      <c r="U73" s="201">
        <v>234.04</v>
      </c>
      <c r="V73" s="201">
        <v>3.49</v>
      </c>
      <c r="W73" s="201">
        <v>7.85</v>
      </c>
      <c r="X73" s="201">
        <v>36.18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24</v>
      </c>
      <c r="AF73" s="201">
        <v>0</v>
      </c>
      <c r="AG73" s="201">
        <v>0</v>
      </c>
      <c r="AH73" s="201">
        <v>0</v>
      </c>
      <c r="AI73" s="201">
        <v>57.6</v>
      </c>
      <c r="AJ73" s="201">
        <v>0</v>
      </c>
      <c r="AK73" s="201">
        <v>30</v>
      </c>
      <c r="AL73" s="201">
        <v>0</v>
      </c>
      <c r="AM73" s="201">
        <v>0</v>
      </c>
      <c r="AN73" s="201">
        <v>0</v>
      </c>
      <c r="AO73">
        <v>0</v>
      </c>
      <c r="AP73" s="201">
        <v>68.11</v>
      </c>
      <c r="AQ73" s="201">
        <v>0</v>
      </c>
      <c r="AR73" s="201">
        <v>9.36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157.69</v>
      </c>
      <c r="L74" s="201">
        <v>62.77</v>
      </c>
      <c r="M74" s="201">
        <v>0</v>
      </c>
      <c r="N74" s="201">
        <v>28.96</v>
      </c>
      <c r="O74" s="201">
        <v>48.64</v>
      </c>
      <c r="P74" s="201">
        <v>58.93</v>
      </c>
      <c r="Q74" s="201">
        <v>5.32</v>
      </c>
      <c r="R74" s="201">
        <v>10.210000000000001</v>
      </c>
      <c r="S74" s="201">
        <v>6.44</v>
      </c>
      <c r="T74" s="201">
        <v>0</v>
      </c>
      <c r="U74" s="201">
        <v>234.04</v>
      </c>
      <c r="V74" s="201">
        <v>3.49</v>
      </c>
      <c r="W74" s="201">
        <v>7.85</v>
      </c>
      <c r="X74" s="201">
        <v>36.18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24</v>
      </c>
      <c r="AF74" s="201">
        <v>0</v>
      </c>
      <c r="AG74" s="201">
        <v>0</v>
      </c>
      <c r="AH74" s="201">
        <v>0</v>
      </c>
      <c r="AI74" s="201">
        <v>57.6</v>
      </c>
      <c r="AJ74" s="201">
        <v>0</v>
      </c>
      <c r="AK74" s="201">
        <v>30</v>
      </c>
      <c r="AL74" s="201">
        <v>0</v>
      </c>
      <c r="AM74" s="201">
        <v>0</v>
      </c>
      <c r="AN74" s="201">
        <v>0</v>
      </c>
      <c r="AO74">
        <v>0</v>
      </c>
      <c r="AP74" s="201">
        <v>68.11</v>
      </c>
      <c r="AQ74" s="201">
        <v>0</v>
      </c>
      <c r="AR74" s="201">
        <v>6.85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157.62</v>
      </c>
      <c r="L75" s="201">
        <v>62.77</v>
      </c>
      <c r="M75" s="201">
        <v>0</v>
      </c>
      <c r="N75" s="201">
        <v>28.96</v>
      </c>
      <c r="O75" s="201">
        <v>48.64</v>
      </c>
      <c r="P75" s="201">
        <v>58.93</v>
      </c>
      <c r="Q75" s="201">
        <v>4.74</v>
      </c>
      <c r="R75" s="201">
        <v>10.210000000000001</v>
      </c>
      <c r="S75" s="201">
        <v>6.44</v>
      </c>
      <c r="T75" s="201">
        <v>0</v>
      </c>
      <c r="U75" s="201">
        <v>234.04</v>
      </c>
      <c r="V75" s="201">
        <v>3.49</v>
      </c>
      <c r="W75" s="201">
        <v>7.85</v>
      </c>
      <c r="X75" s="201">
        <v>36.18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24</v>
      </c>
      <c r="AF75" s="201">
        <v>0</v>
      </c>
      <c r="AG75" s="201">
        <v>0</v>
      </c>
      <c r="AH75" s="201">
        <v>0</v>
      </c>
      <c r="AI75" s="201">
        <v>57.6</v>
      </c>
      <c r="AJ75" s="201">
        <v>0</v>
      </c>
      <c r="AK75" s="201">
        <v>30</v>
      </c>
      <c r="AL75" s="201">
        <v>0</v>
      </c>
      <c r="AM75" s="201">
        <v>0</v>
      </c>
      <c r="AN75" s="201">
        <v>0</v>
      </c>
      <c r="AO75">
        <v>0</v>
      </c>
      <c r="AP75" s="201">
        <v>68.11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155.58000000000001</v>
      </c>
      <c r="L76" s="201">
        <v>62.77</v>
      </c>
      <c r="M76" s="201">
        <v>0</v>
      </c>
      <c r="N76" s="201">
        <v>28.96</v>
      </c>
      <c r="O76" s="201">
        <v>48.64</v>
      </c>
      <c r="P76" s="201">
        <v>58.93</v>
      </c>
      <c r="Q76" s="201">
        <v>4.74</v>
      </c>
      <c r="R76" s="201">
        <v>10.210000000000001</v>
      </c>
      <c r="S76" s="201">
        <v>6.44</v>
      </c>
      <c r="T76" s="201">
        <v>0</v>
      </c>
      <c r="U76" s="201">
        <v>234.04</v>
      </c>
      <c r="V76" s="201">
        <v>3.49</v>
      </c>
      <c r="W76" s="201">
        <v>7.85</v>
      </c>
      <c r="X76" s="201">
        <v>36.18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24</v>
      </c>
      <c r="AF76" s="201">
        <v>0</v>
      </c>
      <c r="AG76" s="201">
        <v>0</v>
      </c>
      <c r="AH76" s="201">
        <v>0</v>
      </c>
      <c r="AI76" s="201">
        <v>57.6</v>
      </c>
      <c r="AJ76" s="201">
        <v>0</v>
      </c>
      <c r="AK76" s="201">
        <v>30</v>
      </c>
      <c r="AL76" s="201">
        <v>0</v>
      </c>
      <c r="AM76" s="201">
        <v>0</v>
      </c>
      <c r="AN76" s="201">
        <v>0</v>
      </c>
      <c r="AO76">
        <v>0</v>
      </c>
      <c r="AP76" s="201">
        <v>68.11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157.62</v>
      </c>
      <c r="L77" s="201">
        <v>62.77</v>
      </c>
      <c r="M77" s="201">
        <v>0</v>
      </c>
      <c r="N77" s="201">
        <v>28.96</v>
      </c>
      <c r="O77" s="201">
        <v>48.64</v>
      </c>
      <c r="P77" s="201">
        <v>58.93</v>
      </c>
      <c r="Q77" s="201">
        <v>4.74</v>
      </c>
      <c r="R77" s="201">
        <v>10.210000000000001</v>
      </c>
      <c r="S77" s="201">
        <v>6.44</v>
      </c>
      <c r="T77" s="201">
        <v>0</v>
      </c>
      <c r="U77" s="201">
        <v>234.04</v>
      </c>
      <c r="V77" s="201">
        <v>3.49</v>
      </c>
      <c r="W77" s="201">
        <v>7.85</v>
      </c>
      <c r="X77" s="201">
        <v>36.18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24</v>
      </c>
      <c r="AF77" s="201">
        <v>0</v>
      </c>
      <c r="AG77" s="201">
        <v>0</v>
      </c>
      <c r="AH77" s="201">
        <v>0</v>
      </c>
      <c r="AI77" s="201">
        <v>57.6</v>
      </c>
      <c r="AJ77" s="201">
        <v>0</v>
      </c>
      <c r="AK77" s="201">
        <v>28</v>
      </c>
      <c r="AL77" s="201">
        <v>0</v>
      </c>
      <c r="AM77" s="201">
        <v>0</v>
      </c>
      <c r="AN77" s="201">
        <v>0</v>
      </c>
      <c r="AO77">
        <v>0</v>
      </c>
      <c r="AP77" s="201">
        <v>68.11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157.62</v>
      </c>
      <c r="L78" s="201">
        <v>62.77</v>
      </c>
      <c r="M78" s="201">
        <v>0</v>
      </c>
      <c r="N78" s="201">
        <v>28.96</v>
      </c>
      <c r="O78" s="201">
        <v>48.64</v>
      </c>
      <c r="P78" s="201">
        <v>58.93</v>
      </c>
      <c r="Q78" s="201">
        <v>4.74</v>
      </c>
      <c r="R78" s="201">
        <v>10.07</v>
      </c>
      <c r="S78" s="201">
        <v>6.44</v>
      </c>
      <c r="T78" s="201">
        <v>0</v>
      </c>
      <c r="U78" s="201">
        <v>234.04</v>
      </c>
      <c r="V78" s="201">
        <v>3.49</v>
      </c>
      <c r="W78" s="201">
        <v>7.85</v>
      </c>
      <c r="X78" s="201">
        <v>36.18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24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28</v>
      </c>
      <c r="AL78" s="201">
        <v>0</v>
      </c>
      <c r="AM78" s="201">
        <v>0</v>
      </c>
      <c r="AN78" s="201">
        <v>0</v>
      </c>
      <c r="AO78">
        <v>0</v>
      </c>
      <c r="AP78" s="201">
        <v>68.11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157.62</v>
      </c>
      <c r="L79" s="201">
        <v>62.77</v>
      </c>
      <c r="M79" s="201">
        <v>0</v>
      </c>
      <c r="N79" s="201">
        <v>28.96</v>
      </c>
      <c r="O79" s="201">
        <v>48.64</v>
      </c>
      <c r="P79" s="201">
        <v>58.93</v>
      </c>
      <c r="Q79" s="201">
        <v>4.22</v>
      </c>
      <c r="R79" s="201">
        <v>10.06</v>
      </c>
      <c r="S79" s="201">
        <v>6.44</v>
      </c>
      <c r="T79" s="201">
        <v>0</v>
      </c>
      <c r="U79" s="201">
        <v>234.04</v>
      </c>
      <c r="V79" s="201">
        <v>3.49</v>
      </c>
      <c r="W79" s="201">
        <v>7.85</v>
      </c>
      <c r="X79" s="201">
        <v>36.18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24.33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58</v>
      </c>
      <c r="AL79" s="201">
        <v>0</v>
      </c>
      <c r="AM79" s="201">
        <v>0</v>
      </c>
      <c r="AN79" s="201">
        <v>0</v>
      </c>
      <c r="AO79">
        <v>0</v>
      </c>
      <c r="AP79" s="201">
        <v>68.11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157.62</v>
      </c>
      <c r="L80" s="201">
        <v>62.77</v>
      </c>
      <c r="M80" s="201">
        <v>0</v>
      </c>
      <c r="N80" s="201">
        <v>28.96</v>
      </c>
      <c r="O80" s="201">
        <v>48.64</v>
      </c>
      <c r="P80" s="201">
        <v>58.93</v>
      </c>
      <c r="Q80" s="201">
        <v>4.22</v>
      </c>
      <c r="R80" s="201">
        <v>10.06</v>
      </c>
      <c r="S80" s="201">
        <v>6.44</v>
      </c>
      <c r="T80" s="201">
        <v>0</v>
      </c>
      <c r="U80" s="201">
        <v>234.04</v>
      </c>
      <c r="V80" s="201">
        <v>3.49</v>
      </c>
      <c r="W80" s="201">
        <v>7.85</v>
      </c>
      <c r="X80" s="201">
        <v>36.18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24.33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58</v>
      </c>
      <c r="AL80" s="201">
        <v>0</v>
      </c>
      <c r="AM80" s="201">
        <v>0</v>
      </c>
      <c r="AN80" s="201">
        <v>0</v>
      </c>
      <c r="AO80">
        <v>0</v>
      </c>
      <c r="AP80" s="201">
        <v>68.11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157.62</v>
      </c>
      <c r="L81" s="201">
        <v>62.77</v>
      </c>
      <c r="M81" s="201">
        <v>0</v>
      </c>
      <c r="N81" s="201">
        <v>28.96</v>
      </c>
      <c r="O81" s="201">
        <v>48.64</v>
      </c>
      <c r="P81" s="201">
        <v>58.93</v>
      </c>
      <c r="Q81" s="201">
        <v>4.22</v>
      </c>
      <c r="R81" s="201">
        <v>10.06</v>
      </c>
      <c r="S81" s="201">
        <v>6.44</v>
      </c>
      <c r="T81" s="201">
        <v>0</v>
      </c>
      <c r="U81" s="201">
        <v>234.04</v>
      </c>
      <c r="V81" s="201">
        <v>3.49</v>
      </c>
      <c r="W81" s="201">
        <v>7.85</v>
      </c>
      <c r="X81" s="201">
        <v>36.18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24.33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58</v>
      </c>
      <c r="AL81" s="201">
        <v>0</v>
      </c>
      <c r="AM81" s="201">
        <v>0</v>
      </c>
      <c r="AN81" s="201">
        <v>0</v>
      </c>
      <c r="AO81">
        <v>0</v>
      </c>
      <c r="AP81" s="201">
        <v>68.11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157.62</v>
      </c>
      <c r="L82" s="201">
        <v>62.77</v>
      </c>
      <c r="M82" s="201">
        <v>0</v>
      </c>
      <c r="N82" s="201">
        <v>28.96</v>
      </c>
      <c r="O82" s="201">
        <v>48.64</v>
      </c>
      <c r="P82" s="201">
        <v>58.93</v>
      </c>
      <c r="Q82" s="201">
        <v>4.22</v>
      </c>
      <c r="R82" s="201">
        <v>10.06</v>
      </c>
      <c r="S82" s="201">
        <v>6.44</v>
      </c>
      <c r="T82" s="201">
        <v>0</v>
      </c>
      <c r="U82" s="201">
        <v>234.04</v>
      </c>
      <c r="V82" s="201">
        <v>3.49</v>
      </c>
      <c r="W82" s="201">
        <v>7.85</v>
      </c>
      <c r="X82" s="201">
        <v>36.18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24.33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58</v>
      </c>
      <c r="AL82" s="201">
        <v>0</v>
      </c>
      <c r="AM82" s="201">
        <v>0</v>
      </c>
      <c r="AN82" s="201">
        <v>0</v>
      </c>
      <c r="AO82">
        <v>0</v>
      </c>
      <c r="AP82" s="201">
        <v>68.11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157.62</v>
      </c>
      <c r="L83" s="201">
        <v>62.77</v>
      </c>
      <c r="M83" s="201">
        <v>0</v>
      </c>
      <c r="N83" s="201">
        <v>28.96</v>
      </c>
      <c r="O83" s="201">
        <v>48.64</v>
      </c>
      <c r="P83" s="201">
        <v>58.93</v>
      </c>
      <c r="Q83" s="201">
        <v>4.22</v>
      </c>
      <c r="R83" s="201">
        <v>10.06</v>
      </c>
      <c r="S83" s="201">
        <v>6.44</v>
      </c>
      <c r="T83" s="201">
        <v>0</v>
      </c>
      <c r="U83" s="201">
        <v>234.04</v>
      </c>
      <c r="V83" s="201">
        <v>3.49</v>
      </c>
      <c r="W83" s="201">
        <v>7.85</v>
      </c>
      <c r="X83" s="201">
        <v>36.18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24.33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58</v>
      </c>
      <c r="AL83" s="201">
        <v>0</v>
      </c>
      <c r="AM83" s="201">
        <v>0</v>
      </c>
      <c r="AN83" s="201">
        <v>0</v>
      </c>
      <c r="AO83">
        <v>0</v>
      </c>
      <c r="AP83" s="201">
        <v>68.11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157.62</v>
      </c>
      <c r="L84" s="201">
        <v>62.77</v>
      </c>
      <c r="M84" s="201">
        <v>0</v>
      </c>
      <c r="N84" s="201">
        <v>28.96</v>
      </c>
      <c r="O84" s="201">
        <v>48.64</v>
      </c>
      <c r="P84" s="201">
        <v>58.93</v>
      </c>
      <c r="Q84" s="201">
        <v>4.22</v>
      </c>
      <c r="R84" s="201">
        <v>10.06</v>
      </c>
      <c r="S84" s="201">
        <v>6.44</v>
      </c>
      <c r="T84" s="201">
        <v>0</v>
      </c>
      <c r="U84" s="201">
        <v>234.04</v>
      </c>
      <c r="V84" s="201">
        <v>3.49</v>
      </c>
      <c r="W84" s="201">
        <v>7.85</v>
      </c>
      <c r="X84" s="201">
        <v>36.18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24.33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58</v>
      </c>
      <c r="AL84" s="201">
        <v>0</v>
      </c>
      <c r="AM84" s="201">
        <v>0</v>
      </c>
      <c r="AN84" s="201">
        <v>0</v>
      </c>
      <c r="AO84">
        <v>0</v>
      </c>
      <c r="AP84" s="201">
        <v>68.11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157.62</v>
      </c>
      <c r="L85" s="201">
        <v>62.77</v>
      </c>
      <c r="M85" s="201">
        <v>0</v>
      </c>
      <c r="N85" s="201">
        <v>28.96</v>
      </c>
      <c r="O85" s="201">
        <v>48.64</v>
      </c>
      <c r="P85" s="201">
        <v>58.93</v>
      </c>
      <c r="Q85" s="201">
        <v>4.22</v>
      </c>
      <c r="R85" s="201">
        <v>10.06</v>
      </c>
      <c r="S85" s="201">
        <v>6.44</v>
      </c>
      <c r="T85" s="201">
        <v>0</v>
      </c>
      <c r="U85" s="201">
        <v>234.04</v>
      </c>
      <c r="V85" s="201">
        <v>3.49</v>
      </c>
      <c r="W85" s="201">
        <v>7.85</v>
      </c>
      <c r="X85" s="201">
        <v>36.18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24.33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58</v>
      </c>
      <c r="AL85" s="201">
        <v>0</v>
      </c>
      <c r="AM85" s="201">
        <v>0</v>
      </c>
      <c r="AN85" s="201">
        <v>0</v>
      </c>
      <c r="AO85">
        <v>0</v>
      </c>
      <c r="AP85" s="201">
        <v>68.11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157.62</v>
      </c>
      <c r="L86" s="201">
        <v>62.77</v>
      </c>
      <c r="M86" s="201">
        <v>0</v>
      </c>
      <c r="N86" s="201">
        <v>28.96</v>
      </c>
      <c r="O86" s="201">
        <v>48.64</v>
      </c>
      <c r="P86" s="201">
        <v>58.93</v>
      </c>
      <c r="Q86" s="201">
        <v>4.22</v>
      </c>
      <c r="R86" s="201">
        <v>10.06</v>
      </c>
      <c r="S86" s="201">
        <v>6.44</v>
      </c>
      <c r="T86" s="201">
        <v>0</v>
      </c>
      <c r="U86" s="201">
        <v>234.04</v>
      </c>
      <c r="V86" s="201">
        <v>3.49</v>
      </c>
      <c r="W86" s="201">
        <v>7.85</v>
      </c>
      <c r="X86" s="201">
        <v>36.18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24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58</v>
      </c>
      <c r="AL86" s="201">
        <v>0</v>
      </c>
      <c r="AM86" s="201">
        <v>0</v>
      </c>
      <c r="AN86" s="201">
        <v>0</v>
      </c>
      <c r="AO86">
        <v>0</v>
      </c>
      <c r="AP86" s="201">
        <v>68.11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157.62</v>
      </c>
      <c r="L87" s="201">
        <v>62.77</v>
      </c>
      <c r="M87" s="201">
        <v>0</v>
      </c>
      <c r="N87" s="201">
        <v>28.96</v>
      </c>
      <c r="O87" s="201">
        <v>48.64</v>
      </c>
      <c r="P87" s="201">
        <v>58.93</v>
      </c>
      <c r="Q87" s="201">
        <v>4.22</v>
      </c>
      <c r="R87" s="201">
        <v>10.06</v>
      </c>
      <c r="S87" s="201">
        <v>6.44</v>
      </c>
      <c r="T87" s="201">
        <v>0</v>
      </c>
      <c r="U87" s="201">
        <v>234.04</v>
      </c>
      <c r="V87" s="201">
        <v>3.49</v>
      </c>
      <c r="W87" s="201">
        <v>7.85</v>
      </c>
      <c r="X87" s="201">
        <v>36.18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24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60.11</v>
      </c>
      <c r="AL87" s="201">
        <v>0</v>
      </c>
      <c r="AM87" s="201">
        <v>0</v>
      </c>
      <c r="AN87" s="201">
        <v>0</v>
      </c>
      <c r="AO87">
        <v>0</v>
      </c>
      <c r="AP87" s="201">
        <v>68.11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157.62</v>
      </c>
      <c r="L88" s="201">
        <v>62.77</v>
      </c>
      <c r="M88" s="201">
        <v>0</v>
      </c>
      <c r="N88" s="201">
        <v>28.96</v>
      </c>
      <c r="O88" s="201">
        <v>48.64</v>
      </c>
      <c r="P88" s="201">
        <v>58.93</v>
      </c>
      <c r="Q88" s="201">
        <v>4.22</v>
      </c>
      <c r="R88" s="201">
        <v>10.06</v>
      </c>
      <c r="S88" s="201">
        <v>6.44</v>
      </c>
      <c r="T88" s="201">
        <v>0</v>
      </c>
      <c r="U88" s="201">
        <v>234.04</v>
      </c>
      <c r="V88" s="201">
        <v>3.49</v>
      </c>
      <c r="W88" s="201">
        <v>7.85</v>
      </c>
      <c r="X88" s="201">
        <v>36.18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24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58</v>
      </c>
      <c r="AL88" s="201">
        <v>0</v>
      </c>
      <c r="AM88" s="201">
        <v>0</v>
      </c>
      <c r="AN88" s="201">
        <v>0</v>
      </c>
      <c r="AO88">
        <v>0</v>
      </c>
      <c r="AP88" s="201">
        <v>68.11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157.62</v>
      </c>
      <c r="L89" s="201">
        <v>62.77</v>
      </c>
      <c r="M89" s="201">
        <v>0</v>
      </c>
      <c r="N89" s="201">
        <v>28.96</v>
      </c>
      <c r="O89" s="201">
        <v>48.64</v>
      </c>
      <c r="P89" s="201">
        <v>58.93</v>
      </c>
      <c r="Q89" s="201">
        <v>4.22</v>
      </c>
      <c r="R89" s="201">
        <v>10.06</v>
      </c>
      <c r="S89" s="201">
        <v>6.44</v>
      </c>
      <c r="T89" s="201">
        <v>0</v>
      </c>
      <c r="U89" s="201">
        <v>234.04</v>
      </c>
      <c r="V89" s="201">
        <v>3.49</v>
      </c>
      <c r="W89" s="201">
        <v>7.85</v>
      </c>
      <c r="X89" s="201">
        <v>36.18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24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58</v>
      </c>
      <c r="AL89" s="201">
        <v>0</v>
      </c>
      <c r="AM89" s="201">
        <v>0</v>
      </c>
      <c r="AN89" s="201">
        <v>0</v>
      </c>
      <c r="AO89">
        <v>0</v>
      </c>
      <c r="AP89" s="201">
        <v>68.11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157.62</v>
      </c>
      <c r="L90" s="201">
        <v>62.77</v>
      </c>
      <c r="M90" s="201">
        <v>0</v>
      </c>
      <c r="N90" s="201">
        <v>28.96</v>
      </c>
      <c r="O90" s="201">
        <v>48.64</v>
      </c>
      <c r="P90" s="201">
        <v>58.93</v>
      </c>
      <c r="Q90" s="201">
        <v>4.22</v>
      </c>
      <c r="R90" s="201">
        <v>10.06</v>
      </c>
      <c r="S90" s="201">
        <v>6.44</v>
      </c>
      <c r="T90" s="201">
        <v>0</v>
      </c>
      <c r="U90" s="201">
        <v>234.04</v>
      </c>
      <c r="V90" s="201">
        <v>3.49</v>
      </c>
      <c r="W90" s="201">
        <v>7.85</v>
      </c>
      <c r="X90" s="201">
        <v>36.18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24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58</v>
      </c>
      <c r="AL90" s="201">
        <v>0</v>
      </c>
      <c r="AM90" s="201">
        <v>0</v>
      </c>
      <c r="AN90" s="201">
        <v>0</v>
      </c>
      <c r="AO90">
        <v>0</v>
      </c>
      <c r="AP90" s="201">
        <v>68.11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157.62</v>
      </c>
      <c r="L91" s="201">
        <v>62.77</v>
      </c>
      <c r="M91" s="201">
        <v>0</v>
      </c>
      <c r="N91" s="201">
        <v>28.96</v>
      </c>
      <c r="O91" s="201">
        <v>48.64</v>
      </c>
      <c r="P91" s="201">
        <v>58.93</v>
      </c>
      <c r="Q91" s="201">
        <v>4.22</v>
      </c>
      <c r="R91" s="201">
        <v>10.06</v>
      </c>
      <c r="S91" s="201">
        <v>6.44</v>
      </c>
      <c r="T91" s="201">
        <v>0</v>
      </c>
      <c r="U91" s="201">
        <v>234.04</v>
      </c>
      <c r="V91" s="201">
        <v>3.49</v>
      </c>
      <c r="W91" s="201">
        <v>7.85</v>
      </c>
      <c r="X91" s="201">
        <v>36.18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24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58</v>
      </c>
      <c r="AL91" s="201">
        <v>0</v>
      </c>
      <c r="AM91" s="201">
        <v>0</v>
      </c>
      <c r="AN91" s="201">
        <v>0</v>
      </c>
      <c r="AO91">
        <v>0</v>
      </c>
      <c r="AP91" s="201">
        <v>68.11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157.62</v>
      </c>
      <c r="L92" s="201">
        <v>62.77</v>
      </c>
      <c r="M92" s="201">
        <v>0</v>
      </c>
      <c r="N92" s="201">
        <v>28.96</v>
      </c>
      <c r="O92" s="201">
        <v>48.64</v>
      </c>
      <c r="P92" s="201">
        <v>58.93</v>
      </c>
      <c r="Q92" s="201">
        <v>4.22</v>
      </c>
      <c r="R92" s="201">
        <v>10.06</v>
      </c>
      <c r="S92" s="201">
        <v>6.44</v>
      </c>
      <c r="T92" s="201">
        <v>0</v>
      </c>
      <c r="U92" s="201">
        <v>234.04</v>
      </c>
      <c r="V92" s="201">
        <v>3.49</v>
      </c>
      <c r="W92" s="201">
        <v>7.85</v>
      </c>
      <c r="X92" s="201">
        <v>36.18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24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58</v>
      </c>
      <c r="AL92" s="201">
        <v>0</v>
      </c>
      <c r="AM92" s="201">
        <v>0</v>
      </c>
      <c r="AN92" s="201">
        <v>0</v>
      </c>
      <c r="AO92">
        <v>0</v>
      </c>
      <c r="AP92" s="201">
        <v>68.11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157.62</v>
      </c>
      <c r="L93" s="201">
        <v>62.77</v>
      </c>
      <c r="M93" s="201">
        <v>0</v>
      </c>
      <c r="N93" s="201">
        <v>28.96</v>
      </c>
      <c r="O93" s="201">
        <v>48.64</v>
      </c>
      <c r="P93" s="201">
        <v>58.93</v>
      </c>
      <c r="Q93" s="201">
        <v>4.22</v>
      </c>
      <c r="R93" s="201">
        <v>10.06</v>
      </c>
      <c r="S93" s="201">
        <v>6.44</v>
      </c>
      <c r="T93" s="201">
        <v>0</v>
      </c>
      <c r="U93" s="201">
        <v>234.04</v>
      </c>
      <c r="V93" s="201">
        <v>3.49</v>
      </c>
      <c r="W93" s="201">
        <v>7.85</v>
      </c>
      <c r="X93" s="201">
        <v>36.18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24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56.9</v>
      </c>
      <c r="AL93" s="201">
        <v>0</v>
      </c>
      <c r="AM93" s="201">
        <v>0</v>
      </c>
      <c r="AN93" s="201">
        <v>0</v>
      </c>
      <c r="AO93">
        <v>0</v>
      </c>
      <c r="AP93" s="201">
        <v>68.11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157.62</v>
      </c>
      <c r="L94" s="201">
        <v>62.77</v>
      </c>
      <c r="M94" s="201">
        <v>0</v>
      </c>
      <c r="N94" s="201">
        <v>28.96</v>
      </c>
      <c r="O94" s="201">
        <v>48.64</v>
      </c>
      <c r="P94" s="201">
        <v>58.93</v>
      </c>
      <c r="Q94" s="201">
        <v>4.22</v>
      </c>
      <c r="R94" s="201">
        <v>10.06</v>
      </c>
      <c r="S94" s="201">
        <v>6.44</v>
      </c>
      <c r="T94" s="201">
        <v>0</v>
      </c>
      <c r="U94" s="201">
        <v>234.04</v>
      </c>
      <c r="V94" s="201">
        <v>3.49</v>
      </c>
      <c r="W94" s="201">
        <v>7.85</v>
      </c>
      <c r="X94" s="201">
        <v>36.18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24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51.65</v>
      </c>
      <c r="AL94" s="201">
        <v>0</v>
      </c>
      <c r="AM94" s="201">
        <v>0</v>
      </c>
      <c r="AN94" s="201">
        <v>0</v>
      </c>
      <c r="AO94">
        <v>0</v>
      </c>
      <c r="AP94" s="201">
        <v>68.11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157.62</v>
      </c>
      <c r="L95" s="201">
        <v>62.77</v>
      </c>
      <c r="M95" s="201">
        <v>0</v>
      </c>
      <c r="N95" s="201">
        <v>28.96</v>
      </c>
      <c r="O95" s="201">
        <v>48.64</v>
      </c>
      <c r="P95" s="201">
        <v>58.93</v>
      </c>
      <c r="Q95" s="201">
        <v>4.22</v>
      </c>
      <c r="R95" s="201">
        <v>10.06</v>
      </c>
      <c r="S95" s="201">
        <v>6.44</v>
      </c>
      <c r="T95" s="201">
        <v>0</v>
      </c>
      <c r="U95" s="201">
        <v>234.04</v>
      </c>
      <c r="V95" s="201">
        <v>3.49</v>
      </c>
      <c r="W95" s="201">
        <v>7.85</v>
      </c>
      <c r="X95" s="201">
        <v>36.18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24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51.65</v>
      </c>
      <c r="AL95" s="201">
        <v>0</v>
      </c>
      <c r="AM95" s="201">
        <v>0</v>
      </c>
      <c r="AN95" s="201">
        <v>0</v>
      </c>
      <c r="AO95">
        <v>0</v>
      </c>
      <c r="AP95" s="201">
        <v>68.11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157.62</v>
      </c>
      <c r="L96" s="201">
        <v>62.77</v>
      </c>
      <c r="M96" s="201">
        <v>0</v>
      </c>
      <c r="N96" s="201">
        <v>28.96</v>
      </c>
      <c r="O96" s="201">
        <v>48.64</v>
      </c>
      <c r="P96" s="201">
        <v>58.93</v>
      </c>
      <c r="Q96" s="201">
        <v>4.22</v>
      </c>
      <c r="R96" s="201">
        <v>10.06</v>
      </c>
      <c r="S96" s="201">
        <v>6.44</v>
      </c>
      <c r="T96" s="201">
        <v>0</v>
      </c>
      <c r="U96" s="201">
        <v>234.04</v>
      </c>
      <c r="V96" s="201">
        <v>3.49</v>
      </c>
      <c r="W96" s="201">
        <v>7.85</v>
      </c>
      <c r="X96" s="201">
        <v>36.18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24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54.15</v>
      </c>
      <c r="AL96" s="201">
        <v>0</v>
      </c>
      <c r="AM96" s="201">
        <v>0</v>
      </c>
      <c r="AN96" s="201">
        <v>0</v>
      </c>
      <c r="AO96">
        <v>0</v>
      </c>
      <c r="AP96" s="201">
        <v>68.11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157.62</v>
      </c>
      <c r="L97" s="201">
        <v>62.77</v>
      </c>
      <c r="M97" s="201">
        <v>0</v>
      </c>
      <c r="N97" s="201">
        <v>28.96</v>
      </c>
      <c r="O97" s="201">
        <v>48.64</v>
      </c>
      <c r="P97" s="201">
        <v>58.93</v>
      </c>
      <c r="Q97" s="201">
        <v>4.22</v>
      </c>
      <c r="R97" s="201">
        <v>10.06</v>
      </c>
      <c r="S97" s="201">
        <v>6.44</v>
      </c>
      <c r="T97" s="201">
        <v>0</v>
      </c>
      <c r="U97" s="201">
        <v>234.04</v>
      </c>
      <c r="V97" s="201">
        <v>3.49</v>
      </c>
      <c r="W97" s="201">
        <v>7.85</v>
      </c>
      <c r="X97" s="201">
        <v>36.18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24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56.9</v>
      </c>
      <c r="AL97" s="201">
        <v>0</v>
      </c>
      <c r="AM97" s="201">
        <v>0</v>
      </c>
      <c r="AN97" s="201">
        <v>0</v>
      </c>
      <c r="AO97">
        <v>0</v>
      </c>
      <c r="AP97" s="201">
        <v>68.11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157.62</v>
      </c>
      <c r="L98" s="201">
        <v>62.77</v>
      </c>
      <c r="M98" s="201">
        <v>0</v>
      </c>
      <c r="N98" s="201">
        <v>28.96</v>
      </c>
      <c r="O98" s="201">
        <v>48.64</v>
      </c>
      <c r="P98" s="201">
        <v>58.93</v>
      </c>
      <c r="Q98" s="201">
        <v>4.22</v>
      </c>
      <c r="R98" s="201">
        <v>10.06</v>
      </c>
      <c r="S98" s="201">
        <v>6.44</v>
      </c>
      <c r="T98" s="201">
        <v>0</v>
      </c>
      <c r="U98" s="201">
        <v>234.04</v>
      </c>
      <c r="V98" s="201">
        <v>3.49</v>
      </c>
      <c r="W98" s="201">
        <v>7.85</v>
      </c>
      <c r="X98" s="201">
        <v>36.18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24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58</v>
      </c>
      <c r="AL98" s="201">
        <v>0</v>
      </c>
      <c r="AM98" s="201">
        <v>0</v>
      </c>
      <c r="AN98" s="201">
        <v>0</v>
      </c>
      <c r="AO98">
        <v>0</v>
      </c>
      <c r="AP98" s="201">
        <v>68.11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3.1716325000000043</v>
      </c>
      <c r="L99">
        <f t="shared" si="0"/>
        <v>1.2081200000000016</v>
      </c>
      <c r="M99">
        <f t="shared" si="0"/>
        <v>0</v>
      </c>
      <c r="N99">
        <f t="shared" si="0"/>
        <v>0.69504000000000066</v>
      </c>
      <c r="O99">
        <f t="shared" si="0"/>
        <v>1.1673600000000002</v>
      </c>
      <c r="P99">
        <f t="shared" si="0"/>
        <v>1.4143200000000007</v>
      </c>
      <c r="Q99">
        <f t="shared" si="0"/>
        <v>9.7707500000000086E-2</v>
      </c>
      <c r="R99">
        <f t="shared" si="0"/>
        <v>0.21634249999999985</v>
      </c>
      <c r="S99">
        <f t="shared" si="0"/>
        <v>0.13828249999999997</v>
      </c>
      <c r="T99">
        <f t="shared" si="0"/>
        <v>0</v>
      </c>
      <c r="U99">
        <f t="shared" si="0"/>
        <v>5.6087200000000133</v>
      </c>
      <c r="V99">
        <f t="shared" si="0"/>
        <v>8.3010000000000125E-2</v>
      </c>
      <c r="W99">
        <f t="shared" si="0"/>
        <v>0.18840000000000032</v>
      </c>
      <c r="X99">
        <f t="shared" si="0"/>
        <v>0.83317749999999913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0.57810749999999989</v>
      </c>
      <c r="AF99">
        <f t="shared" si="0"/>
        <v>3.2225000000000001E-3</v>
      </c>
      <c r="AG99">
        <f t="shared" si="0"/>
        <v>0</v>
      </c>
      <c r="AH99">
        <f t="shared" si="0"/>
        <v>0</v>
      </c>
      <c r="AI99">
        <f t="shared" si="0"/>
        <v>1.2595500000000011</v>
      </c>
      <c r="AJ99">
        <f t="shared" si="0"/>
        <v>0</v>
      </c>
      <c r="AK99">
        <f t="shared" si="0"/>
        <v>0.8362900000000002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1.5102374999999981</v>
      </c>
      <c r="AQ99">
        <f t="shared" si="0"/>
        <v>0</v>
      </c>
      <c r="AR99">
        <f t="shared" si="0"/>
        <v>0.28166499999999978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8.99</v>
      </c>
      <c r="L3" s="201">
        <v>316.45999999999998</v>
      </c>
      <c r="M3" s="201">
        <v>27.1</v>
      </c>
      <c r="N3" s="201">
        <v>34.99</v>
      </c>
      <c r="O3" s="201">
        <v>0</v>
      </c>
      <c r="P3" s="201">
        <v>36.479999999999997</v>
      </c>
      <c r="Q3" s="201">
        <v>5.0999999999999996</v>
      </c>
      <c r="R3" s="201">
        <v>12.16</v>
      </c>
      <c r="S3" s="201">
        <v>7.78</v>
      </c>
      <c r="T3" s="201">
        <v>0</v>
      </c>
      <c r="U3" s="201">
        <v>46.65</v>
      </c>
      <c r="V3" s="201">
        <v>4.09</v>
      </c>
      <c r="W3" s="201">
        <v>9.48</v>
      </c>
      <c r="X3" s="201">
        <v>37.020000000000003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29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65.989999999999995</v>
      </c>
      <c r="AL3" s="201">
        <v>0</v>
      </c>
      <c r="AM3" s="201">
        <v>0</v>
      </c>
      <c r="AN3" s="201">
        <v>0</v>
      </c>
      <c r="AO3">
        <v>0</v>
      </c>
      <c r="AP3" s="201">
        <v>74.86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8.99</v>
      </c>
      <c r="L4" s="201">
        <v>316.45999999999998</v>
      </c>
      <c r="M4" s="201">
        <v>27.1</v>
      </c>
      <c r="N4" s="201">
        <v>34.99</v>
      </c>
      <c r="O4" s="201">
        <v>0</v>
      </c>
      <c r="P4" s="201">
        <v>36.479999999999997</v>
      </c>
      <c r="Q4" s="201">
        <v>5.0999999999999996</v>
      </c>
      <c r="R4" s="201">
        <v>12.16</v>
      </c>
      <c r="S4" s="201">
        <v>7.78</v>
      </c>
      <c r="T4" s="201">
        <v>0</v>
      </c>
      <c r="U4" s="201">
        <v>49.14</v>
      </c>
      <c r="V4" s="201">
        <v>4.09</v>
      </c>
      <c r="W4" s="201">
        <v>9.48</v>
      </c>
      <c r="X4" s="201">
        <v>37.090000000000003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29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65.989999999999995</v>
      </c>
      <c r="AL4" s="201">
        <v>0</v>
      </c>
      <c r="AM4" s="201">
        <v>0</v>
      </c>
      <c r="AN4" s="201">
        <v>0</v>
      </c>
      <c r="AO4">
        <v>0</v>
      </c>
      <c r="AP4" s="201">
        <v>74.86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8.99</v>
      </c>
      <c r="L5" s="201">
        <v>316.45999999999998</v>
      </c>
      <c r="M5" s="201">
        <v>27.1</v>
      </c>
      <c r="N5" s="201">
        <v>34.99</v>
      </c>
      <c r="O5" s="201">
        <v>0</v>
      </c>
      <c r="P5" s="201">
        <v>36.479999999999997</v>
      </c>
      <c r="Q5" s="201">
        <v>5.0999999999999996</v>
      </c>
      <c r="R5" s="201">
        <v>12.16</v>
      </c>
      <c r="S5" s="201">
        <v>7.78</v>
      </c>
      <c r="T5" s="201">
        <v>0</v>
      </c>
      <c r="U5" s="201">
        <v>51.2</v>
      </c>
      <c r="V5" s="201">
        <v>4.09</v>
      </c>
      <c r="W5" s="201">
        <v>9.48</v>
      </c>
      <c r="X5" s="201">
        <v>37.090000000000003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29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65.989999999999995</v>
      </c>
      <c r="AL5" s="201">
        <v>0</v>
      </c>
      <c r="AM5" s="201">
        <v>0</v>
      </c>
      <c r="AN5" s="201">
        <v>0</v>
      </c>
      <c r="AO5">
        <v>0</v>
      </c>
      <c r="AP5" s="201">
        <v>74.86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8.99</v>
      </c>
      <c r="L6" s="201">
        <v>316.45999999999998</v>
      </c>
      <c r="M6" s="201">
        <v>27.1</v>
      </c>
      <c r="N6" s="201">
        <v>34.99</v>
      </c>
      <c r="O6" s="201">
        <v>0</v>
      </c>
      <c r="P6" s="201">
        <v>36.479999999999997</v>
      </c>
      <c r="Q6" s="201">
        <v>5.0999999999999996</v>
      </c>
      <c r="R6" s="201">
        <v>12.16</v>
      </c>
      <c r="S6" s="201">
        <v>7.78</v>
      </c>
      <c r="T6" s="201">
        <v>0</v>
      </c>
      <c r="U6" s="201">
        <v>51.41</v>
      </c>
      <c r="V6" s="201">
        <v>4.09</v>
      </c>
      <c r="W6" s="201">
        <v>9.48</v>
      </c>
      <c r="X6" s="201">
        <v>37.090000000000003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29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65.989999999999995</v>
      </c>
      <c r="AL6" s="201">
        <v>0</v>
      </c>
      <c r="AM6" s="201">
        <v>0</v>
      </c>
      <c r="AN6" s="201">
        <v>0</v>
      </c>
      <c r="AO6">
        <v>0</v>
      </c>
      <c r="AP6" s="201">
        <v>74.86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8.99</v>
      </c>
      <c r="L7" s="201">
        <v>316.45999999999998</v>
      </c>
      <c r="M7" s="201">
        <v>27.1</v>
      </c>
      <c r="N7" s="201">
        <v>34.99</v>
      </c>
      <c r="O7" s="201">
        <v>0</v>
      </c>
      <c r="P7" s="201">
        <v>36.479999999999997</v>
      </c>
      <c r="Q7" s="201">
        <v>5.0999999999999996</v>
      </c>
      <c r="R7" s="201">
        <v>12.16</v>
      </c>
      <c r="S7" s="201">
        <v>7.78</v>
      </c>
      <c r="T7" s="201">
        <v>0</v>
      </c>
      <c r="U7" s="201">
        <v>51.41</v>
      </c>
      <c r="V7" s="201">
        <v>4.09</v>
      </c>
      <c r="W7" s="201">
        <v>9.48</v>
      </c>
      <c r="X7" s="201">
        <v>37.090000000000003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29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33</v>
      </c>
      <c r="AL7" s="201">
        <v>0</v>
      </c>
      <c r="AM7" s="201">
        <v>0</v>
      </c>
      <c r="AN7" s="201">
        <v>0</v>
      </c>
      <c r="AO7">
        <v>0</v>
      </c>
      <c r="AP7" s="201">
        <v>74.86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8.99</v>
      </c>
      <c r="L8" s="201">
        <v>316.45999999999998</v>
      </c>
      <c r="M8" s="201">
        <v>27.1</v>
      </c>
      <c r="N8" s="201">
        <v>34.99</v>
      </c>
      <c r="O8" s="201">
        <v>0</v>
      </c>
      <c r="P8" s="201">
        <v>36.479999999999997</v>
      </c>
      <c r="Q8" s="201">
        <v>5.0999999999999996</v>
      </c>
      <c r="R8" s="201">
        <v>12.16</v>
      </c>
      <c r="S8" s="201">
        <v>7.78</v>
      </c>
      <c r="T8" s="201">
        <v>0</v>
      </c>
      <c r="U8" s="201">
        <v>51.41</v>
      </c>
      <c r="V8" s="201">
        <v>4.09</v>
      </c>
      <c r="W8" s="201">
        <v>9.48</v>
      </c>
      <c r="X8" s="201">
        <v>37.090000000000003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29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33</v>
      </c>
      <c r="AL8" s="201">
        <v>0</v>
      </c>
      <c r="AM8" s="201">
        <v>0</v>
      </c>
      <c r="AN8" s="201">
        <v>0</v>
      </c>
      <c r="AO8">
        <v>0</v>
      </c>
      <c r="AP8" s="201">
        <v>74.86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8.99</v>
      </c>
      <c r="L9" s="201">
        <v>316.45999999999998</v>
      </c>
      <c r="M9" s="201">
        <v>27.1</v>
      </c>
      <c r="N9" s="201">
        <v>34.99</v>
      </c>
      <c r="O9" s="201">
        <v>0</v>
      </c>
      <c r="P9" s="201">
        <v>36.479999999999997</v>
      </c>
      <c r="Q9" s="201">
        <v>5.0999999999999996</v>
      </c>
      <c r="R9" s="201">
        <v>12.16</v>
      </c>
      <c r="S9" s="201">
        <v>7.78</v>
      </c>
      <c r="T9" s="201">
        <v>0</v>
      </c>
      <c r="U9" s="201">
        <v>51.41</v>
      </c>
      <c r="V9" s="201">
        <v>4.09</v>
      </c>
      <c r="W9" s="201">
        <v>9.48</v>
      </c>
      <c r="X9" s="201">
        <v>37.090000000000003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29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33</v>
      </c>
      <c r="AL9" s="201">
        <v>0</v>
      </c>
      <c r="AM9" s="201">
        <v>0</v>
      </c>
      <c r="AN9" s="201">
        <v>0</v>
      </c>
      <c r="AO9">
        <v>0</v>
      </c>
      <c r="AP9" s="201">
        <v>74.86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8.99</v>
      </c>
      <c r="L10" s="201">
        <v>316.45999999999998</v>
      </c>
      <c r="M10" s="201">
        <v>27.1</v>
      </c>
      <c r="N10" s="201">
        <v>34.99</v>
      </c>
      <c r="O10" s="201">
        <v>0</v>
      </c>
      <c r="P10" s="201">
        <v>36.479999999999997</v>
      </c>
      <c r="Q10" s="201">
        <v>5.0999999999999996</v>
      </c>
      <c r="R10" s="201">
        <v>12.16</v>
      </c>
      <c r="S10" s="201">
        <v>7.78</v>
      </c>
      <c r="T10" s="201">
        <v>0</v>
      </c>
      <c r="U10" s="201">
        <v>51.41</v>
      </c>
      <c r="V10" s="201">
        <v>4.09</v>
      </c>
      <c r="W10" s="201">
        <v>9.48</v>
      </c>
      <c r="X10" s="201">
        <v>37.090000000000003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29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33</v>
      </c>
      <c r="AL10" s="201">
        <v>0</v>
      </c>
      <c r="AM10" s="201">
        <v>0</v>
      </c>
      <c r="AN10" s="201">
        <v>0</v>
      </c>
      <c r="AO10">
        <v>0</v>
      </c>
      <c r="AP10" s="201">
        <v>74.86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8.99</v>
      </c>
      <c r="L11" s="201">
        <v>316.45999999999998</v>
      </c>
      <c r="M11" s="201">
        <v>27.1</v>
      </c>
      <c r="N11" s="201">
        <v>34.99</v>
      </c>
      <c r="O11" s="201">
        <v>0</v>
      </c>
      <c r="P11" s="201">
        <v>36.479999999999997</v>
      </c>
      <c r="Q11" s="201">
        <v>5.0999999999999996</v>
      </c>
      <c r="R11" s="201">
        <v>12.16</v>
      </c>
      <c r="S11" s="201">
        <v>7.78</v>
      </c>
      <c r="T11" s="201">
        <v>0</v>
      </c>
      <c r="U11" s="201">
        <v>51.41</v>
      </c>
      <c r="V11" s="201">
        <v>4.22</v>
      </c>
      <c r="W11" s="201">
        <v>9.48</v>
      </c>
      <c r="X11" s="201">
        <v>38.840000000000003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29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33</v>
      </c>
      <c r="AL11" s="201">
        <v>0</v>
      </c>
      <c r="AM11" s="201">
        <v>0</v>
      </c>
      <c r="AN11" s="201">
        <v>0</v>
      </c>
      <c r="AO11">
        <v>0</v>
      </c>
      <c r="AP11" s="201">
        <v>74.86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8.99</v>
      </c>
      <c r="L12" s="201">
        <v>316.45999999999998</v>
      </c>
      <c r="M12" s="201">
        <v>27.1</v>
      </c>
      <c r="N12" s="201">
        <v>34.99</v>
      </c>
      <c r="O12" s="201">
        <v>0</v>
      </c>
      <c r="P12" s="201">
        <v>36.479999999999997</v>
      </c>
      <c r="Q12" s="201">
        <v>5.0999999999999996</v>
      </c>
      <c r="R12" s="201">
        <v>12.16</v>
      </c>
      <c r="S12" s="201">
        <v>7.78</v>
      </c>
      <c r="T12" s="201">
        <v>0</v>
      </c>
      <c r="U12" s="201">
        <v>51.41</v>
      </c>
      <c r="V12" s="201">
        <v>4.22</v>
      </c>
      <c r="W12" s="201">
        <v>9.48</v>
      </c>
      <c r="X12" s="201">
        <v>41.12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29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33</v>
      </c>
      <c r="AL12" s="201">
        <v>0</v>
      </c>
      <c r="AM12" s="201">
        <v>0</v>
      </c>
      <c r="AN12" s="201">
        <v>0</v>
      </c>
      <c r="AO12">
        <v>0</v>
      </c>
      <c r="AP12" s="201">
        <v>74.86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8.99</v>
      </c>
      <c r="L13" s="201">
        <v>316.45999999999998</v>
      </c>
      <c r="M13" s="201">
        <v>27.1</v>
      </c>
      <c r="N13" s="201">
        <v>34.99</v>
      </c>
      <c r="O13" s="201">
        <v>0</v>
      </c>
      <c r="P13" s="201">
        <v>36.479999999999997</v>
      </c>
      <c r="Q13" s="201">
        <v>5.0999999999999996</v>
      </c>
      <c r="R13" s="201">
        <v>12.16</v>
      </c>
      <c r="S13" s="201">
        <v>7.78</v>
      </c>
      <c r="T13" s="201">
        <v>0</v>
      </c>
      <c r="U13" s="201">
        <v>51.41</v>
      </c>
      <c r="V13" s="201">
        <v>4.22</v>
      </c>
      <c r="W13" s="201">
        <v>9.48</v>
      </c>
      <c r="X13" s="201">
        <v>37.090000000000003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29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35</v>
      </c>
      <c r="AL13" s="201">
        <v>0</v>
      </c>
      <c r="AM13" s="201">
        <v>0</v>
      </c>
      <c r="AN13" s="201">
        <v>0</v>
      </c>
      <c r="AO13">
        <v>0</v>
      </c>
      <c r="AP13" s="201">
        <v>74.86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8.99</v>
      </c>
      <c r="L14" s="201">
        <v>316.45999999999998</v>
      </c>
      <c r="M14" s="201">
        <v>27.1</v>
      </c>
      <c r="N14" s="201">
        <v>34.99</v>
      </c>
      <c r="O14" s="201">
        <v>0</v>
      </c>
      <c r="P14" s="201">
        <v>36.479999999999997</v>
      </c>
      <c r="Q14" s="201">
        <v>5.0999999999999996</v>
      </c>
      <c r="R14" s="201">
        <v>12.16</v>
      </c>
      <c r="S14" s="201">
        <v>7.78</v>
      </c>
      <c r="T14" s="201">
        <v>0</v>
      </c>
      <c r="U14" s="201">
        <v>51.41</v>
      </c>
      <c r="V14" s="201">
        <v>4.22</v>
      </c>
      <c r="W14" s="201">
        <v>9.48</v>
      </c>
      <c r="X14" s="201">
        <v>37.090000000000003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29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35</v>
      </c>
      <c r="AL14" s="201">
        <v>0</v>
      </c>
      <c r="AM14" s="201">
        <v>0</v>
      </c>
      <c r="AN14" s="201">
        <v>0</v>
      </c>
      <c r="AO14">
        <v>0</v>
      </c>
      <c r="AP14" s="201">
        <v>74.86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8.99</v>
      </c>
      <c r="L15" s="201">
        <v>316.45999999999998</v>
      </c>
      <c r="M15" s="201">
        <v>27.1</v>
      </c>
      <c r="N15" s="201">
        <v>34.99</v>
      </c>
      <c r="O15" s="201">
        <v>0</v>
      </c>
      <c r="P15" s="201">
        <v>36.479999999999997</v>
      </c>
      <c r="Q15" s="201">
        <v>5.0999999999999996</v>
      </c>
      <c r="R15" s="201">
        <v>12.16</v>
      </c>
      <c r="S15" s="201">
        <v>7.78</v>
      </c>
      <c r="T15" s="201">
        <v>0</v>
      </c>
      <c r="U15" s="201">
        <v>51.41</v>
      </c>
      <c r="V15" s="201">
        <v>4.22</v>
      </c>
      <c r="W15" s="201">
        <v>9.48</v>
      </c>
      <c r="X15" s="201">
        <v>37.090000000000003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29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35</v>
      </c>
      <c r="AL15" s="201">
        <v>0</v>
      </c>
      <c r="AM15" s="201">
        <v>0</v>
      </c>
      <c r="AN15" s="201">
        <v>0</v>
      </c>
      <c r="AO15">
        <v>0</v>
      </c>
      <c r="AP15" s="201">
        <v>74.86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8.99</v>
      </c>
      <c r="L16" s="201">
        <v>316.45999999999998</v>
      </c>
      <c r="M16" s="201">
        <v>27.1</v>
      </c>
      <c r="N16" s="201">
        <v>34.99</v>
      </c>
      <c r="O16" s="201">
        <v>0</v>
      </c>
      <c r="P16" s="201">
        <v>36.479999999999997</v>
      </c>
      <c r="Q16" s="201">
        <v>5.0999999999999996</v>
      </c>
      <c r="R16" s="201">
        <v>12.16</v>
      </c>
      <c r="S16" s="201">
        <v>7.78</v>
      </c>
      <c r="T16" s="201">
        <v>0</v>
      </c>
      <c r="U16" s="201">
        <v>51.41</v>
      </c>
      <c r="V16" s="201">
        <v>4.22</v>
      </c>
      <c r="W16" s="201">
        <v>9.48</v>
      </c>
      <c r="X16" s="201">
        <v>37.090000000000003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29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35</v>
      </c>
      <c r="AL16" s="201">
        <v>0</v>
      </c>
      <c r="AM16" s="201">
        <v>0</v>
      </c>
      <c r="AN16" s="201">
        <v>0</v>
      </c>
      <c r="AO16">
        <v>0</v>
      </c>
      <c r="AP16" s="201">
        <v>74.86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8.99</v>
      </c>
      <c r="L17" s="201">
        <v>316.45999999999998</v>
      </c>
      <c r="M17" s="201">
        <v>27.1</v>
      </c>
      <c r="N17" s="201">
        <v>34.99</v>
      </c>
      <c r="O17" s="201">
        <v>0</v>
      </c>
      <c r="P17" s="201">
        <v>36.479999999999997</v>
      </c>
      <c r="Q17" s="201">
        <v>5.0999999999999996</v>
      </c>
      <c r="R17" s="201">
        <v>12.16</v>
      </c>
      <c r="S17" s="201">
        <v>7.78</v>
      </c>
      <c r="T17" s="201">
        <v>0</v>
      </c>
      <c r="U17" s="201">
        <v>51.41</v>
      </c>
      <c r="V17" s="201">
        <v>4.22</v>
      </c>
      <c r="W17" s="201">
        <v>9.48</v>
      </c>
      <c r="X17" s="201">
        <v>37.090000000000003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29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35</v>
      </c>
      <c r="AL17" s="201">
        <v>0</v>
      </c>
      <c r="AM17" s="201">
        <v>0</v>
      </c>
      <c r="AN17" s="201">
        <v>0</v>
      </c>
      <c r="AO17">
        <v>0</v>
      </c>
      <c r="AP17" s="201">
        <v>74.86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8.99</v>
      </c>
      <c r="L18" s="201">
        <v>316.45999999999998</v>
      </c>
      <c r="M18" s="201">
        <v>27.1</v>
      </c>
      <c r="N18" s="201">
        <v>34.99</v>
      </c>
      <c r="O18" s="201">
        <v>0</v>
      </c>
      <c r="P18" s="201">
        <v>36.479999999999997</v>
      </c>
      <c r="Q18" s="201">
        <v>5.0999999999999996</v>
      </c>
      <c r="R18" s="201">
        <v>12.16</v>
      </c>
      <c r="S18" s="201">
        <v>7.78</v>
      </c>
      <c r="T18" s="201">
        <v>0</v>
      </c>
      <c r="U18" s="201">
        <v>51.41</v>
      </c>
      <c r="V18" s="201">
        <v>4.22</v>
      </c>
      <c r="W18" s="201">
        <v>9.48</v>
      </c>
      <c r="X18" s="201">
        <v>37.090000000000003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29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35</v>
      </c>
      <c r="AL18" s="201">
        <v>0</v>
      </c>
      <c r="AM18" s="201">
        <v>0</v>
      </c>
      <c r="AN18" s="201">
        <v>0</v>
      </c>
      <c r="AO18">
        <v>0</v>
      </c>
      <c r="AP18" s="201">
        <v>74.86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8.99</v>
      </c>
      <c r="L19" s="201">
        <v>316.45999999999998</v>
      </c>
      <c r="M19" s="201">
        <v>27.1</v>
      </c>
      <c r="N19" s="201">
        <v>34.99</v>
      </c>
      <c r="O19" s="201">
        <v>0</v>
      </c>
      <c r="P19" s="201">
        <v>36.479999999999997</v>
      </c>
      <c r="Q19" s="201">
        <v>5.0999999999999996</v>
      </c>
      <c r="R19" s="201">
        <v>12.16</v>
      </c>
      <c r="S19" s="201">
        <v>7.78</v>
      </c>
      <c r="T19" s="201">
        <v>0</v>
      </c>
      <c r="U19" s="201">
        <v>51.41</v>
      </c>
      <c r="V19" s="201">
        <v>4.22</v>
      </c>
      <c r="W19" s="201">
        <v>9.48</v>
      </c>
      <c r="X19" s="201">
        <v>37.090000000000003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29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35</v>
      </c>
      <c r="AL19" s="201">
        <v>0</v>
      </c>
      <c r="AM19" s="201">
        <v>0</v>
      </c>
      <c r="AN19" s="201">
        <v>0</v>
      </c>
      <c r="AO19">
        <v>0</v>
      </c>
      <c r="AP19" s="201">
        <v>74.86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8.99</v>
      </c>
      <c r="L20" s="201">
        <v>316.45999999999998</v>
      </c>
      <c r="M20" s="201">
        <v>27.1</v>
      </c>
      <c r="N20" s="201">
        <v>34.99</v>
      </c>
      <c r="O20" s="201">
        <v>0</v>
      </c>
      <c r="P20" s="201">
        <v>36.479999999999997</v>
      </c>
      <c r="Q20" s="201">
        <v>5.0999999999999996</v>
      </c>
      <c r="R20" s="201">
        <v>12.16</v>
      </c>
      <c r="S20" s="201">
        <v>7.78</v>
      </c>
      <c r="T20" s="201">
        <v>0</v>
      </c>
      <c r="U20" s="201">
        <v>51.41</v>
      </c>
      <c r="V20" s="201">
        <v>4.22</v>
      </c>
      <c r="W20" s="201">
        <v>9.48</v>
      </c>
      <c r="X20" s="201">
        <v>37.090000000000003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29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35</v>
      </c>
      <c r="AL20" s="201">
        <v>0</v>
      </c>
      <c r="AM20" s="201">
        <v>0</v>
      </c>
      <c r="AN20" s="201">
        <v>0</v>
      </c>
      <c r="AO20">
        <v>0</v>
      </c>
      <c r="AP20" s="201">
        <v>74.86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8.99</v>
      </c>
      <c r="L21" s="201">
        <v>316.45999999999998</v>
      </c>
      <c r="M21" s="201">
        <v>27.1</v>
      </c>
      <c r="N21" s="201">
        <v>34.99</v>
      </c>
      <c r="O21" s="201">
        <v>0</v>
      </c>
      <c r="P21" s="201">
        <v>36.479999999999997</v>
      </c>
      <c r="Q21" s="201">
        <v>5.0999999999999996</v>
      </c>
      <c r="R21" s="201">
        <v>12.16</v>
      </c>
      <c r="S21" s="201">
        <v>7.78</v>
      </c>
      <c r="T21" s="201">
        <v>0</v>
      </c>
      <c r="U21" s="201">
        <v>51.41</v>
      </c>
      <c r="V21" s="201">
        <v>4.09</v>
      </c>
      <c r="W21" s="201">
        <v>9.48</v>
      </c>
      <c r="X21" s="201">
        <v>37.090000000000003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29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35</v>
      </c>
      <c r="AL21" s="201">
        <v>0</v>
      </c>
      <c r="AM21" s="201">
        <v>0</v>
      </c>
      <c r="AN21" s="201">
        <v>0</v>
      </c>
      <c r="AO21">
        <v>0</v>
      </c>
      <c r="AP21" s="201">
        <v>74.86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8.99</v>
      </c>
      <c r="L22" s="201">
        <v>230.5</v>
      </c>
      <c r="M22" s="201">
        <v>27.1</v>
      </c>
      <c r="N22" s="201">
        <v>34.99</v>
      </c>
      <c r="O22" s="201">
        <v>0</v>
      </c>
      <c r="P22" s="201">
        <v>36.479999999999997</v>
      </c>
      <c r="Q22" s="201">
        <v>5.0999999999999996</v>
      </c>
      <c r="R22" s="201">
        <v>12.16</v>
      </c>
      <c r="S22" s="201">
        <v>7.78</v>
      </c>
      <c r="T22" s="201">
        <v>0</v>
      </c>
      <c r="U22" s="201">
        <v>51.41</v>
      </c>
      <c r="V22" s="201">
        <v>4.09</v>
      </c>
      <c r="W22" s="201">
        <v>9.48</v>
      </c>
      <c r="X22" s="201">
        <v>37.090000000000003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29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35</v>
      </c>
      <c r="AL22" s="201">
        <v>0</v>
      </c>
      <c r="AM22" s="201">
        <v>0</v>
      </c>
      <c r="AN22" s="201">
        <v>0</v>
      </c>
      <c r="AO22">
        <v>0</v>
      </c>
      <c r="AP22" s="201">
        <v>74.86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4.99</v>
      </c>
      <c r="L23" s="201">
        <v>134.46</v>
      </c>
      <c r="M23" s="201">
        <v>27.1</v>
      </c>
      <c r="N23" s="201">
        <v>34.99</v>
      </c>
      <c r="O23" s="201">
        <v>0</v>
      </c>
      <c r="P23" s="201">
        <v>36.479999999999997</v>
      </c>
      <c r="Q23" s="201">
        <v>5.81</v>
      </c>
      <c r="R23" s="201">
        <v>12.5</v>
      </c>
      <c r="S23" s="201">
        <v>7.78</v>
      </c>
      <c r="T23" s="201">
        <v>0</v>
      </c>
      <c r="U23" s="201">
        <v>51.41</v>
      </c>
      <c r="V23" s="201">
        <v>4.09</v>
      </c>
      <c r="W23" s="201">
        <v>9.48</v>
      </c>
      <c r="X23" s="201">
        <v>37.090000000000003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29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35</v>
      </c>
      <c r="AL23" s="201">
        <v>0</v>
      </c>
      <c r="AM23" s="201">
        <v>0</v>
      </c>
      <c r="AN23" s="201">
        <v>0</v>
      </c>
      <c r="AO23">
        <v>0</v>
      </c>
      <c r="AP23" s="201">
        <v>74.86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4.96</v>
      </c>
      <c r="L24" s="201">
        <v>67.23</v>
      </c>
      <c r="M24" s="201">
        <v>27.1</v>
      </c>
      <c r="N24" s="201">
        <v>34.99</v>
      </c>
      <c r="O24" s="201">
        <v>0</v>
      </c>
      <c r="P24" s="201">
        <v>36.479999999999997</v>
      </c>
      <c r="Q24" s="201">
        <v>5.0999999999999996</v>
      </c>
      <c r="R24" s="201">
        <v>12.32</v>
      </c>
      <c r="S24" s="201">
        <v>7.78</v>
      </c>
      <c r="T24" s="201">
        <v>0</v>
      </c>
      <c r="U24" s="201">
        <v>51.41</v>
      </c>
      <c r="V24" s="201">
        <v>4.09</v>
      </c>
      <c r="W24" s="201">
        <v>9.48</v>
      </c>
      <c r="X24" s="201">
        <v>37.090000000000003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29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35</v>
      </c>
      <c r="AL24" s="201">
        <v>0</v>
      </c>
      <c r="AM24" s="201">
        <v>0</v>
      </c>
      <c r="AN24" s="201">
        <v>0</v>
      </c>
      <c r="AO24">
        <v>0</v>
      </c>
      <c r="AP24" s="201">
        <v>74.86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4.96</v>
      </c>
      <c r="L25" s="201">
        <v>67.23</v>
      </c>
      <c r="M25" s="201">
        <v>27.1</v>
      </c>
      <c r="N25" s="201">
        <v>34.99</v>
      </c>
      <c r="O25" s="201">
        <v>0</v>
      </c>
      <c r="P25" s="201">
        <v>36.479999999999997</v>
      </c>
      <c r="Q25" s="201">
        <v>5.0999999999999996</v>
      </c>
      <c r="R25" s="201">
        <v>12.32</v>
      </c>
      <c r="S25" s="201">
        <v>7.78</v>
      </c>
      <c r="T25" s="201">
        <v>0</v>
      </c>
      <c r="U25" s="201">
        <v>51.41</v>
      </c>
      <c r="V25" s="201">
        <v>4.09</v>
      </c>
      <c r="W25" s="201">
        <v>9.48</v>
      </c>
      <c r="X25" s="201">
        <v>37.090000000000003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29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35</v>
      </c>
      <c r="AL25" s="201">
        <v>0</v>
      </c>
      <c r="AM25" s="201">
        <v>0</v>
      </c>
      <c r="AN25" s="201">
        <v>0</v>
      </c>
      <c r="AO25">
        <v>0</v>
      </c>
      <c r="AP25" s="201">
        <v>74.86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4.8600000000000003</v>
      </c>
      <c r="L26" s="201">
        <v>67.23</v>
      </c>
      <c r="M26" s="201">
        <v>27.1</v>
      </c>
      <c r="N26" s="201">
        <v>34.99</v>
      </c>
      <c r="O26" s="201">
        <v>0</v>
      </c>
      <c r="P26" s="201">
        <v>36.479999999999997</v>
      </c>
      <c r="Q26" s="201">
        <v>5.0999999999999996</v>
      </c>
      <c r="R26" s="201">
        <v>12.32</v>
      </c>
      <c r="S26" s="201">
        <v>7.78</v>
      </c>
      <c r="T26" s="201">
        <v>0</v>
      </c>
      <c r="U26" s="201">
        <v>51.41</v>
      </c>
      <c r="V26" s="201">
        <v>4.09</v>
      </c>
      <c r="W26" s="201">
        <v>9.48</v>
      </c>
      <c r="X26" s="201">
        <v>37.090000000000003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29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35</v>
      </c>
      <c r="AL26" s="201">
        <v>0</v>
      </c>
      <c r="AM26" s="201">
        <v>0</v>
      </c>
      <c r="AN26" s="201">
        <v>0</v>
      </c>
      <c r="AO26">
        <v>0</v>
      </c>
      <c r="AP26" s="201">
        <v>74.86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4.96</v>
      </c>
      <c r="L27" s="201">
        <v>67.23</v>
      </c>
      <c r="M27" s="201">
        <v>27.1</v>
      </c>
      <c r="N27" s="201">
        <v>34.99</v>
      </c>
      <c r="O27" s="201">
        <v>0</v>
      </c>
      <c r="P27" s="201">
        <v>36.479999999999997</v>
      </c>
      <c r="Q27" s="201">
        <v>5.0999999999999996</v>
      </c>
      <c r="R27" s="201">
        <v>12.16</v>
      </c>
      <c r="S27" s="201">
        <v>7.78</v>
      </c>
      <c r="T27" s="201">
        <v>0</v>
      </c>
      <c r="U27" s="201">
        <v>51.41</v>
      </c>
      <c r="V27" s="201">
        <v>4.09</v>
      </c>
      <c r="W27" s="201">
        <v>9.48</v>
      </c>
      <c r="X27" s="201">
        <v>37.090000000000003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29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35</v>
      </c>
      <c r="AL27" s="201">
        <v>0</v>
      </c>
      <c r="AM27" s="201">
        <v>0</v>
      </c>
      <c r="AN27" s="201">
        <v>0</v>
      </c>
      <c r="AO27">
        <v>0</v>
      </c>
      <c r="AP27" s="201">
        <v>74.86</v>
      </c>
      <c r="AQ27" s="201">
        <v>0</v>
      </c>
      <c r="AR27" s="201">
        <v>4.1900000000000004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4.96</v>
      </c>
      <c r="L28" s="201">
        <v>67.23</v>
      </c>
      <c r="M28" s="201">
        <v>27.1</v>
      </c>
      <c r="N28" s="201">
        <v>34.99</v>
      </c>
      <c r="O28" s="201">
        <v>0</v>
      </c>
      <c r="P28" s="201">
        <v>36.479999999999997</v>
      </c>
      <c r="Q28" s="201">
        <v>5.0999999999999996</v>
      </c>
      <c r="R28" s="201">
        <v>12.16</v>
      </c>
      <c r="S28" s="201">
        <v>7.78</v>
      </c>
      <c r="T28" s="201">
        <v>0</v>
      </c>
      <c r="U28" s="201">
        <v>51.41</v>
      </c>
      <c r="V28" s="201">
        <v>4.09</v>
      </c>
      <c r="W28" s="201">
        <v>9.48</v>
      </c>
      <c r="X28" s="201">
        <v>37.090000000000003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29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35</v>
      </c>
      <c r="AL28" s="201">
        <v>0</v>
      </c>
      <c r="AM28" s="201">
        <v>0</v>
      </c>
      <c r="AN28" s="201">
        <v>0</v>
      </c>
      <c r="AO28">
        <v>0</v>
      </c>
      <c r="AP28" s="201">
        <v>74.86</v>
      </c>
      <c r="AQ28" s="201">
        <v>0</v>
      </c>
      <c r="AR28" s="201">
        <v>6.66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4.96</v>
      </c>
      <c r="L29" s="201">
        <v>67.23</v>
      </c>
      <c r="M29" s="201">
        <v>27.1</v>
      </c>
      <c r="N29" s="201">
        <v>34.99</v>
      </c>
      <c r="O29" s="201">
        <v>0</v>
      </c>
      <c r="P29" s="201">
        <v>36.479999999999997</v>
      </c>
      <c r="Q29" s="201">
        <v>5.0999999999999996</v>
      </c>
      <c r="R29" s="201">
        <v>12.16</v>
      </c>
      <c r="S29" s="201">
        <v>7.78</v>
      </c>
      <c r="T29" s="201">
        <v>0</v>
      </c>
      <c r="U29" s="201">
        <v>51.41</v>
      </c>
      <c r="V29" s="201">
        <v>4.09</v>
      </c>
      <c r="W29" s="201">
        <v>9.48</v>
      </c>
      <c r="X29" s="201">
        <v>35.6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29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35</v>
      </c>
      <c r="AL29" s="201">
        <v>0</v>
      </c>
      <c r="AM29" s="201">
        <v>0</v>
      </c>
      <c r="AN29" s="201">
        <v>0</v>
      </c>
      <c r="AO29">
        <v>0</v>
      </c>
      <c r="AP29" s="201">
        <v>74.86</v>
      </c>
      <c r="AQ29" s="201">
        <v>0</v>
      </c>
      <c r="AR29" s="201">
        <v>11.32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4.96</v>
      </c>
      <c r="L30" s="201">
        <v>67.23</v>
      </c>
      <c r="M30" s="201">
        <v>27.1</v>
      </c>
      <c r="N30" s="201">
        <v>34.99</v>
      </c>
      <c r="O30" s="201">
        <v>0</v>
      </c>
      <c r="P30" s="201">
        <v>36.479999999999997</v>
      </c>
      <c r="Q30" s="201">
        <v>5.0999999999999996</v>
      </c>
      <c r="R30" s="201">
        <v>12.16</v>
      </c>
      <c r="S30" s="201">
        <v>7.78</v>
      </c>
      <c r="T30" s="201">
        <v>0</v>
      </c>
      <c r="U30" s="201">
        <v>51.41</v>
      </c>
      <c r="V30" s="201">
        <v>4.09</v>
      </c>
      <c r="W30" s="201">
        <v>9.48</v>
      </c>
      <c r="X30" s="201">
        <v>35.6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29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35</v>
      </c>
      <c r="AL30" s="201">
        <v>0</v>
      </c>
      <c r="AM30" s="201">
        <v>0</v>
      </c>
      <c r="AN30" s="201">
        <v>0</v>
      </c>
      <c r="AO30">
        <v>0</v>
      </c>
      <c r="AP30" s="201">
        <v>74.86</v>
      </c>
      <c r="AQ30" s="201">
        <v>0</v>
      </c>
      <c r="AR30" s="201">
        <v>16.510000000000002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4.96</v>
      </c>
      <c r="L31" s="201">
        <v>67.23</v>
      </c>
      <c r="M31" s="201">
        <v>27.1</v>
      </c>
      <c r="N31" s="201">
        <v>34.99</v>
      </c>
      <c r="O31" s="201">
        <v>0</v>
      </c>
      <c r="P31" s="201">
        <v>36.479999999999997</v>
      </c>
      <c r="Q31" s="201">
        <v>5.31</v>
      </c>
      <c r="R31" s="201">
        <v>12.16</v>
      </c>
      <c r="S31" s="201">
        <v>7.78</v>
      </c>
      <c r="T31" s="201">
        <v>0</v>
      </c>
      <c r="U31" s="201">
        <v>51.41</v>
      </c>
      <c r="V31" s="201">
        <v>4.09</v>
      </c>
      <c r="W31" s="201">
        <v>9.48</v>
      </c>
      <c r="X31" s="201">
        <v>37.090000000000003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29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35</v>
      </c>
      <c r="AL31" s="201">
        <v>0</v>
      </c>
      <c r="AM31" s="201">
        <v>0</v>
      </c>
      <c r="AN31" s="201">
        <v>0</v>
      </c>
      <c r="AO31">
        <v>0</v>
      </c>
      <c r="AP31" s="201">
        <v>74.86</v>
      </c>
      <c r="AQ31" s="201">
        <v>0</v>
      </c>
      <c r="AR31" s="201">
        <v>20.75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4.96</v>
      </c>
      <c r="L32" s="201">
        <v>67.22</v>
      </c>
      <c r="M32" s="201">
        <v>27.1</v>
      </c>
      <c r="N32" s="201">
        <v>34.99</v>
      </c>
      <c r="O32" s="201">
        <v>0</v>
      </c>
      <c r="P32" s="201">
        <v>36.479999999999997</v>
      </c>
      <c r="Q32" s="201">
        <v>5.31</v>
      </c>
      <c r="R32" s="201">
        <v>12.16</v>
      </c>
      <c r="S32" s="201">
        <v>7.78</v>
      </c>
      <c r="T32" s="201">
        <v>0</v>
      </c>
      <c r="U32" s="201">
        <v>51.41</v>
      </c>
      <c r="V32" s="201">
        <v>4.09</v>
      </c>
      <c r="W32" s="201">
        <v>9.48</v>
      </c>
      <c r="X32" s="201">
        <v>37.090000000000003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29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35</v>
      </c>
      <c r="AL32" s="201">
        <v>0</v>
      </c>
      <c r="AM32" s="201">
        <v>0</v>
      </c>
      <c r="AN32" s="201">
        <v>0</v>
      </c>
      <c r="AO32">
        <v>0</v>
      </c>
      <c r="AP32" s="201">
        <v>74.86</v>
      </c>
      <c r="AQ32" s="201">
        <v>0</v>
      </c>
      <c r="AR32" s="201">
        <v>23.75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4.9800000000000004</v>
      </c>
      <c r="L33" s="201">
        <v>85.84</v>
      </c>
      <c r="M33" s="201">
        <v>27.1</v>
      </c>
      <c r="N33" s="201">
        <v>34.99</v>
      </c>
      <c r="O33" s="201">
        <v>0</v>
      </c>
      <c r="P33" s="201">
        <v>36.479999999999997</v>
      </c>
      <c r="Q33" s="201">
        <v>3.68</v>
      </c>
      <c r="R33" s="201">
        <v>6.88</v>
      </c>
      <c r="S33" s="201">
        <v>4.28</v>
      </c>
      <c r="T33" s="201">
        <v>0</v>
      </c>
      <c r="U33" s="201">
        <v>51.41</v>
      </c>
      <c r="V33" s="201">
        <v>4.09</v>
      </c>
      <c r="W33" s="201">
        <v>9.48</v>
      </c>
      <c r="X33" s="201">
        <v>37.090000000000003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29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35</v>
      </c>
      <c r="AL33" s="201">
        <v>0</v>
      </c>
      <c r="AM33" s="201">
        <v>0</v>
      </c>
      <c r="AN33" s="201">
        <v>0</v>
      </c>
      <c r="AO33">
        <v>0</v>
      </c>
      <c r="AP33" s="201">
        <v>19.21</v>
      </c>
      <c r="AQ33" s="201">
        <v>0</v>
      </c>
      <c r="AR33" s="201">
        <v>24.2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4.96</v>
      </c>
      <c r="L34" s="201">
        <v>71.88</v>
      </c>
      <c r="M34" s="201">
        <v>27.1</v>
      </c>
      <c r="N34" s="201">
        <v>34.99</v>
      </c>
      <c r="O34" s="201">
        <v>0</v>
      </c>
      <c r="P34" s="201">
        <v>36.479999999999997</v>
      </c>
      <c r="Q34" s="201">
        <v>3.68</v>
      </c>
      <c r="R34" s="201">
        <v>6.88</v>
      </c>
      <c r="S34" s="201">
        <v>4.28</v>
      </c>
      <c r="T34" s="201">
        <v>0</v>
      </c>
      <c r="U34" s="201">
        <v>51.41</v>
      </c>
      <c r="V34" s="201">
        <v>4.09</v>
      </c>
      <c r="W34" s="201">
        <v>9.48</v>
      </c>
      <c r="X34" s="201">
        <v>37.090000000000003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29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35</v>
      </c>
      <c r="AL34" s="201">
        <v>0</v>
      </c>
      <c r="AM34" s="201">
        <v>0</v>
      </c>
      <c r="AN34" s="201">
        <v>0</v>
      </c>
      <c r="AO34">
        <v>0</v>
      </c>
      <c r="AP34" s="201">
        <v>19.21</v>
      </c>
      <c r="AQ34" s="201">
        <v>0</v>
      </c>
      <c r="AR34" s="201">
        <v>25.2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4.96</v>
      </c>
      <c r="L35" s="201">
        <v>71.88</v>
      </c>
      <c r="M35" s="201">
        <v>27.1</v>
      </c>
      <c r="N35" s="201">
        <v>34.99</v>
      </c>
      <c r="O35" s="201">
        <v>0</v>
      </c>
      <c r="P35" s="201">
        <v>36.479999999999997</v>
      </c>
      <c r="Q35" s="201">
        <v>3.68</v>
      </c>
      <c r="R35" s="201">
        <v>6.88</v>
      </c>
      <c r="S35" s="201">
        <v>4.28</v>
      </c>
      <c r="T35" s="201">
        <v>0</v>
      </c>
      <c r="U35" s="201">
        <v>51.41</v>
      </c>
      <c r="V35" s="201">
        <v>2.33</v>
      </c>
      <c r="W35" s="201">
        <v>5.21</v>
      </c>
      <c r="X35" s="201">
        <v>20.41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29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35</v>
      </c>
      <c r="AL35" s="201">
        <v>0</v>
      </c>
      <c r="AM35" s="201">
        <v>0</v>
      </c>
      <c r="AN35" s="201">
        <v>0</v>
      </c>
      <c r="AO35">
        <v>0</v>
      </c>
      <c r="AP35" s="201">
        <v>19.57</v>
      </c>
      <c r="AQ35" s="201">
        <v>0</v>
      </c>
      <c r="AR35" s="201">
        <v>25.2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4.9800000000000004</v>
      </c>
      <c r="L36" s="201">
        <v>71.88</v>
      </c>
      <c r="M36" s="201">
        <v>27.1</v>
      </c>
      <c r="N36" s="201">
        <v>34.99</v>
      </c>
      <c r="O36" s="201">
        <v>0</v>
      </c>
      <c r="P36" s="201">
        <v>36.479999999999997</v>
      </c>
      <c r="Q36" s="201">
        <v>3.68</v>
      </c>
      <c r="R36" s="201">
        <v>6.88</v>
      </c>
      <c r="S36" s="201">
        <v>4.28</v>
      </c>
      <c r="T36" s="201">
        <v>0</v>
      </c>
      <c r="U36" s="201">
        <v>51.41</v>
      </c>
      <c r="V36" s="201">
        <v>2.33</v>
      </c>
      <c r="W36" s="201">
        <v>5.21</v>
      </c>
      <c r="X36" s="201">
        <v>20.41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29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35</v>
      </c>
      <c r="AL36" s="201">
        <v>0</v>
      </c>
      <c r="AM36" s="201">
        <v>0</v>
      </c>
      <c r="AN36" s="201">
        <v>0</v>
      </c>
      <c r="AO36">
        <v>0</v>
      </c>
      <c r="AP36" s="201">
        <v>19.21</v>
      </c>
      <c r="AQ36" s="201">
        <v>0</v>
      </c>
      <c r="AR36" s="201">
        <v>25.2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4.9800000000000004</v>
      </c>
      <c r="L37" s="201">
        <v>71.88</v>
      </c>
      <c r="M37" s="201">
        <v>27.1</v>
      </c>
      <c r="N37" s="201">
        <v>34.99</v>
      </c>
      <c r="O37" s="201">
        <v>0</v>
      </c>
      <c r="P37" s="201">
        <v>36.479999999999997</v>
      </c>
      <c r="Q37" s="201">
        <v>3.62</v>
      </c>
      <c r="R37" s="201">
        <v>7.06</v>
      </c>
      <c r="S37" s="201">
        <v>4.28</v>
      </c>
      <c r="T37" s="201">
        <v>0</v>
      </c>
      <c r="U37" s="201">
        <v>51.41</v>
      </c>
      <c r="V37" s="201">
        <v>2.33</v>
      </c>
      <c r="W37" s="201">
        <v>9.48</v>
      </c>
      <c r="X37" s="201">
        <v>37.090000000000003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29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35</v>
      </c>
      <c r="AL37" s="201">
        <v>0</v>
      </c>
      <c r="AM37" s="201">
        <v>0</v>
      </c>
      <c r="AN37" s="201">
        <v>0</v>
      </c>
      <c r="AO37">
        <v>0</v>
      </c>
      <c r="AP37" s="201">
        <v>19.21</v>
      </c>
      <c r="AQ37" s="201">
        <v>0</v>
      </c>
      <c r="AR37" s="201">
        <v>25.2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4.9800000000000004</v>
      </c>
      <c r="L38" s="201">
        <v>71.88</v>
      </c>
      <c r="M38" s="201">
        <v>27.1</v>
      </c>
      <c r="N38" s="201">
        <v>34.99</v>
      </c>
      <c r="O38" s="201">
        <v>0</v>
      </c>
      <c r="P38" s="201">
        <v>36.479999999999997</v>
      </c>
      <c r="Q38" s="201">
        <v>3.62</v>
      </c>
      <c r="R38" s="201">
        <v>7.06</v>
      </c>
      <c r="S38" s="201">
        <v>4.28</v>
      </c>
      <c r="T38" s="201">
        <v>0</v>
      </c>
      <c r="U38" s="201">
        <v>51.41</v>
      </c>
      <c r="V38" s="201">
        <v>2.33</v>
      </c>
      <c r="W38" s="201">
        <v>9.48</v>
      </c>
      <c r="X38" s="201">
        <v>37.090000000000003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29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35</v>
      </c>
      <c r="AL38" s="201">
        <v>0</v>
      </c>
      <c r="AM38" s="201">
        <v>0</v>
      </c>
      <c r="AN38" s="201">
        <v>0</v>
      </c>
      <c r="AO38">
        <v>0</v>
      </c>
      <c r="AP38" s="201">
        <v>19.21</v>
      </c>
      <c r="AQ38" s="201">
        <v>0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4.9800000000000004</v>
      </c>
      <c r="L39" s="201">
        <v>71.88</v>
      </c>
      <c r="M39" s="201">
        <v>27.1</v>
      </c>
      <c r="N39" s="201">
        <v>34.99</v>
      </c>
      <c r="O39" s="201">
        <v>0</v>
      </c>
      <c r="P39" s="201">
        <v>36.479999999999997</v>
      </c>
      <c r="Q39" s="201">
        <v>3.62</v>
      </c>
      <c r="R39" s="201">
        <v>7.06</v>
      </c>
      <c r="S39" s="201">
        <v>4.28</v>
      </c>
      <c r="T39" s="201">
        <v>0</v>
      </c>
      <c r="U39" s="201">
        <v>51.41</v>
      </c>
      <c r="V39" s="201">
        <v>2.33</v>
      </c>
      <c r="W39" s="201">
        <v>9.48</v>
      </c>
      <c r="X39" s="201">
        <v>37.090000000000003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29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35</v>
      </c>
      <c r="AL39" s="201">
        <v>0</v>
      </c>
      <c r="AM39" s="201">
        <v>0</v>
      </c>
      <c r="AN39" s="201">
        <v>0</v>
      </c>
      <c r="AO39">
        <v>0</v>
      </c>
      <c r="AP39" s="201">
        <v>19.21</v>
      </c>
      <c r="AQ39" s="201">
        <v>0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4.9800000000000004</v>
      </c>
      <c r="L40" s="201">
        <v>71.88</v>
      </c>
      <c r="M40" s="201">
        <v>27.1</v>
      </c>
      <c r="N40" s="201">
        <v>34.99</v>
      </c>
      <c r="O40" s="201">
        <v>0</v>
      </c>
      <c r="P40" s="201">
        <v>36.479999999999997</v>
      </c>
      <c r="Q40" s="201">
        <v>3.62</v>
      </c>
      <c r="R40" s="201">
        <v>7.06</v>
      </c>
      <c r="S40" s="201">
        <v>4.28</v>
      </c>
      <c r="T40" s="201">
        <v>0</v>
      </c>
      <c r="U40" s="201">
        <v>51.41</v>
      </c>
      <c r="V40" s="201">
        <v>2.33</v>
      </c>
      <c r="W40" s="201">
        <v>9.48</v>
      </c>
      <c r="X40" s="201">
        <v>37.090000000000003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29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35</v>
      </c>
      <c r="AL40" s="201">
        <v>0</v>
      </c>
      <c r="AM40" s="201">
        <v>0</v>
      </c>
      <c r="AN40" s="201">
        <v>0</v>
      </c>
      <c r="AO40">
        <v>0</v>
      </c>
      <c r="AP40" s="201">
        <v>19.21</v>
      </c>
      <c r="AQ40" s="201">
        <v>0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4.9800000000000004</v>
      </c>
      <c r="L41" s="201">
        <v>71.88</v>
      </c>
      <c r="M41" s="201">
        <v>27.1</v>
      </c>
      <c r="N41" s="201">
        <v>34.99</v>
      </c>
      <c r="O41" s="201">
        <v>0</v>
      </c>
      <c r="P41" s="201">
        <v>36.479999999999997</v>
      </c>
      <c r="Q41" s="201">
        <v>3.62</v>
      </c>
      <c r="R41" s="201">
        <v>7.06</v>
      </c>
      <c r="S41" s="201">
        <v>4.28</v>
      </c>
      <c r="T41" s="201">
        <v>0</v>
      </c>
      <c r="U41" s="201">
        <v>51.41</v>
      </c>
      <c r="V41" s="201">
        <v>2.33</v>
      </c>
      <c r="W41" s="201">
        <v>9.48</v>
      </c>
      <c r="X41" s="201">
        <v>37.090000000000003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29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35</v>
      </c>
      <c r="AL41" s="201">
        <v>0</v>
      </c>
      <c r="AM41" s="201">
        <v>0</v>
      </c>
      <c r="AN41" s="201">
        <v>0</v>
      </c>
      <c r="AO41">
        <v>0</v>
      </c>
      <c r="AP41" s="201">
        <v>48.02</v>
      </c>
      <c r="AQ41" s="201">
        <v>0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4.9800000000000004</v>
      </c>
      <c r="L42" s="201">
        <v>71.88</v>
      </c>
      <c r="M42" s="201">
        <v>27.1</v>
      </c>
      <c r="N42" s="201">
        <v>34.99</v>
      </c>
      <c r="O42" s="201">
        <v>0</v>
      </c>
      <c r="P42" s="201">
        <v>36.479999999999997</v>
      </c>
      <c r="Q42" s="201">
        <v>3.62</v>
      </c>
      <c r="R42" s="201">
        <v>7.06</v>
      </c>
      <c r="S42" s="201">
        <v>4.28</v>
      </c>
      <c r="T42" s="201">
        <v>0</v>
      </c>
      <c r="U42" s="201">
        <v>51.41</v>
      </c>
      <c r="V42" s="201">
        <v>2.33</v>
      </c>
      <c r="W42" s="201">
        <v>9.48</v>
      </c>
      <c r="X42" s="201">
        <v>37.090000000000003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29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35</v>
      </c>
      <c r="AL42" s="201">
        <v>0</v>
      </c>
      <c r="AM42" s="201">
        <v>0</v>
      </c>
      <c r="AN42" s="201">
        <v>0</v>
      </c>
      <c r="AO42">
        <v>0</v>
      </c>
      <c r="AP42" s="201">
        <v>74.86</v>
      </c>
      <c r="AQ42" s="201">
        <v>0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4.9800000000000004</v>
      </c>
      <c r="L43" s="201">
        <v>71.88</v>
      </c>
      <c r="M43" s="201">
        <v>27.1</v>
      </c>
      <c r="N43" s="201">
        <v>34.99</v>
      </c>
      <c r="O43" s="201">
        <v>0</v>
      </c>
      <c r="P43" s="201">
        <v>36.479999999999997</v>
      </c>
      <c r="Q43" s="201">
        <v>3.62</v>
      </c>
      <c r="R43" s="201">
        <v>7.06</v>
      </c>
      <c r="S43" s="201">
        <v>4.28</v>
      </c>
      <c r="T43" s="201">
        <v>0</v>
      </c>
      <c r="U43" s="201">
        <v>51.41</v>
      </c>
      <c r="V43" s="201">
        <v>2.3199999999999998</v>
      </c>
      <c r="W43" s="201">
        <v>9.48</v>
      </c>
      <c r="X43" s="201">
        <v>37.090000000000003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29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35</v>
      </c>
      <c r="AL43" s="201">
        <v>0</v>
      </c>
      <c r="AM43" s="201">
        <v>0</v>
      </c>
      <c r="AN43" s="201">
        <v>0</v>
      </c>
      <c r="AO43">
        <v>0</v>
      </c>
      <c r="AP43" s="201">
        <v>50</v>
      </c>
      <c r="AQ43" s="201">
        <v>0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4.9800000000000004</v>
      </c>
      <c r="L44" s="201">
        <v>71.88</v>
      </c>
      <c r="M44" s="201">
        <v>27.1</v>
      </c>
      <c r="N44" s="201">
        <v>34.99</v>
      </c>
      <c r="O44" s="201">
        <v>0</v>
      </c>
      <c r="P44" s="201">
        <v>36.479999999999997</v>
      </c>
      <c r="Q44" s="201">
        <v>3.62</v>
      </c>
      <c r="R44" s="201">
        <v>7.06</v>
      </c>
      <c r="S44" s="201">
        <v>4.28</v>
      </c>
      <c r="T44" s="201">
        <v>0</v>
      </c>
      <c r="U44" s="201">
        <v>51.41</v>
      </c>
      <c r="V44" s="201">
        <v>2.3199999999999998</v>
      </c>
      <c r="W44" s="201">
        <v>9.48</v>
      </c>
      <c r="X44" s="201">
        <v>37.090000000000003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29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35</v>
      </c>
      <c r="AL44" s="201">
        <v>0</v>
      </c>
      <c r="AM44" s="201">
        <v>0</v>
      </c>
      <c r="AN44" s="201">
        <v>0</v>
      </c>
      <c r="AO44">
        <v>0</v>
      </c>
      <c r="AP44" s="201">
        <v>48.02</v>
      </c>
      <c r="AQ44" s="201">
        <v>0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4.9800000000000004</v>
      </c>
      <c r="L45" s="201">
        <v>71.88</v>
      </c>
      <c r="M45" s="201">
        <v>27.1</v>
      </c>
      <c r="N45" s="201">
        <v>34.99</v>
      </c>
      <c r="O45" s="201">
        <v>0</v>
      </c>
      <c r="P45" s="201">
        <v>36.479999999999997</v>
      </c>
      <c r="Q45" s="201">
        <v>3.62</v>
      </c>
      <c r="R45" s="201">
        <v>7.06</v>
      </c>
      <c r="S45" s="201">
        <v>4.28</v>
      </c>
      <c r="T45" s="201">
        <v>0</v>
      </c>
      <c r="U45" s="201">
        <v>51.41</v>
      </c>
      <c r="V45" s="201">
        <v>4.21</v>
      </c>
      <c r="W45" s="201">
        <v>9.48</v>
      </c>
      <c r="X45" s="201">
        <v>37.090000000000003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29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35</v>
      </c>
      <c r="AL45" s="201">
        <v>0</v>
      </c>
      <c r="AM45" s="201">
        <v>0</v>
      </c>
      <c r="AN45" s="201">
        <v>0</v>
      </c>
      <c r="AO45">
        <v>0</v>
      </c>
      <c r="AP45" s="201">
        <v>48.02</v>
      </c>
      <c r="AQ45" s="201">
        <v>0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4.9800000000000004</v>
      </c>
      <c r="L46" s="201">
        <v>71.88</v>
      </c>
      <c r="M46" s="201">
        <v>27.1</v>
      </c>
      <c r="N46" s="201">
        <v>34.99</v>
      </c>
      <c r="O46" s="201">
        <v>0</v>
      </c>
      <c r="P46" s="201">
        <v>36.479999999999997</v>
      </c>
      <c r="Q46" s="201">
        <v>3.62</v>
      </c>
      <c r="R46" s="201">
        <v>7.06</v>
      </c>
      <c r="S46" s="201">
        <v>4.28</v>
      </c>
      <c r="T46" s="201">
        <v>0</v>
      </c>
      <c r="U46" s="201">
        <v>51.41</v>
      </c>
      <c r="V46" s="201">
        <v>4.21</v>
      </c>
      <c r="W46" s="201">
        <v>9.48</v>
      </c>
      <c r="X46" s="201">
        <v>37.090000000000003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29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35</v>
      </c>
      <c r="AL46" s="201">
        <v>0</v>
      </c>
      <c r="AM46" s="201">
        <v>0</v>
      </c>
      <c r="AN46" s="201">
        <v>0</v>
      </c>
      <c r="AO46">
        <v>0</v>
      </c>
      <c r="AP46" s="201">
        <v>48.02</v>
      </c>
      <c r="AQ46" s="201">
        <v>0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9</v>
      </c>
      <c r="L47" s="201">
        <v>134.52000000000001</v>
      </c>
      <c r="M47" s="201">
        <v>27.1</v>
      </c>
      <c r="N47" s="201">
        <v>34.99</v>
      </c>
      <c r="O47" s="201">
        <v>0</v>
      </c>
      <c r="P47" s="201">
        <v>36.479999999999997</v>
      </c>
      <c r="Q47" s="201">
        <v>6.43</v>
      </c>
      <c r="R47" s="201">
        <v>12.49</v>
      </c>
      <c r="S47" s="201">
        <v>6.46</v>
      </c>
      <c r="T47" s="201">
        <v>0</v>
      </c>
      <c r="U47" s="201">
        <v>51.41</v>
      </c>
      <c r="V47" s="201">
        <v>4.21</v>
      </c>
      <c r="W47" s="201">
        <v>9.48</v>
      </c>
      <c r="X47" s="201">
        <v>37.090000000000003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29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35</v>
      </c>
      <c r="AL47" s="201">
        <v>0</v>
      </c>
      <c r="AM47" s="201">
        <v>0</v>
      </c>
      <c r="AN47" s="201">
        <v>0</v>
      </c>
      <c r="AO47">
        <v>0</v>
      </c>
      <c r="AP47" s="201">
        <v>74.86</v>
      </c>
      <c r="AQ47" s="201">
        <v>0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9</v>
      </c>
      <c r="L48" s="201">
        <v>86.48</v>
      </c>
      <c r="M48" s="201">
        <v>27.1</v>
      </c>
      <c r="N48" s="201">
        <v>34.99</v>
      </c>
      <c r="O48" s="201">
        <v>0</v>
      </c>
      <c r="P48" s="201">
        <v>36.479999999999997</v>
      </c>
      <c r="Q48" s="201">
        <v>6.43</v>
      </c>
      <c r="R48" s="201">
        <v>12.49</v>
      </c>
      <c r="S48" s="201">
        <v>7.78</v>
      </c>
      <c r="T48" s="201">
        <v>0</v>
      </c>
      <c r="U48" s="201">
        <v>51.41</v>
      </c>
      <c r="V48" s="201">
        <v>4.21</v>
      </c>
      <c r="W48" s="201">
        <v>9.48</v>
      </c>
      <c r="X48" s="201">
        <v>37.090000000000003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29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35</v>
      </c>
      <c r="AL48" s="201">
        <v>0</v>
      </c>
      <c r="AM48" s="201">
        <v>0</v>
      </c>
      <c r="AN48" s="201">
        <v>0</v>
      </c>
      <c r="AO48">
        <v>0</v>
      </c>
      <c r="AP48" s="201">
        <v>74.86</v>
      </c>
      <c r="AQ48" s="201">
        <v>0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9</v>
      </c>
      <c r="L49" s="201">
        <v>86.48</v>
      </c>
      <c r="M49" s="201">
        <v>27.1</v>
      </c>
      <c r="N49" s="201">
        <v>34.99</v>
      </c>
      <c r="O49" s="201">
        <v>0</v>
      </c>
      <c r="P49" s="201">
        <v>36.479999999999997</v>
      </c>
      <c r="Q49" s="201">
        <v>6.43</v>
      </c>
      <c r="R49" s="201">
        <v>12.49</v>
      </c>
      <c r="S49" s="201">
        <v>7.78</v>
      </c>
      <c r="T49" s="201">
        <v>0</v>
      </c>
      <c r="U49" s="201">
        <v>51.41</v>
      </c>
      <c r="V49" s="201">
        <v>4.21</v>
      </c>
      <c r="W49" s="201">
        <v>9.48</v>
      </c>
      <c r="X49" s="201">
        <v>37.090000000000003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29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35</v>
      </c>
      <c r="AL49" s="201">
        <v>0</v>
      </c>
      <c r="AM49" s="201">
        <v>0</v>
      </c>
      <c r="AN49" s="201">
        <v>0</v>
      </c>
      <c r="AO49">
        <v>0</v>
      </c>
      <c r="AP49" s="201">
        <v>74.86</v>
      </c>
      <c r="AQ49" s="201">
        <v>0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9</v>
      </c>
      <c r="L50" s="201">
        <v>86.48</v>
      </c>
      <c r="M50" s="201">
        <v>27.1</v>
      </c>
      <c r="N50" s="201">
        <v>34.99</v>
      </c>
      <c r="O50" s="201">
        <v>0</v>
      </c>
      <c r="P50" s="201">
        <v>36.479999999999997</v>
      </c>
      <c r="Q50" s="201">
        <v>6.43</v>
      </c>
      <c r="R50" s="201">
        <v>12.49</v>
      </c>
      <c r="S50" s="201">
        <v>7.78</v>
      </c>
      <c r="T50" s="201">
        <v>0</v>
      </c>
      <c r="U50" s="201">
        <v>51.41</v>
      </c>
      <c r="V50" s="201">
        <v>4.21</v>
      </c>
      <c r="W50" s="201">
        <v>9.48</v>
      </c>
      <c r="X50" s="201">
        <v>37.090000000000003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29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35</v>
      </c>
      <c r="AL50" s="201">
        <v>0</v>
      </c>
      <c r="AM50" s="201">
        <v>0</v>
      </c>
      <c r="AN50" s="201">
        <v>0</v>
      </c>
      <c r="AO50">
        <v>0</v>
      </c>
      <c r="AP50" s="201">
        <v>74.86</v>
      </c>
      <c r="AQ50" s="201">
        <v>0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9</v>
      </c>
      <c r="L51" s="201">
        <v>86.48</v>
      </c>
      <c r="M51" s="201">
        <v>27.1</v>
      </c>
      <c r="N51" s="201">
        <v>34.99</v>
      </c>
      <c r="O51" s="201">
        <v>0</v>
      </c>
      <c r="P51" s="201">
        <v>36.479999999999997</v>
      </c>
      <c r="Q51" s="201">
        <v>6.43</v>
      </c>
      <c r="R51" s="201">
        <v>12.49</v>
      </c>
      <c r="S51" s="201">
        <v>7.78</v>
      </c>
      <c r="T51" s="201">
        <v>0</v>
      </c>
      <c r="U51" s="201">
        <v>51.41</v>
      </c>
      <c r="V51" s="201">
        <v>4.22</v>
      </c>
      <c r="W51" s="201">
        <v>9.48</v>
      </c>
      <c r="X51" s="201">
        <v>37.090000000000003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29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26</v>
      </c>
      <c r="AL51" s="201">
        <v>0</v>
      </c>
      <c r="AM51" s="201">
        <v>0</v>
      </c>
      <c r="AN51" s="201">
        <v>0</v>
      </c>
      <c r="AO51">
        <v>0</v>
      </c>
      <c r="AP51" s="201">
        <v>76.36</v>
      </c>
      <c r="AQ51" s="201">
        <v>0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9</v>
      </c>
      <c r="L52" s="201">
        <v>86.48</v>
      </c>
      <c r="M52" s="201">
        <v>27.1</v>
      </c>
      <c r="N52" s="201">
        <v>34.99</v>
      </c>
      <c r="O52" s="201">
        <v>0</v>
      </c>
      <c r="P52" s="201">
        <v>36.479999999999997</v>
      </c>
      <c r="Q52" s="201">
        <v>6.43</v>
      </c>
      <c r="R52" s="201">
        <v>12.49</v>
      </c>
      <c r="S52" s="201">
        <v>7.78</v>
      </c>
      <c r="T52" s="201">
        <v>0</v>
      </c>
      <c r="U52" s="201">
        <v>51.41</v>
      </c>
      <c r="V52" s="201">
        <v>4.22</v>
      </c>
      <c r="W52" s="201">
        <v>9.48</v>
      </c>
      <c r="X52" s="201">
        <v>37.090000000000003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29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26</v>
      </c>
      <c r="AL52" s="201">
        <v>0</v>
      </c>
      <c r="AM52" s="201">
        <v>0</v>
      </c>
      <c r="AN52" s="201">
        <v>0</v>
      </c>
      <c r="AO52">
        <v>0</v>
      </c>
      <c r="AP52" s="201">
        <v>76.36</v>
      </c>
      <c r="AQ52" s="201">
        <v>0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9</v>
      </c>
      <c r="L53" s="201">
        <v>86.48</v>
      </c>
      <c r="M53" s="201">
        <v>27.1</v>
      </c>
      <c r="N53" s="201">
        <v>34.99</v>
      </c>
      <c r="O53" s="201">
        <v>0</v>
      </c>
      <c r="P53" s="201">
        <v>36.479999999999997</v>
      </c>
      <c r="Q53" s="201">
        <v>6.44</v>
      </c>
      <c r="R53" s="201">
        <v>12.5</v>
      </c>
      <c r="S53" s="201">
        <v>7.78</v>
      </c>
      <c r="T53" s="201">
        <v>0</v>
      </c>
      <c r="U53" s="201">
        <v>51.41</v>
      </c>
      <c r="V53" s="201">
        <v>4.22</v>
      </c>
      <c r="W53" s="201">
        <v>9.48</v>
      </c>
      <c r="X53" s="201">
        <v>37.090000000000003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29</v>
      </c>
      <c r="AF53" s="201">
        <v>3.87</v>
      </c>
      <c r="AG53" s="201">
        <v>0</v>
      </c>
      <c r="AH53" s="201">
        <v>0</v>
      </c>
      <c r="AI53" s="201">
        <v>69.61</v>
      </c>
      <c r="AJ53" s="201">
        <v>0</v>
      </c>
      <c r="AK53" s="201">
        <v>26</v>
      </c>
      <c r="AL53" s="201">
        <v>0</v>
      </c>
      <c r="AM53" s="201">
        <v>0</v>
      </c>
      <c r="AN53" s="201">
        <v>0</v>
      </c>
      <c r="AO53">
        <v>0</v>
      </c>
      <c r="AP53" s="201">
        <v>61.48</v>
      </c>
      <c r="AQ53" s="201">
        <v>0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9</v>
      </c>
      <c r="L54" s="201">
        <v>86.48</v>
      </c>
      <c r="M54" s="201">
        <v>27.1</v>
      </c>
      <c r="N54" s="201">
        <v>34.99</v>
      </c>
      <c r="O54" s="201">
        <v>0</v>
      </c>
      <c r="P54" s="201">
        <v>36.479999999999997</v>
      </c>
      <c r="Q54" s="201">
        <v>6.44</v>
      </c>
      <c r="R54" s="201">
        <v>12.5</v>
      </c>
      <c r="S54" s="201">
        <v>7.78</v>
      </c>
      <c r="T54" s="201">
        <v>0</v>
      </c>
      <c r="U54" s="201">
        <v>51.41</v>
      </c>
      <c r="V54" s="201">
        <v>4.22</v>
      </c>
      <c r="W54" s="201">
        <v>9.48</v>
      </c>
      <c r="X54" s="201">
        <v>37.090000000000003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29</v>
      </c>
      <c r="AF54" s="201">
        <v>3.87</v>
      </c>
      <c r="AG54" s="201">
        <v>0</v>
      </c>
      <c r="AH54" s="201">
        <v>0</v>
      </c>
      <c r="AI54" s="201">
        <v>69.61</v>
      </c>
      <c r="AJ54" s="201">
        <v>0</v>
      </c>
      <c r="AK54" s="201">
        <v>26</v>
      </c>
      <c r="AL54" s="201">
        <v>0</v>
      </c>
      <c r="AM54" s="201">
        <v>0</v>
      </c>
      <c r="AN54" s="201">
        <v>0</v>
      </c>
      <c r="AO54">
        <v>0</v>
      </c>
      <c r="AP54" s="201">
        <v>74.86</v>
      </c>
      <c r="AQ54" s="201">
        <v>0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9</v>
      </c>
      <c r="L55" s="201">
        <v>86.48</v>
      </c>
      <c r="M55" s="201">
        <v>27.1</v>
      </c>
      <c r="N55" s="201">
        <v>34.99</v>
      </c>
      <c r="O55" s="201">
        <v>0</v>
      </c>
      <c r="P55" s="201">
        <v>36.479999999999997</v>
      </c>
      <c r="Q55" s="201">
        <v>6.44</v>
      </c>
      <c r="R55" s="201">
        <v>12.5</v>
      </c>
      <c r="S55" s="201">
        <v>7.78</v>
      </c>
      <c r="T55" s="201">
        <v>0</v>
      </c>
      <c r="U55" s="201">
        <v>51.41</v>
      </c>
      <c r="V55" s="201">
        <v>4.22</v>
      </c>
      <c r="W55" s="201">
        <v>9.48</v>
      </c>
      <c r="X55" s="201">
        <v>37.090000000000003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29</v>
      </c>
      <c r="AF55" s="201">
        <v>7.73</v>
      </c>
      <c r="AG55" s="201">
        <v>0</v>
      </c>
      <c r="AH55" s="201">
        <v>0</v>
      </c>
      <c r="AI55" s="201">
        <v>69.61</v>
      </c>
      <c r="AJ55" s="201">
        <v>0</v>
      </c>
      <c r="AK55" s="201">
        <v>28</v>
      </c>
      <c r="AL55" s="201">
        <v>0</v>
      </c>
      <c r="AM55" s="201">
        <v>0</v>
      </c>
      <c r="AN55" s="201">
        <v>0</v>
      </c>
      <c r="AO55">
        <v>0</v>
      </c>
      <c r="AP55" s="201">
        <v>74.86</v>
      </c>
      <c r="AQ55" s="201">
        <v>0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9</v>
      </c>
      <c r="L56" s="201">
        <v>86.48</v>
      </c>
      <c r="M56" s="201">
        <v>27.1</v>
      </c>
      <c r="N56" s="201">
        <v>34.99</v>
      </c>
      <c r="O56" s="201">
        <v>0</v>
      </c>
      <c r="P56" s="201">
        <v>36.479999999999997</v>
      </c>
      <c r="Q56" s="201">
        <v>6.44</v>
      </c>
      <c r="R56" s="201">
        <v>12.5</v>
      </c>
      <c r="S56" s="201">
        <v>7.78</v>
      </c>
      <c r="T56" s="201">
        <v>0</v>
      </c>
      <c r="U56" s="201">
        <v>51.41</v>
      </c>
      <c r="V56" s="201">
        <v>4.22</v>
      </c>
      <c r="W56" s="201">
        <v>9.48</v>
      </c>
      <c r="X56" s="201">
        <v>37.090000000000003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29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28</v>
      </c>
      <c r="AL56" s="201">
        <v>0</v>
      </c>
      <c r="AM56" s="201">
        <v>0</v>
      </c>
      <c r="AN56" s="201">
        <v>0</v>
      </c>
      <c r="AO56">
        <v>0</v>
      </c>
      <c r="AP56" s="201">
        <v>74.86</v>
      </c>
      <c r="AQ56" s="201">
        <v>0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9</v>
      </c>
      <c r="L57" s="201">
        <v>86.47</v>
      </c>
      <c r="M57" s="201">
        <v>27.1</v>
      </c>
      <c r="N57" s="201">
        <v>34.99</v>
      </c>
      <c r="O57" s="201">
        <v>0</v>
      </c>
      <c r="P57" s="201">
        <v>36.479999999999997</v>
      </c>
      <c r="Q57" s="201">
        <v>6.44</v>
      </c>
      <c r="R57" s="201">
        <v>12.5</v>
      </c>
      <c r="S57" s="201">
        <v>7.78</v>
      </c>
      <c r="T57" s="201">
        <v>0</v>
      </c>
      <c r="U57" s="201">
        <v>51.41</v>
      </c>
      <c r="V57" s="201">
        <v>4.22</v>
      </c>
      <c r="W57" s="201">
        <v>9.48</v>
      </c>
      <c r="X57" s="201">
        <v>37.090000000000003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29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28</v>
      </c>
      <c r="AL57" s="201">
        <v>0</v>
      </c>
      <c r="AM57" s="201">
        <v>0</v>
      </c>
      <c r="AN57" s="201">
        <v>0</v>
      </c>
      <c r="AO57">
        <v>0</v>
      </c>
      <c r="AP57" s="201">
        <v>74.86</v>
      </c>
      <c r="AQ57" s="201">
        <v>0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9</v>
      </c>
      <c r="L58" s="201">
        <v>86.47</v>
      </c>
      <c r="M58" s="201">
        <v>27.1</v>
      </c>
      <c r="N58" s="201">
        <v>34.99</v>
      </c>
      <c r="O58" s="201">
        <v>0</v>
      </c>
      <c r="P58" s="201">
        <v>36.479999999999997</v>
      </c>
      <c r="Q58" s="201">
        <v>6.44</v>
      </c>
      <c r="R58" s="201">
        <v>12.5</v>
      </c>
      <c r="S58" s="201">
        <v>7.78</v>
      </c>
      <c r="T58" s="201">
        <v>0</v>
      </c>
      <c r="U58" s="201">
        <v>51.41</v>
      </c>
      <c r="V58" s="201">
        <v>4.22</v>
      </c>
      <c r="W58" s="201">
        <v>9.48</v>
      </c>
      <c r="X58" s="201">
        <v>37.090000000000003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29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28</v>
      </c>
      <c r="AL58" s="201">
        <v>0</v>
      </c>
      <c r="AM58" s="201">
        <v>0</v>
      </c>
      <c r="AN58" s="201">
        <v>0</v>
      </c>
      <c r="AO58">
        <v>0</v>
      </c>
      <c r="AP58" s="201">
        <v>74.86</v>
      </c>
      <c r="AQ58" s="201">
        <v>0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9.3699999999999992</v>
      </c>
      <c r="L59" s="201">
        <v>86.47</v>
      </c>
      <c r="M59" s="201">
        <v>27.1</v>
      </c>
      <c r="N59" s="201">
        <v>34.99</v>
      </c>
      <c r="O59" s="201">
        <v>0</v>
      </c>
      <c r="P59" s="201">
        <v>36.479999999999997</v>
      </c>
      <c r="Q59" s="201">
        <v>6.43</v>
      </c>
      <c r="R59" s="201">
        <v>12.5</v>
      </c>
      <c r="S59" s="201">
        <v>7.78</v>
      </c>
      <c r="T59" s="201">
        <v>0</v>
      </c>
      <c r="U59" s="201">
        <v>51.41</v>
      </c>
      <c r="V59" s="201">
        <v>4.22</v>
      </c>
      <c r="W59" s="201">
        <v>9.48</v>
      </c>
      <c r="X59" s="201">
        <v>37.090000000000003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29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28</v>
      </c>
      <c r="AL59" s="201">
        <v>0</v>
      </c>
      <c r="AM59" s="201">
        <v>0</v>
      </c>
      <c r="AN59" s="201">
        <v>0</v>
      </c>
      <c r="AO59">
        <v>0</v>
      </c>
      <c r="AP59" s="201">
        <v>74.86</v>
      </c>
      <c r="AQ59" s="201">
        <v>0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9</v>
      </c>
      <c r="L60" s="201">
        <v>86.47</v>
      </c>
      <c r="M60" s="201">
        <v>27.1</v>
      </c>
      <c r="N60" s="201">
        <v>34.99</v>
      </c>
      <c r="O60" s="201">
        <v>0</v>
      </c>
      <c r="P60" s="201">
        <v>36.479999999999997</v>
      </c>
      <c r="Q60" s="201">
        <v>6.43</v>
      </c>
      <c r="R60" s="201">
        <v>12.5</v>
      </c>
      <c r="S60" s="201">
        <v>7.78</v>
      </c>
      <c r="T60" s="201">
        <v>0</v>
      </c>
      <c r="U60" s="201">
        <v>51.41</v>
      </c>
      <c r="V60" s="201">
        <v>4.22</v>
      </c>
      <c r="W60" s="201">
        <v>9.48</v>
      </c>
      <c r="X60" s="201">
        <v>37.090000000000003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29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28</v>
      </c>
      <c r="AL60" s="201">
        <v>0</v>
      </c>
      <c r="AM60" s="201">
        <v>0</v>
      </c>
      <c r="AN60" s="201">
        <v>0</v>
      </c>
      <c r="AO60">
        <v>0</v>
      </c>
      <c r="AP60" s="201">
        <v>74.86</v>
      </c>
      <c r="AQ60" s="201">
        <v>0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9</v>
      </c>
      <c r="L61" s="201">
        <v>86.46</v>
      </c>
      <c r="M61" s="201">
        <v>27.1</v>
      </c>
      <c r="N61" s="201">
        <v>34.99</v>
      </c>
      <c r="O61" s="201">
        <v>0</v>
      </c>
      <c r="P61" s="201">
        <v>36.479999999999997</v>
      </c>
      <c r="Q61" s="201">
        <v>6.7</v>
      </c>
      <c r="R61" s="201">
        <v>13.01</v>
      </c>
      <c r="S61" s="201">
        <v>8.1</v>
      </c>
      <c r="T61" s="201">
        <v>0</v>
      </c>
      <c r="U61" s="201">
        <v>51.41</v>
      </c>
      <c r="V61" s="201">
        <v>4.22</v>
      </c>
      <c r="W61" s="201">
        <v>9.48</v>
      </c>
      <c r="X61" s="201">
        <v>37.090000000000003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29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28</v>
      </c>
      <c r="AL61" s="201">
        <v>0</v>
      </c>
      <c r="AM61" s="201">
        <v>0</v>
      </c>
      <c r="AN61" s="201">
        <v>0</v>
      </c>
      <c r="AO61">
        <v>0</v>
      </c>
      <c r="AP61" s="201">
        <v>75.650000000000006</v>
      </c>
      <c r="AQ61" s="201">
        <v>0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6.68</v>
      </c>
      <c r="L62" s="201">
        <v>163.34</v>
      </c>
      <c r="M62" s="201">
        <v>27.1</v>
      </c>
      <c r="N62" s="201">
        <v>34.99</v>
      </c>
      <c r="O62" s="201">
        <v>0</v>
      </c>
      <c r="P62" s="201">
        <v>36.479999999999997</v>
      </c>
      <c r="Q62" s="201">
        <v>6.7</v>
      </c>
      <c r="R62" s="201">
        <v>13.01</v>
      </c>
      <c r="S62" s="201">
        <v>8.1</v>
      </c>
      <c r="T62" s="201">
        <v>0</v>
      </c>
      <c r="U62" s="201">
        <v>51.41</v>
      </c>
      <c r="V62" s="201">
        <v>4.22</v>
      </c>
      <c r="W62" s="201">
        <v>9.48</v>
      </c>
      <c r="X62" s="201">
        <v>37.090000000000003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29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28</v>
      </c>
      <c r="AL62" s="201">
        <v>0</v>
      </c>
      <c r="AM62" s="201">
        <v>0</v>
      </c>
      <c r="AN62" s="201">
        <v>0</v>
      </c>
      <c r="AO62">
        <v>0</v>
      </c>
      <c r="AP62" s="201">
        <v>75.650000000000006</v>
      </c>
      <c r="AQ62" s="201">
        <v>0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9</v>
      </c>
      <c r="L63" s="201">
        <v>249.81</v>
      </c>
      <c r="M63" s="201">
        <v>27.1</v>
      </c>
      <c r="N63" s="201">
        <v>34.99</v>
      </c>
      <c r="O63" s="201">
        <v>0</v>
      </c>
      <c r="P63" s="201">
        <v>36.479999999999997</v>
      </c>
      <c r="Q63" s="201">
        <v>6.43</v>
      </c>
      <c r="R63" s="201">
        <v>12.49</v>
      </c>
      <c r="S63" s="201">
        <v>7.78</v>
      </c>
      <c r="T63" s="201">
        <v>0</v>
      </c>
      <c r="U63" s="201">
        <v>51.41</v>
      </c>
      <c r="V63" s="201">
        <v>4.22</v>
      </c>
      <c r="W63" s="201">
        <v>9.48</v>
      </c>
      <c r="X63" s="201">
        <v>37.090000000000003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29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28</v>
      </c>
      <c r="AL63" s="201">
        <v>0</v>
      </c>
      <c r="AM63" s="201">
        <v>0</v>
      </c>
      <c r="AN63" s="201">
        <v>0</v>
      </c>
      <c r="AO63">
        <v>0</v>
      </c>
      <c r="AP63" s="201">
        <v>77.95</v>
      </c>
      <c r="AQ63" s="201">
        <v>0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9</v>
      </c>
      <c r="L64" s="201">
        <v>209.91</v>
      </c>
      <c r="M64" s="201">
        <v>27.1</v>
      </c>
      <c r="N64" s="201">
        <v>34.99</v>
      </c>
      <c r="O64" s="201">
        <v>0</v>
      </c>
      <c r="P64" s="201">
        <v>36.479999999999997</v>
      </c>
      <c r="Q64" s="201">
        <v>6.43</v>
      </c>
      <c r="R64" s="201">
        <v>12.49</v>
      </c>
      <c r="S64" s="201">
        <v>7.78</v>
      </c>
      <c r="T64" s="201">
        <v>0</v>
      </c>
      <c r="U64" s="201">
        <v>51.41</v>
      </c>
      <c r="V64" s="201">
        <v>4.22</v>
      </c>
      <c r="W64" s="201">
        <v>9.48</v>
      </c>
      <c r="X64" s="201">
        <v>37.090000000000003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29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28</v>
      </c>
      <c r="AL64" s="201">
        <v>0</v>
      </c>
      <c r="AM64" s="201">
        <v>0</v>
      </c>
      <c r="AN64" s="201">
        <v>0</v>
      </c>
      <c r="AO64">
        <v>0</v>
      </c>
      <c r="AP64" s="201">
        <v>74.86</v>
      </c>
      <c r="AQ64" s="201">
        <v>0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9</v>
      </c>
      <c r="L65" s="201">
        <v>278.62</v>
      </c>
      <c r="M65" s="201">
        <v>27.1</v>
      </c>
      <c r="N65" s="201">
        <v>34.99</v>
      </c>
      <c r="O65" s="201">
        <v>0</v>
      </c>
      <c r="P65" s="201">
        <v>36.479999999999997</v>
      </c>
      <c r="Q65" s="201">
        <v>6.44</v>
      </c>
      <c r="R65" s="201">
        <v>12.49</v>
      </c>
      <c r="S65" s="201">
        <v>7.78</v>
      </c>
      <c r="T65" s="201">
        <v>0</v>
      </c>
      <c r="U65" s="201">
        <v>51.41</v>
      </c>
      <c r="V65" s="201">
        <v>4.22</v>
      </c>
      <c r="W65" s="201">
        <v>9.48</v>
      </c>
      <c r="X65" s="201">
        <v>37.090000000000003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29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28</v>
      </c>
      <c r="AL65" s="201">
        <v>0</v>
      </c>
      <c r="AM65" s="201">
        <v>0</v>
      </c>
      <c r="AN65" s="201">
        <v>0</v>
      </c>
      <c r="AO65">
        <v>0</v>
      </c>
      <c r="AP65" s="201">
        <v>74.86</v>
      </c>
      <c r="AQ65" s="201">
        <v>0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9</v>
      </c>
      <c r="L66" s="201">
        <v>316.45999999999998</v>
      </c>
      <c r="M66" s="201">
        <v>27.1</v>
      </c>
      <c r="N66" s="201">
        <v>34.99</v>
      </c>
      <c r="O66" s="201">
        <v>0</v>
      </c>
      <c r="P66" s="201">
        <v>36.479999999999997</v>
      </c>
      <c r="Q66" s="201">
        <v>6.44</v>
      </c>
      <c r="R66" s="201">
        <v>12.49</v>
      </c>
      <c r="S66" s="201">
        <v>7.78</v>
      </c>
      <c r="T66" s="201">
        <v>0</v>
      </c>
      <c r="U66" s="201">
        <v>51.41</v>
      </c>
      <c r="V66" s="201">
        <v>4.22</v>
      </c>
      <c r="W66" s="201">
        <v>9.48</v>
      </c>
      <c r="X66" s="201">
        <v>37.090000000000003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29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28</v>
      </c>
      <c r="AL66" s="201">
        <v>0</v>
      </c>
      <c r="AM66" s="201">
        <v>0</v>
      </c>
      <c r="AN66" s="201">
        <v>0</v>
      </c>
      <c r="AO66">
        <v>0</v>
      </c>
      <c r="AP66" s="201">
        <v>74.86</v>
      </c>
      <c r="AQ66" s="201">
        <v>0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9</v>
      </c>
      <c r="L67" s="201">
        <v>240.1</v>
      </c>
      <c r="M67" s="201">
        <v>27.1</v>
      </c>
      <c r="N67" s="201">
        <v>34.99</v>
      </c>
      <c r="O67" s="201">
        <v>0</v>
      </c>
      <c r="P67" s="201">
        <v>36.479999999999997</v>
      </c>
      <c r="Q67" s="201">
        <v>6.43</v>
      </c>
      <c r="R67" s="201">
        <v>12.49</v>
      </c>
      <c r="S67" s="201">
        <v>7.78</v>
      </c>
      <c r="T67" s="201">
        <v>0</v>
      </c>
      <c r="U67" s="201">
        <v>51.41</v>
      </c>
      <c r="V67" s="201">
        <v>4.22</v>
      </c>
      <c r="W67" s="201">
        <v>9.48</v>
      </c>
      <c r="X67" s="201">
        <v>37.090000000000003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29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28</v>
      </c>
      <c r="AL67" s="201">
        <v>0</v>
      </c>
      <c r="AM67" s="201">
        <v>0</v>
      </c>
      <c r="AN67" s="201">
        <v>0</v>
      </c>
      <c r="AO67">
        <v>0</v>
      </c>
      <c r="AP67" s="201">
        <v>61.2</v>
      </c>
      <c r="AQ67" s="201">
        <v>0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9</v>
      </c>
      <c r="L68" s="201">
        <v>144.12</v>
      </c>
      <c r="M68" s="201">
        <v>27.1</v>
      </c>
      <c r="N68" s="201">
        <v>34.99</v>
      </c>
      <c r="O68" s="201">
        <v>0</v>
      </c>
      <c r="P68" s="201">
        <v>36.479999999999997</v>
      </c>
      <c r="Q68" s="201">
        <v>6.43</v>
      </c>
      <c r="R68" s="201">
        <v>12.49</v>
      </c>
      <c r="S68" s="201">
        <v>7.78</v>
      </c>
      <c r="T68" s="201">
        <v>0</v>
      </c>
      <c r="U68" s="201">
        <v>51.41</v>
      </c>
      <c r="V68" s="201">
        <v>4.22</v>
      </c>
      <c r="W68" s="201">
        <v>9.48</v>
      </c>
      <c r="X68" s="201">
        <v>37.090000000000003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29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28</v>
      </c>
      <c r="AL68" s="201">
        <v>0</v>
      </c>
      <c r="AM68" s="201">
        <v>0</v>
      </c>
      <c r="AN68" s="201">
        <v>0</v>
      </c>
      <c r="AO68">
        <v>0</v>
      </c>
      <c r="AP68" s="201">
        <v>74.86</v>
      </c>
      <c r="AQ68" s="201">
        <v>0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9</v>
      </c>
      <c r="L69" s="201">
        <v>170.69</v>
      </c>
      <c r="M69" s="201">
        <v>27.1</v>
      </c>
      <c r="N69" s="201">
        <v>34.99</v>
      </c>
      <c r="O69" s="201">
        <v>0</v>
      </c>
      <c r="P69" s="201">
        <v>36.479999999999997</v>
      </c>
      <c r="Q69" s="201">
        <v>6.43</v>
      </c>
      <c r="R69" s="201">
        <v>12.49</v>
      </c>
      <c r="S69" s="201">
        <v>7.78</v>
      </c>
      <c r="T69" s="201">
        <v>0</v>
      </c>
      <c r="U69" s="201">
        <v>51.41</v>
      </c>
      <c r="V69" s="201">
        <v>4.22</v>
      </c>
      <c r="W69" s="201">
        <v>9.48</v>
      </c>
      <c r="X69" s="201">
        <v>37.090000000000003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29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28</v>
      </c>
      <c r="AL69" s="201">
        <v>0</v>
      </c>
      <c r="AM69" s="201">
        <v>0</v>
      </c>
      <c r="AN69" s="201">
        <v>0</v>
      </c>
      <c r="AO69">
        <v>0</v>
      </c>
      <c r="AP69" s="201">
        <v>74.86</v>
      </c>
      <c r="AQ69" s="201">
        <v>0</v>
      </c>
      <c r="AR69" s="201">
        <v>22.4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9</v>
      </c>
      <c r="L70" s="201">
        <v>228.8</v>
      </c>
      <c r="M70" s="201">
        <v>27.1</v>
      </c>
      <c r="N70" s="201">
        <v>34.99</v>
      </c>
      <c r="O70" s="201">
        <v>0</v>
      </c>
      <c r="P70" s="201">
        <v>36.479999999999997</v>
      </c>
      <c r="Q70" s="201">
        <v>6.43</v>
      </c>
      <c r="R70" s="201">
        <v>12.49</v>
      </c>
      <c r="S70" s="201">
        <v>7.78</v>
      </c>
      <c r="T70" s="201">
        <v>0</v>
      </c>
      <c r="U70" s="201">
        <v>51.41</v>
      </c>
      <c r="V70" s="201">
        <v>4.22</v>
      </c>
      <c r="W70" s="201">
        <v>9.48</v>
      </c>
      <c r="X70" s="201">
        <v>37.090000000000003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29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28</v>
      </c>
      <c r="AL70" s="201">
        <v>0</v>
      </c>
      <c r="AM70" s="201">
        <v>0</v>
      </c>
      <c r="AN70" s="201">
        <v>0</v>
      </c>
      <c r="AO70">
        <v>0</v>
      </c>
      <c r="AP70" s="201">
        <v>74.86</v>
      </c>
      <c r="AQ70" s="201">
        <v>0</v>
      </c>
      <c r="AR70" s="201">
        <v>19.34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9</v>
      </c>
      <c r="L71" s="201">
        <v>261.51</v>
      </c>
      <c r="M71" s="201">
        <v>27.1</v>
      </c>
      <c r="N71" s="201">
        <v>34.99</v>
      </c>
      <c r="O71" s="201">
        <v>0</v>
      </c>
      <c r="P71" s="201">
        <v>36.479999999999997</v>
      </c>
      <c r="Q71" s="201">
        <v>5.82</v>
      </c>
      <c r="R71" s="201">
        <v>12.32</v>
      </c>
      <c r="S71" s="201">
        <v>7.78</v>
      </c>
      <c r="T71" s="201">
        <v>0</v>
      </c>
      <c r="U71" s="201">
        <v>51.41</v>
      </c>
      <c r="V71" s="201">
        <v>4.22</v>
      </c>
      <c r="W71" s="201">
        <v>9.48</v>
      </c>
      <c r="X71" s="201">
        <v>37.090000000000003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29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28</v>
      </c>
      <c r="AL71" s="201">
        <v>0</v>
      </c>
      <c r="AM71" s="201">
        <v>0</v>
      </c>
      <c r="AN71" s="201">
        <v>0</v>
      </c>
      <c r="AO71">
        <v>0</v>
      </c>
      <c r="AP71" s="201">
        <v>74.86</v>
      </c>
      <c r="AQ71" s="201">
        <v>0</v>
      </c>
      <c r="AR71" s="201">
        <v>16.39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9</v>
      </c>
      <c r="L72" s="201">
        <v>316.45999999999998</v>
      </c>
      <c r="M72" s="201">
        <v>27.1</v>
      </c>
      <c r="N72" s="201">
        <v>34.99</v>
      </c>
      <c r="O72" s="201">
        <v>0</v>
      </c>
      <c r="P72" s="201">
        <v>36.479999999999997</v>
      </c>
      <c r="Q72" s="201">
        <v>6.43</v>
      </c>
      <c r="R72" s="201">
        <v>12.32</v>
      </c>
      <c r="S72" s="201">
        <v>7.78</v>
      </c>
      <c r="T72" s="201">
        <v>0</v>
      </c>
      <c r="U72" s="201">
        <v>51.41</v>
      </c>
      <c r="V72" s="201">
        <v>4.22</v>
      </c>
      <c r="W72" s="201">
        <v>9.48</v>
      </c>
      <c r="X72" s="201">
        <v>37.090000000000003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29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28</v>
      </c>
      <c r="AL72" s="201">
        <v>0</v>
      </c>
      <c r="AM72" s="201">
        <v>0</v>
      </c>
      <c r="AN72" s="201">
        <v>0</v>
      </c>
      <c r="AO72">
        <v>0</v>
      </c>
      <c r="AP72" s="201">
        <v>74.86</v>
      </c>
      <c r="AQ72" s="201">
        <v>0</v>
      </c>
      <c r="AR72" s="201">
        <v>12.3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9</v>
      </c>
      <c r="L73" s="201">
        <v>316.45999999999998</v>
      </c>
      <c r="M73" s="201">
        <v>27.1</v>
      </c>
      <c r="N73" s="201">
        <v>34.99</v>
      </c>
      <c r="O73" s="201">
        <v>0</v>
      </c>
      <c r="P73" s="201">
        <v>36.479999999999997</v>
      </c>
      <c r="Q73" s="201">
        <v>6.43</v>
      </c>
      <c r="R73" s="201">
        <v>12.32</v>
      </c>
      <c r="S73" s="201">
        <v>7.78</v>
      </c>
      <c r="T73" s="201">
        <v>0</v>
      </c>
      <c r="U73" s="201">
        <v>51.41</v>
      </c>
      <c r="V73" s="201">
        <v>4.22</v>
      </c>
      <c r="W73" s="201">
        <v>9.48</v>
      </c>
      <c r="X73" s="201">
        <v>37.090000000000003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29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28</v>
      </c>
      <c r="AL73" s="201">
        <v>0</v>
      </c>
      <c r="AM73" s="201">
        <v>0</v>
      </c>
      <c r="AN73" s="201">
        <v>0</v>
      </c>
      <c r="AO73">
        <v>0</v>
      </c>
      <c r="AP73" s="201">
        <v>74.86</v>
      </c>
      <c r="AQ73" s="201">
        <v>0</v>
      </c>
      <c r="AR73" s="201">
        <v>8.9700000000000006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9</v>
      </c>
      <c r="L74" s="201">
        <v>316.45999999999998</v>
      </c>
      <c r="M74" s="201">
        <v>27.1</v>
      </c>
      <c r="N74" s="201">
        <v>34.99</v>
      </c>
      <c r="O74" s="201">
        <v>0</v>
      </c>
      <c r="P74" s="201">
        <v>36.479999999999997</v>
      </c>
      <c r="Q74" s="201">
        <v>6.43</v>
      </c>
      <c r="R74" s="201">
        <v>12.32</v>
      </c>
      <c r="S74" s="201">
        <v>7.78</v>
      </c>
      <c r="T74" s="201">
        <v>0</v>
      </c>
      <c r="U74" s="201">
        <v>51.41</v>
      </c>
      <c r="V74" s="201">
        <v>4.22</v>
      </c>
      <c r="W74" s="201">
        <v>9.48</v>
      </c>
      <c r="X74" s="201">
        <v>37.090000000000003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29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28</v>
      </c>
      <c r="AL74" s="201">
        <v>0</v>
      </c>
      <c r="AM74" s="201">
        <v>0</v>
      </c>
      <c r="AN74" s="201">
        <v>0</v>
      </c>
      <c r="AO74">
        <v>0</v>
      </c>
      <c r="AP74" s="201">
        <v>74.86</v>
      </c>
      <c r="AQ74" s="201">
        <v>0</v>
      </c>
      <c r="AR74" s="201">
        <v>6.56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8.99</v>
      </c>
      <c r="L75" s="201">
        <v>316.45999999999998</v>
      </c>
      <c r="M75" s="201">
        <v>27.1</v>
      </c>
      <c r="N75" s="201">
        <v>34.99</v>
      </c>
      <c r="O75" s="201">
        <v>0</v>
      </c>
      <c r="P75" s="201">
        <v>36.479999999999997</v>
      </c>
      <c r="Q75" s="201">
        <v>5.72</v>
      </c>
      <c r="R75" s="201">
        <v>12.32</v>
      </c>
      <c r="S75" s="201">
        <v>7.78</v>
      </c>
      <c r="T75" s="201">
        <v>0</v>
      </c>
      <c r="U75" s="201">
        <v>51.41</v>
      </c>
      <c r="V75" s="201">
        <v>4.22</v>
      </c>
      <c r="W75" s="201">
        <v>9.48</v>
      </c>
      <c r="X75" s="201">
        <v>37.090000000000003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29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28</v>
      </c>
      <c r="AL75" s="201">
        <v>0</v>
      </c>
      <c r="AM75" s="201">
        <v>0</v>
      </c>
      <c r="AN75" s="201">
        <v>0</v>
      </c>
      <c r="AO75">
        <v>0</v>
      </c>
      <c r="AP75" s="201">
        <v>74.86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8.8699999999999992</v>
      </c>
      <c r="L76" s="201">
        <v>316.45999999999998</v>
      </c>
      <c r="M76" s="201">
        <v>27.1</v>
      </c>
      <c r="N76" s="201">
        <v>34.99</v>
      </c>
      <c r="O76" s="201">
        <v>0</v>
      </c>
      <c r="P76" s="201">
        <v>36.479999999999997</v>
      </c>
      <c r="Q76" s="201">
        <v>5.72</v>
      </c>
      <c r="R76" s="201">
        <v>12.32</v>
      </c>
      <c r="S76" s="201">
        <v>7.78</v>
      </c>
      <c r="T76" s="201">
        <v>0</v>
      </c>
      <c r="U76" s="201">
        <v>51.41</v>
      </c>
      <c r="V76" s="201">
        <v>4.22</v>
      </c>
      <c r="W76" s="201">
        <v>9.48</v>
      </c>
      <c r="X76" s="201">
        <v>37.090000000000003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29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28</v>
      </c>
      <c r="AL76" s="201">
        <v>0</v>
      </c>
      <c r="AM76" s="201">
        <v>0</v>
      </c>
      <c r="AN76" s="201">
        <v>0</v>
      </c>
      <c r="AO76">
        <v>0</v>
      </c>
      <c r="AP76" s="201">
        <v>74.86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8.99</v>
      </c>
      <c r="L77" s="201">
        <v>316.45999999999998</v>
      </c>
      <c r="M77" s="201">
        <v>27.1</v>
      </c>
      <c r="N77" s="201">
        <v>34.99</v>
      </c>
      <c r="O77" s="201">
        <v>0</v>
      </c>
      <c r="P77" s="201">
        <v>36.479999999999997</v>
      </c>
      <c r="Q77" s="201">
        <v>5.72</v>
      </c>
      <c r="R77" s="201">
        <v>12.32</v>
      </c>
      <c r="S77" s="201">
        <v>7.78</v>
      </c>
      <c r="T77" s="201">
        <v>0</v>
      </c>
      <c r="U77" s="201">
        <v>51.41</v>
      </c>
      <c r="V77" s="201">
        <v>4.22</v>
      </c>
      <c r="W77" s="201">
        <v>9.48</v>
      </c>
      <c r="X77" s="201">
        <v>37.090000000000003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29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28</v>
      </c>
      <c r="AL77" s="201">
        <v>0</v>
      </c>
      <c r="AM77" s="201">
        <v>0</v>
      </c>
      <c r="AN77" s="201">
        <v>0</v>
      </c>
      <c r="AO77">
        <v>0</v>
      </c>
      <c r="AP77" s="201">
        <v>74.86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8.99</v>
      </c>
      <c r="L78" s="201">
        <v>316.45999999999998</v>
      </c>
      <c r="M78" s="201">
        <v>27.1</v>
      </c>
      <c r="N78" s="201">
        <v>34.99</v>
      </c>
      <c r="O78" s="201">
        <v>0</v>
      </c>
      <c r="P78" s="201">
        <v>36.479999999999997</v>
      </c>
      <c r="Q78" s="201">
        <v>5.72</v>
      </c>
      <c r="R78" s="201">
        <v>12.16</v>
      </c>
      <c r="S78" s="201">
        <v>7.78</v>
      </c>
      <c r="T78" s="201">
        <v>0</v>
      </c>
      <c r="U78" s="201">
        <v>51.41</v>
      </c>
      <c r="V78" s="201">
        <v>4.22</v>
      </c>
      <c r="W78" s="201">
        <v>9.48</v>
      </c>
      <c r="X78" s="201">
        <v>37.090000000000003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29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28</v>
      </c>
      <c r="AL78" s="201">
        <v>0</v>
      </c>
      <c r="AM78" s="201">
        <v>0</v>
      </c>
      <c r="AN78" s="201">
        <v>0</v>
      </c>
      <c r="AO78">
        <v>0</v>
      </c>
      <c r="AP78" s="201">
        <v>74.86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8.99</v>
      </c>
      <c r="L79" s="201">
        <v>316.45999999999998</v>
      </c>
      <c r="M79" s="201">
        <v>27.1</v>
      </c>
      <c r="N79" s="201">
        <v>34.99</v>
      </c>
      <c r="O79" s="201">
        <v>0</v>
      </c>
      <c r="P79" s="201">
        <v>36.479999999999997</v>
      </c>
      <c r="Q79" s="201">
        <v>5.0999999999999996</v>
      </c>
      <c r="R79" s="201">
        <v>12.16</v>
      </c>
      <c r="S79" s="201">
        <v>7.78</v>
      </c>
      <c r="T79" s="201">
        <v>0</v>
      </c>
      <c r="U79" s="201">
        <v>51.41</v>
      </c>
      <c r="V79" s="201">
        <v>4.22</v>
      </c>
      <c r="W79" s="201">
        <v>9.48</v>
      </c>
      <c r="X79" s="201">
        <v>37.090000000000003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29.19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70</v>
      </c>
      <c r="AL79" s="201">
        <v>0</v>
      </c>
      <c r="AM79" s="201">
        <v>0</v>
      </c>
      <c r="AN79" s="201">
        <v>0</v>
      </c>
      <c r="AO79">
        <v>0</v>
      </c>
      <c r="AP79" s="201">
        <v>74.86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8.99</v>
      </c>
      <c r="L80" s="201">
        <v>316.45999999999998</v>
      </c>
      <c r="M80" s="201">
        <v>27.1</v>
      </c>
      <c r="N80" s="201">
        <v>34.99</v>
      </c>
      <c r="O80" s="201">
        <v>0</v>
      </c>
      <c r="P80" s="201">
        <v>36.479999999999997</v>
      </c>
      <c r="Q80" s="201">
        <v>5.0999999999999996</v>
      </c>
      <c r="R80" s="201">
        <v>12.16</v>
      </c>
      <c r="S80" s="201">
        <v>7.78</v>
      </c>
      <c r="T80" s="201">
        <v>0</v>
      </c>
      <c r="U80" s="201">
        <v>51.41</v>
      </c>
      <c r="V80" s="201">
        <v>4.22</v>
      </c>
      <c r="W80" s="201">
        <v>9.48</v>
      </c>
      <c r="X80" s="201">
        <v>37.090000000000003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29.19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70</v>
      </c>
      <c r="AL80" s="201">
        <v>0</v>
      </c>
      <c r="AM80" s="201">
        <v>0</v>
      </c>
      <c r="AN80" s="201">
        <v>0</v>
      </c>
      <c r="AO80">
        <v>0</v>
      </c>
      <c r="AP80" s="201">
        <v>74.86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8.99</v>
      </c>
      <c r="L81" s="201">
        <v>316.45999999999998</v>
      </c>
      <c r="M81" s="201">
        <v>27.1</v>
      </c>
      <c r="N81" s="201">
        <v>34.99</v>
      </c>
      <c r="O81" s="201">
        <v>0</v>
      </c>
      <c r="P81" s="201">
        <v>36.479999999999997</v>
      </c>
      <c r="Q81" s="201">
        <v>5.0999999999999996</v>
      </c>
      <c r="R81" s="201">
        <v>12.16</v>
      </c>
      <c r="S81" s="201">
        <v>7.78</v>
      </c>
      <c r="T81" s="201">
        <v>0</v>
      </c>
      <c r="U81" s="201">
        <v>51.41</v>
      </c>
      <c r="V81" s="201">
        <v>4.22</v>
      </c>
      <c r="W81" s="201">
        <v>9.48</v>
      </c>
      <c r="X81" s="201">
        <v>37.090000000000003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29.19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70</v>
      </c>
      <c r="AL81" s="201">
        <v>0</v>
      </c>
      <c r="AM81" s="201">
        <v>0</v>
      </c>
      <c r="AN81" s="201">
        <v>0</v>
      </c>
      <c r="AO81">
        <v>0</v>
      </c>
      <c r="AP81" s="201">
        <v>74.86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8.99</v>
      </c>
      <c r="L82" s="201">
        <v>316.45999999999998</v>
      </c>
      <c r="M82" s="201">
        <v>27.1</v>
      </c>
      <c r="N82" s="201">
        <v>34.99</v>
      </c>
      <c r="O82" s="201">
        <v>0</v>
      </c>
      <c r="P82" s="201">
        <v>36.479999999999997</v>
      </c>
      <c r="Q82" s="201">
        <v>5.0999999999999996</v>
      </c>
      <c r="R82" s="201">
        <v>12.16</v>
      </c>
      <c r="S82" s="201">
        <v>7.78</v>
      </c>
      <c r="T82" s="201">
        <v>0</v>
      </c>
      <c r="U82" s="201">
        <v>51.41</v>
      </c>
      <c r="V82" s="201">
        <v>4.22</v>
      </c>
      <c r="W82" s="201">
        <v>9.48</v>
      </c>
      <c r="X82" s="201">
        <v>37.090000000000003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29.19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70</v>
      </c>
      <c r="AL82" s="201">
        <v>0</v>
      </c>
      <c r="AM82" s="201">
        <v>0</v>
      </c>
      <c r="AN82" s="201">
        <v>0</v>
      </c>
      <c r="AO82">
        <v>0</v>
      </c>
      <c r="AP82" s="201">
        <v>74.86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8.99</v>
      </c>
      <c r="L83" s="201">
        <v>316.45999999999998</v>
      </c>
      <c r="M83" s="201">
        <v>27.1</v>
      </c>
      <c r="N83" s="201">
        <v>34.99</v>
      </c>
      <c r="O83" s="201">
        <v>0</v>
      </c>
      <c r="P83" s="201">
        <v>36.479999999999997</v>
      </c>
      <c r="Q83" s="201">
        <v>5.0999999999999996</v>
      </c>
      <c r="R83" s="201">
        <v>12.16</v>
      </c>
      <c r="S83" s="201">
        <v>7.78</v>
      </c>
      <c r="T83" s="201">
        <v>0</v>
      </c>
      <c r="U83" s="201">
        <v>51.41</v>
      </c>
      <c r="V83" s="201">
        <v>4.22</v>
      </c>
      <c r="W83" s="201">
        <v>9.48</v>
      </c>
      <c r="X83" s="201">
        <v>37.090000000000003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29.19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70</v>
      </c>
      <c r="AL83" s="201">
        <v>0</v>
      </c>
      <c r="AM83" s="201">
        <v>0</v>
      </c>
      <c r="AN83" s="201">
        <v>0</v>
      </c>
      <c r="AO83">
        <v>0</v>
      </c>
      <c r="AP83" s="201">
        <v>74.86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8.99</v>
      </c>
      <c r="L84" s="201">
        <v>316.45999999999998</v>
      </c>
      <c r="M84" s="201">
        <v>27.1</v>
      </c>
      <c r="N84" s="201">
        <v>34.99</v>
      </c>
      <c r="O84" s="201">
        <v>0</v>
      </c>
      <c r="P84" s="201">
        <v>36.479999999999997</v>
      </c>
      <c r="Q84" s="201">
        <v>5.0999999999999996</v>
      </c>
      <c r="R84" s="201">
        <v>12.16</v>
      </c>
      <c r="S84" s="201">
        <v>7.78</v>
      </c>
      <c r="T84" s="201">
        <v>0</v>
      </c>
      <c r="U84" s="201">
        <v>51.41</v>
      </c>
      <c r="V84" s="201">
        <v>4.22</v>
      </c>
      <c r="W84" s="201">
        <v>9.48</v>
      </c>
      <c r="X84" s="201">
        <v>37.090000000000003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29.19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70</v>
      </c>
      <c r="AL84" s="201">
        <v>0</v>
      </c>
      <c r="AM84" s="201">
        <v>0</v>
      </c>
      <c r="AN84" s="201">
        <v>0</v>
      </c>
      <c r="AO84">
        <v>0</v>
      </c>
      <c r="AP84" s="201">
        <v>74.86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8.99</v>
      </c>
      <c r="L85" s="201">
        <v>316.45999999999998</v>
      </c>
      <c r="M85" s="201">
        <v>27.1</v>
      </c>
      <c r="N85" s="201">
        <v>34.99</v>
      </c>
      <c r="O85" s="201">
        <v>0</v>
      </c>
      <c r="P85" s="201">
        <v>36.479999999999997</v>
      </c>
      <c r="Q85" s="201">
        <v>5.0999999999999996</v>
      </c>
      <c r="R85" s="201">
        <v>12.16</v>
      </c>
      <c r="S85" s="201">
        <v>7.78</v>
      </c>
      <c r="T85" s="201">
        <v>0</v>
      </c>
      <c r="U85" s="201">
        <v>51.41</v>
      </c>
      <c r="V85" s="201">
        <v>4.22</v>
      </c>
      <c r="W85" s="201">
        <v>9.48</v>
      </c>
      <c r="X85" s="201">
        <v>37.090000000000003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29.19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70</v>
      </c>
      <c r="AL85" s="201">
        <v>0</v>
      </c>
      <c r="AM85" s="201">
        <v>0</v>
      </c>
      <c r="AN85" s="201">
        <v>0</v>
      </c>
      <c r="AO85">
        <v>0</v>
      </c>
      <c r="AP85" s="201">
        <v>74.86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8.99</v>
      </c>
      <c r="L86" s="201">
        <v>316.45999999999998</v>
      </c>
      <c r="M86" s="201">
        <v>27.1</v>
      </c>
      <c r="N86" s="201">
        <v>34.99</v>
      </c>
      <c r="O86" s="201">
        <v>0</v>
      </c>
      <c r="P86" s="201">
        <v>36.479999999999997</v>
      </c>
      <c r="Q86" s="201">
        <v>5.0999999999999996</v>
      </c>
      <c r="R86" s="201">
        <v>12.16</v>
      </c>
      <c r="S86" s="201">
        <v>7.78</v>
      </c>
      <c r="T86" s="201">
        <v>0</v>
      </c>
      <c r="U86" s="201">
        <v>51.41</v>
      </c>
      <c r="V86" s="201">
        <v>4.22</v>
      </c>
      <c r="W86" s="201">
        <v>9.48</v>
      </c>
      <c r="X86" s="201">
        <v>37.090000000000003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29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70</v>
      </c>
      <c r="AL86" s="201">
        <v>0</v>
      </c>
      <c r="AM86" s="201">
        <v>0</v>
      </c>
      <c r="AN86" s="201">
        <v>0</v>
      </c>
      <c r="AO86">
        <v>0</v>
      </c>
      <c r="AP86" s="201">
        <v>74.86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8.99</v>
      </c>
      <c r="L87" s="201">
        <v>316.45999999999998</v>
      </c>
      <c r="M87" s="201">
        <v>27.1</v>
      </c>
      <c r="N87" s="201">
        <v>34.99</v>
      </c>
      <c r="O87" s="201">
        <v>0</v>
      </c>
      <c r="P87" s="201">
        <v>36.479999999999997</v>
      </c>
      <c r="Q87" s="201">
        <v>5.0999999999999996</v>
      </c>
      <c r="R87" s="201">
        <v>12.16</v>
      </c>
      <c r="S87" s="201">
        <v>7.78</v>
      </c>
      <c r="T87" s="201">
        <v>0</v>
      </c>
      <c r="U87" s="201">
        <v>51.41</v>
      </c>
      <c r="V87" s="201">
        <v>4.22</v>
      </c>
      <c r="W87" s="201">
        <v>9.48</v>
      </c>
      <c r="X87" s="201">
        <v>37.090000000000003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29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72.64</v>
      </c>
      <c r="AL87" s="201">
        <v>0</v>
      </c>
      <c r="AM87" s="201">
        <v>0</v>
      </c>
      <c r="AN87" s="201">
        <v>0</v>
      </c>
      <c r="AO87">
        <v>0</v>
      </c>
      <c r="AP87" s="201">
        <v>74.86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8.99</v>
      </c>
      <c r="L88" s="201">
        <v>316.45999999999998</v>
      </c>
      <c r="M88" s="201">
        <v>27.1</v>
      </c>
      <c r="N88" s="201">
        <v>34.99</v>
      </c>
      <c r="O88" s="201">
        <v>0</v>
      </c>
      <c r="P88" s="201">
        <v>36.479999999999997</v>
      </c>
      <c r="Q88" s="201">
        <v>5.0999999999999996</v>
      </c>
      <c r="R88" s="201">
        <v>12.16</v>
      </c>
      <c r="S88" s="201">
        <v>7.78</v>
      </c>
      <c r="T88" s="201">
        <v>0</v>
      </c>
      <c r="U88" s="201">
        <v>51.41</v>
      </c>
      <c r="V88" s="201">
        <v>4.22</v>
      </c>
      <c r="W88" s="201">
        <v>9.48</v>
      </c>
      <c r="X88" s="201">
        <v>37.090000000000003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29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70</v>
      </c>
      <c r="AL88" s="201">
        <v>0</v>
      </c>
      <c r="AM88" s="201">
        <v>0</v>
      </c>
      <c r="AN88" s="201">
        <v>0</v>
      </c>
      <c r="AO88">
        <v>0</v>
      </c>
      <c r="AP88" s="201">
        <v>74.86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8.99</v>
      </c>
      <c r="L89" s="201">
        <v>316.45999999999998</v>
      </c>
      <c r="M89" s="201">
        <v>27.1</v>
      </c>
      <c r="N89" s="201">
        <v>34.99</v>
      </c>
      <c r="O89" s="201">
        <v>0</v>
      </c>
      <c r="P89" s="201">
        <v>36.479999999999997</v>
      </c>
      <c r="Q89" s="201">
        <v>5.0999999999999996</v>
      </c>
      <c r="R89" s="201">
        <v>12.16</v>
      </c>
      <c r="S89" s="201">
        <v>7.78</v>
      </c>
      <c r="T89" s="201">
        <v>0</v>
      </c>
      <c r="U89" s="201">
        <v>51.41</v>
      </c>
      <c r="V89" s="201">
        <v>4.22</v>
      </c>
      <c r="W89" s="201">
        <v>9.48</v>
      </c>
      <c r="X89" s="201">
        <v>37.090000000000003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29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70</v>
      </c>
      <c r="AL89" s="201">
        <v>0</v>
      </c>
      <c r="AM89" s="201">
        <v>0</v>
      </c>
      <c r="AN89" s="201">
        <v>0</v>
      </c>
      <c r="AO89">
        <v>0</v>
      </c>
      <c r="AP89" s="201">
        <v>74.86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8.99</v>
      </c>
      <c r="L90" s="201">
        <v>316.45999999999998</v>
      </c>
      <c r="M90" s="201">
        <v>27.1</v>
      </c>
      <c r="N90" s="201">
        <v>34.99</v>
      </c>
      <c r="O90" s="201">
        <v>0</v>
      </c>
      <c r="P90" s="201">
        <v>36.479999999999997</v>
      </c>
      <c r="Q90" s="201">
        <v>5.0999999999999996</v>
      </c>
      <c r="R90" s="201">
        <v>12.16</v>
      </c>
      <c r="S90" s="201">
        <v>7.78</v>
      </c>
      <c r="T90" s="201">
        <v>0</v>
      </c>
      <c r="U90" s="201">
        <v>51.41</v>
      </c>
      <c r="V90" s="201">
        <v>4.22</v>
      </c>
      <c r="W90" s="201">
        <v>9.48</v>
      </c>
      <c r="X90" s="201">
        <v>37.090000000000003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29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70</v>
      </c>
      <c r="AL90" s="201">
        <v>0</v>
      </c>
      <c r="AM90" s="201">
        <v>0</v>
      </c>
      <c r="AN90" s="201">
        <v>0</v>
      </c>
      <c r="AO90">
        <v>0</v>
      </c>
      <c r="AP90" s="201">
        <v>74.86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8.99</v>
      </c>
      <c r="L91" s="201">
        <v>316.45999999999998</v>
      </c>
      <c r="M91" s="201">
        <v>27.1</v>
      </c>
      <c r="N91" s="201">
        <v>34.99</v>
      </c>
      <c r="O91" s="201">
        <v>0</v>
      </c>
      <c r="P91" s="201">
        <v>36.479999999999997</v>
      </c>
      <c r="Q91" s="201">
        <v>5.0999999999999996</v>
      </c>
      <c r="R91" s="201">
        <v>12.16</v>
      </c>
      <c r="S91" s="201">
        <v>7.78</v>
      </c>
      <c r="T91" s="201">
        <v>0</v>
      </c>
      <c r="U91" s="201">
        <v>51.41</v>
      </c>
      <c r="V91" s="201">
        <v>4.22</v>
      </c>
      <c r="W91" s="201">
        <v>9.48</v>
      </c>
      <c r="X91" s="201">
        <v>37.090000000000003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29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70</v>
      </c>
      <c r="AL91" s="201">
        <v>0</v>
      </c>
      <c r="AM91" s="201">
        <v>0</v>
      </c>
      <c r="AN91" s="201">
        <v>0</v>
      </c>
      <c r="AO91">
        <v>0</v>
      </c>
      <c r="AP91" s="201">
        <v>74.86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8.99</v>
      </c>
      <c r="L92" s="201">
        <v>316.45999999999998</v>
      </c>
      <c r="M92" s="201">
        <v>27.1</v>
      </c>
      <c r="N92" s="201">
        <v>34.99</v>
      </c>
      <c r="O92" s="201">
        <v>0</v>
      </c>
      <c r="P92" s="201">
        <v>36.479999999999997</v>
      </c>
      <c r="Q92" s="201">
        <v>5.0999999999999996</v>
      </c>
      <c r="R92" s="201">
        <v>12.16</v>
      </c>
      <c r="S92" s="201">
        <v>7.78</v>
      </c>
      <c r="T92" s="201">
        <v>0</v>
      </c>
      <c r="U92" s="201">
        <v>51.41</v>
      </c>
      <c r="V92" s="201">
        <v>4.22</v>
      </c>
      <c r="W92" s="201">
        <v>9.48</v>
      </c>
      <c r="X92" s="201">
        <v>37.090000000000003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29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70</v>
      </c>
      <c r="AL92" s="201">
        <v>0</v>
      </c>
      <c r="AM92" s="201">
        <v>0</v>
      </c>
      <c r="AN92" s="201">
        <v>0</v>
      </c>
      <c r="AO92">
        <v>0</v>
      </c>
      <c r="AP92" s="201">
        <v>74.86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8.99</v>
      </c>
      <c r="L93" s="201">
        <v>316.45999999999998</v>
      </c>
      <c r="M93" s="201">
        <v>27.1</v>
      </c>
      <c r="N93" s="201">
        <v>34.99</v>
      </c>
      <c r="O93" s="201">
        <v>0</v>
      </c>
      <c r="P93" s="201">
        <v>36.479999999999997</v>
      </c>
      <c r="Q93" s="201">
        <v>5.0999999999999996</v>
      </c>
      <c r="R93" s="201">
        <v>12.16</v>
      </c>
      <c r="S93" s="201">
        <v>7.78</v>
      </c>
      <c r="T93" s="201">
        <v>0</v>
      </c>
      <c r="U93" s="201">
        <v>51.41</v>
      </c>
      <c r="V93" s="201">
        <v>4.22</v>
      </c>
      <c r="W93" s="201">
        <v>9.48</v>
      </c>
      <c r="X93" s="201">
        <v>37.090000000000003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29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68.67</v>
      </c>
      <c r="AL93" s="201">
        <v>0</v>
      </c>
      <c r="AM93" s="201">
        <v>0</v>
      </c>
      <c r="AN93" s="201">
        <v>0</v>
      </c>
      <c r="AO93">
        <v>0</v>
      </c>
      <c r="AP93" s="201">
        <v>74.86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8.99</v>
      </c>
      <c r="L94" s="201">
        <v>316.45999999999998</v>
      </c>
      <c r="M94" s="201">
        <v>27.1</v>
      </c>
      <c r="N94" s="201">
        <v>34.99</v>
      </c>
      <c r="O94" s="201">
        <v>0</v>
      </c>
      <c r="P94" s="201">
        <v>36.479999999999997</v>
      </c>
      <c r="Q94" s="201">
        <v>5.0999999999999996</v>
      </c>
      <c r="R94" s="201">
        <v>12.16</v>
      </c>
      <c r="S94" s="201">
        <v>7.78</v>
      </c>
      <c r="T94" s="201">
        <v>0</v>
      </c>
      <c r="U94" s="201">
        <v>51.41</v>
      </c>
      <c r="V94" s="201">
        <v>4.22</v>
      </c>
      <c r="W94" s="201">
        <v>9.48</v>
      </c>
      <c r="X94" s="201">
        <v>37.090000000000003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29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62.34</v>
      </c>
      <c r="AL94" s="201">
        <v>0</v>
      </c>
      <c r="AM94" s="201">
        <v>0</v>
      </c>
      <c r="AN94" s="201">
        <v>0</v>
      </c>
      <c r="AO94">
        <v>0</v>
      </c>
      <c r="AP94" s="201">
        <v>74.86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8.99</v>
      </c>
      <c r="L95" s="201">
        <v>316.45999999999998</v>
      </c>
      <c r="M95" s="201">
        <v>27.1</v>
      </c>
      <c r="N95" s="201">
        <v>34.99</v>
      </c>
      <c r="O95" s="201">
        <v>0</v>
      </c>
      <c r="P95" s="201">
        <v>36.479999999999997</v>
      </c>
      <c r="Q95" s="201">
        <v>5.0999999999999996</v>
      </c>
      <c r="R95" s="201">
        <v>12.16</v>
      </c>
      <c r="S95" s="201">
        <v>7.78</v>
      </c>
      <c r="T95" s="201">
        <v>0</v>
      </c>
      <c r="U95" s="201">
        <v>51.41</v>
      </c>
      <c r="V95" s="201">
        <v>4.22</v>
      </c>
      <c r="W95" s="201">
        <v>9.48</v>
      </c>
      <c r="X95" s="201">
        <v>37.090000000000003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29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62.34</v>
      </c>
      <c r="AL95" s="201">
        <v>0</v>
      </c>
      <c r="AM95" s="201">
        <v>0</v>
      </c>
      <c r="AN95" s="201">
        <v>0</v>
      </c>
      <c r="AO95">
        <v>0</v>
      </c>
      <c r="AP95" s="201">
        <v>74.86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8.99</v>
      </c>
      <c r="L96" s="201">
        <v>316.45999999999998</v>
      </c>
      <c r="M96" s="201">
        <v>27.1</v>
      </c>
      <c r="N96" s="201">
        <v>34.99</v>
      </c>
      <c r="O96" s="201">
        <v>0</v>
      </c>
      <c r="P96" s="201">
        <v>36.479999999999997</v>
      </c>
      <c r="Q96" s="201">
        <v>5.0999999999999996</v>
      </c>
      <c r="R96" s="201">
        <v>12.16</v>
      </c>
      <c r="S96" s="201">
        <v>7.78</v>
      </c>
      <c r="T96" s="201">
        <v>0</v>
      </c>
      <c r="U96" s="201">
        <v>51.41</v>
      </c>
      <c r="V96" s="201">
        <v>4.22</v>
      </c>
      <c r="W96" s="201">
        <v>9.48</v>
      </c>
      <c r="X96" s="201">
        <v>37.090000000000003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29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65.349999999999994</v>
      </c>
      <c r="AL96" s="201">
        <v>0</v>
      </c>
      <c r="AM96" s="201">
        <v>0</v>
      </c>
      <c r="AN96" s="201">
        <v>0</v>
      </c>
      <c r="AO96">
        <v>0</v>
      </c>
      <c r="AP96" s="201">
        <v>74.86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8.99</v>
      </c>
      <c r="L97" s="201">
        <v>316.45999999999998</v>
      </c>
      <c r="M97" s="201">
        <v>27.1</v>
      </c>
      <c r="N97" s="201">
        <v>34.99</v>
      </c>
      <c r="O97" s="201">
        <v>0</v>
      </c>
      <c r="P97" s="201">
        <v>36.479999999999997</v>
      </c>
      <c r="Q97" s="201">
        <v>5.0999999999999996</v>
      </c>
      <c r="R97" s="201">
        <v>12.16</v>
      </c>
      <c r="S97" s="201">
        <v>7.78</v>
      </c>
      <c r="T97" s="201">
        <v>0</v>
      </c>
      <c r="U97" s="201">
        <v>51.41</v>
      </c>
      <c r="V97" s="201">
        <v>4.22</v>
      </c>
      <c r="W97" s="201">
        <v>9.48</v>
      </c>
      <c r="X97" s="201">
        <v>37.090000000000003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29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68.67</v>
      </c>
      <c r="AL97" s="201">
        <v>0</v>
      </c>
      <c r="AM97" s="201">
        <v>0</v>
      </c>
      <c r="AN97" s="201">
        <v>0</v>
      </c>
      <c r="AO97">
        <v>0</v>
      </c>
      <c r="AP97" s="201">
        <v>74.86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8.99</v>
      </c>
      <c r="L98" s="201">
        <v>316.45999999999998</v>
      </c>
      <c r="M98" s="201">
        <v>27.1</v>
      </c>
      <c r="N98" s="201">
        <v>34.99</v>
      </c>
      <c r="O98" s="201">
        <v>0</v>
      </c>
      <c r="P98" s="201">
        <v>36.479999999999997</v>
      </c>
      <c r="Q98" s="201">
        <v>5.0999999999999996</v>
      </c>
      <c r="R98" s="201">
        <v>12.16</v>
      </c>
      <c r="S98" s="201">
        <v>7.78</v>
      </c>
      <c r="T98" s="201">
        <v>0</v>
      </c>
      <c r="U98" s="201">
        <v>51.41</v>
      </c>
      <c r="V98" s="201">
        <v>4.22</v>
      </c>
      <c r="W98" s="201">
        <v>9.48</v>
      </c>
      <c r="X98" s="201">
        <v>37.090000000000003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29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70</v>
      </c>
      <c r="AL98" s="201">
        <v>0</v>
      </c>
      <c r="AM98" s="201">
        <v>0</v>
      </c>
      <c r="AN98" s="201">
        <v>0</v>
      </c>
      <c r="AO98">
        <v>0</v>
      </c>
      <c r="AP98" s="201">
        <v>74.86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0.19117500000000009</v>
      </c>
      <c r="L99">
        <f t="shared" si="0"/>
        <v>5.0389999999999926</v>
      </c>
      <c r="M99">
        <f t="shared" si="0"/>
        <v>0.65039999999999887</v>
      </c>
      <c r="N99">
        <f t="shared" si="0"/>
        <v>0.83975999999999806</v>
      </c>
      <c r="O99">
        <f t="shared" si="0"/>
        <v>0</v>
      </c>
      <c r="P99">
        <f t="shared" si="0"/>
        <v>0.8755200000000003</v>
      </c>
      <c r="Q99">
        <f t="shared" si="0"/>
        <v>0.12749500000000016</v>
      </c>
      <c r="R99">
        <f t="shared" si="0"/>
        <v>0.27655500000000016</v>
      </c>
      <c r="S99">
        <f t="shared" si="0"/>
        <v>0.17429999999999962</v>
      </c>
      <c r="T99">
        <f t="shared" si="0"/>
        <v>0</v>
      </c>
      <c r="U99">
        <f t="shared" si="0"/>
        <v>1.2320299999999984</v>
      </c>
      <c r="V99">
        <f t="shared" si="0"/>
        <v>9.5820000000000252E-2</v>
      </c>
      <c r="W99">
        <f t="shared" si="0"/>
        <v>0.22538500000000025</v>
      </c>
      <c r="X99">
        <f t="shared" si="0"/>
        <v>0.88250250000000108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0.69633250000000013</v>
      </c>
      <c r="AF99">
        <f t="shared" si="0"/>
        <v>3.8675000000000003E-3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0.98699250000000005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1.6475324999999976</v>
      </c>
      <c r="AQ99">
        <f t="shared" si="0"/>
        <v>0</v>
      </c>
      <c r="AR99">
        <f t="shared" si="0"/>
        <v>0.26883500000000016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2.78</v>
      </c>
      <c r="L3" s="201">
        <v>9.1</v>
      </c>
      <c r="M3" s="201">
        <v>2.54</v>
      </c>
      <c r="N3" s="201">
        <v>2.83</v>
      </c>
      <c r="O3" s="201">
        <v>3.15</v>
      </c>
      <c r="P3" s="201">
        <v>4.5999999999999996</v>
      </c>
      <c r="Q3" s="201">
        <v>0.33</v>
      </c>
      <c r="R3" s="201">
        <v>0.63</v>
      </c>
      <c r="S3" s="201">
        <v>0.62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45.17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7.91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4.04</v>
      </c>
      <c r="AZ3" s="201">
        <v>4.7</v>
      </c>
      <c r="BA3" s="201">
        <v>3.28</v>
      </c>
      <c r="BB3" s="201">
        <v>2.7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2.78</v>
      </c>
      <c r="L4" s="201">
        <v>9.1</v>
      </c>
      <c r="M4" s="201">
        <v>2.54</v>
      </c>
      <c r="N4" s="201">
        <v>2.83</v>
      </c>
      <c r="O4" s="201">
        <v>3.15</v>
      </c>
      <c r="P4" s="201">
        <v>4.5999999999999996</v>
      </c>
      <c r="Q4" s="201">
        <v>0.33</v>
      </c>
      <c r="R4" s="201">
        <v>0.63</v>
      </c>
      <c r="S4" s="201">
        <v>0.62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45.17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7.91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4.04</v>
      </c>
      <c r="AZ4" s="201">
        <v>4.79</v>
      </c>
      <c r="BA4" s="201">
        <v>3.28</v>
      </c>
      <c r="BB4" s="201">
        <v>2.7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2.78</v>
      </c>
      <c r="L5" s="201">
        <v>9.1</v>
      </c>
      <c r="M5" s="201">
        <v>2.54</v>
      </c>
      <c r="N5" s="201">
        <v>2.83</v>
      </c>
      <c r="O5" s="201">
        <v>3.15</v>
      </c>
      <c r="P5" s="201">
        <v>4.5999999999999996</v>
      </c>
      <c r="Q5" s="201">
        <v>0.33</v>
      </c>
      <c r="R5" s="201">
        <v>0.63</v>
      </c>
      <c r="S5" s="201">
        <v>0.62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45.17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7.91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4.04</v>
      </c>
      <c r="AZ5" s="201">
        <v>5.14</v>
      </c>
      <c r="BA5" s="201">
        <v>3.28</v>
      </c>
      <c r="BB5" s="201">
        <v>2.7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2.78</v>
      </c>
      <c r="L6" s="201">
        <v>9.1</v>
      </c>
      <c r="M6" s="201">
        <v>2.54</v>
      </c>
      <c r="N6" s="201">
        <v>2.83</v>
      </c>
      <c r="O6" s="201">
        <v>3.15</v>
      </c>
      <c r="P6" s="201">
        <v>4.5999999999999996</v>
      </c>
      <c r="Q6" s="201">
        <v>0.33</v>
      </c>
      <c r="R6" s="201">
        <v>0.63</v>
      </c>
      <c r="S6" s="201">
        <v>0.62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45.17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7.91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4.04</v>
      </c>
      <c r="AZ6" s="201">
        <v>5.14</v>
      </c>
      <c r="BA6" s="201">
        <v>3.28</v>
      </c>
      <c r="BB6" s="201">
        <v>2.7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2.78</v>
      </c>
      <c r="L7" s="201">
        <v>9.1</v>
      </c>
      <c r="M7" s="201">
        <v>2.54</v>
      </c>
      <c r="N7" s="201">
        <v>2.83</v>
      </c>
      <c r="O7" s="201">
        <v>3.15</v>
      </c>
      <c r="P7" s="201">
        <v>4.5999999999999996</v>
      </c>
      <c r="Q7" s="201">
        <v>0.33</v>
      </c>
      <c r="R7" s="201">
        <v>0.63</v>
      </c>
      <c r="S7" s="201">
        <v>0.62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45.17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7.91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4.04</v>
      </c>
      <c r="AZ7" s="201">
        <v>5.14</v>
      </c>
      <c r="BA7" s="201">
        <v>3.28</v>
      </c>
      <c r="BB7" s="201">
        <v>2.7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2.78</v>
      </c>
      <c r="L8" s="201">
        <v>9.1</v>
      </c>
      <c r="M8" s="201">
        <v>2.54</v>
      </c>
      <c r="N8" s="201">
        <v>2.83</v>
      </c>
      <c r="O8" s="201">
        <v>3.15</v>
      </c>
      <c r="P8" s="201">
        <v>4.5999999999999996</v>
      </c>
      <c r="Q8" s="201">
        <v>0.33</v>
      </c>
      <c r="R8" s="201">
        <v>0.63</v>
      </c>
      <c r="S8" s="201">
        <v>0.62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45.17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7.91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4.04</v>
      </c>
      <c r="AZ8" s="201">
        <v>5.14</v>
      </c>
      <c r="BA8" s="201">
        <v>3.28</v>
      </c>
      <c r="BB8" s="201">
        <v>2.7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2.78</v>
      </c>
      <c r="L9" s="201">
        <v>9.1</v>
      </c>
      <c r="M9" s="201">
        <v>2.54</v>
      </c>
      <c r="N9" s="201">
        <v>2.83</v>
      </c>
      <c r="O9" s="201">
        <v>3.15</v>
      </c>
      <c r="P9" s="201">
        <v>4.5999999999999996</v>
      </c>
      <c r="Q9" s="201">
        <v>0.33</v>
      </c>
      <c r="R9" s="201">
        <v>0.63</v>
      </c>
      <c r="S9" s="201">
        <v>0.62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45.17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7.91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4.04</v>
      </c>
      <c r="AZ9" s="201">
        <v>5.14</v>
      </c>
      <c r="BA9" s="201">
        <v>3.28</v>
      </c>
      <c r="BB9" s="201">
        <v>2.7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2.78</v>
      </c>
      <c r="L10" s="201">
        <v>9.1</v>
      </c>
      <c r="M10" s="201">
        <v>2.54</v>
      </c>
      <c r="N10" s="201">
        <v>2.83</v>
      </c>
      <c r="O10" s="201">
        <v>3.15</v>
      </c>
      <c r="P10" s="201">
        <v>4.5999999999999996</v>
      </c>
      <c r="Q10" s="201">
        <v>0.33</v>
      </c>
      <c r="R10" s="201">
        <v>0.63</v>
      </c>
      <c r="S10" s="201">
        <v>0.62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45.17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7.91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4.04</v>
      </c>
      <c r="AZ10" s="201">
        <v>5.14</v>
      </c>
      <c r="BA10" s="201">
        <v>3.28</v>
      </c>
      <c r="BB10" s="201">
        <v>2.7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2.78</v>
      </c>
      <c r="L11" s="201">
        <v>9.1</v>
      </c>
      <c r="M11" s="201">
        <v>2.54</v>
      </c>
      <c r="N11" s="201">
        <v>2.83</v>
      </c>
      <c r="O11" s="201">
        <v>3.15</v>
      </c>
      <c r="P11" s="201">
        <v>4.5999999999999996</v>
      </c>
      <c r="Q11" s="201">
        <v>0.33</v>
      </c>
      <c r="R11" s="201">
        <v>0.63</v>
      </c>
      <c r="S11" s="201">
        <v>0.62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45.17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7.91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4.04</v>
      </c>
      <c r="AZ11" s="201">
        <v>5.14</v>
      </c>
      <c r="BA11" s="201">
        <v>3.28</v>
      </c>
      <c r="BB11" s="201">
        <v>2.7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2.78</v>
      </c>
      <c r="L12" s="201">
        <v>9.1</v>
      </c>
      <c r="M12" s="201">
        <v>2.54</v>
      </c>
      <c r="N12" s="201">
        <v>2.83</v>
      </c>
      <c r="O12" s="201">
        <v>3.15</v>
      </c>
      <c r="P12" s="201">
        <v>4.5999999999999996</v>
      </c>
      <c r="Q12" s="201">
        <v>0.33</v>
      </c>
      <c r="R12" s="201">
        <v>0.63</v>
      </c>
      <c r="S12" s="201">
        <v>0.62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45.17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7.91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4.04</v>
      </c>
      <c r="AZ12" s="201">
        <v>5.14</v>
      </c>
      <c r="BA12" s="201">
        <v>3.28</v>
      </c>
      <c r="BB12" s="201">
        <v>2.7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2.78</v>
      </c>
      <c r="L13" s="201">
        <v>9.1</v>
      </c>
      <c r="M13" s="201">
        <v>2.54</v>
      </c>
      <c r="N13" s="201">
        <v>2.83</v>
      </c>
      <c r="O13" s="201">
        <v>3.15</v>
      </c>
      <c r="P13" s="201">
        <v>4.5999999999999996</v>
      </c>
      <c r="Q13" s="201">
        <v>0.33</v>
      </c>
      <c r="R13" s="201">
        <v>0.63</v>
      </c>
      <c r="S13" s="201">
        <v>0.62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45.17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7.91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4.04</v>
      </c>
      <c r="AZ13" s="201">
        <v>5.14</v>
      </c>
      <c r="BA13" s="201">
        <v>3.28</v>
      </c>
      <c r="BB13" s="201">
        <v>2.7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2.78</v>
      </c>
      <c r="L14" s="201">
        <v>9.1</v>
      </c>
      <c r="M14" s="201">
        <v>2.54</v>
      </c>
      <c r="N14" s="201">
        <v>2.83</v>
      </c>
      <c r="O14" s="201">
        <v>3.15</v>
      </c>
      <c r="P14" s="201">
        <v>4.5999999999999996</v>
      </c>
      <c r="Q14" s="201">
        <v>0.33</v>
      </c>
      <c r="R14" s="201">
        <v>0.63</v>
      </c>
      <c r="S14" s="201">
        <v>0.62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45.17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7.91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4.04</v>
      </c>
      <c r="AZ14" s="201">
        <v>5.14</v>
      </c>
      <c r="BA14" s="201">
        <v>3.28</v>
      </c>
      <c r="BB14" s="201">
        <v>2.7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2.78</v>
      </c>
      <c r="L15" s="201">
        <v>9.1</v>
      </c>
      <c r="M15" s="201">
        <v>2.54</v>
      </c>
      <c r="N15" s="201">
        <v>2.83</v>
      </c>
      <c r="O15" s="201">
        <v>3.15</v>
      </c>
      <c r="P15" s="201">
        <v>4.5999999999999996</v>
      </c>
      <c r="Q15" s="201">
        <v>0.33</v>
      </c>
      <c r="R15" s="201">
        <v>0.63</v>
      </c>
      <c r="S15" s="201">
        <v>0.62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45.17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7.91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4.04</v>
      </c>
      <c r="AZ15" s="201">
        <v>5.14</v>
      </c>
      <c r="BA15" s="201">
        <v>3.28</v>
      </c>
      <c r="BB15" s="201">
        <v>2.7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2.78</v>
      </c>
      <c r="L16" s="201">
        <v>9.1</v>
      </c>
      <c r="M16" s="201">
        <v>2.54</v>
      </c>
      <c r="N16" s="201">
        <v>2.83</v>
      </c>
      <c r="O16" s="201">
        <v>3.15</v>
      </c>
      <c r="P16" s="201">
        <v>4.5999999999999996</v>
      </c>
      <c r="Q16" s="201">
        <v>0.33</v>
      </c>
      <c r="R16" s="201">
        <v>0.63</v>
      </c>
      <c r="S16" s="201">
        <v>0.62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45.17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7.91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4.04</v>
      </c>
      <c r="AZ16" s="201">
        <v>5.14</v>
      </c>
      <c r="BA16" s="201">
        <v>3.28</v>
      </c>
      <c r="BB16" s="201">
        <v>2.7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2.78</v>
      </c>
      <c r="L17" s="201">
        <v>9.1</v>
      </c>
      <c r="M17" s="201">
        <v>2.54</v>
      </c>
      <c r="N17" s="201">
        <v>2.83</v>
      </c>
      <c r="O17" s="201">
        <v>3.15</v>
      </c>
      <c r="P17" s="201">
        <v>4.5999999999999996</v>
      </c>
      <c r="Q17" s="201">
        <v>0.33</v>
      </c>
      <c r="R17" s="201">
        <v>0.63</v>
      </c>
      <c r="S17" s="201">
        <v>0.62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45.17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7.91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4.04</v>
      </c>
      <c r="AZ17" s="201">
        <v>5.14</v>
      </c>
      <c r="BA17" s="201">
        <v>3.28</v>
      </c>
      <c r="BB17" s="201">
        <v>2.7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2.78</v>
      </c>
      <c r="L18" s="201">
        <v>9.1</v>
      </c>
      <c r="M18" s="201">
        <v>2.54</v>
      </c>
      <c r="N18" s="201">
        <v>2.83</v>
      </c>
      <c r="O18" s="201">
        <v>3.15</v>
      </c>
      <c r="P18" s="201">
        <v>4.5999999999999996</v>
      </c>
      <c r="Q18" s="201">
        <v>0.33</v>
      </c>
      <c r="R18" s="201">
        <v>0.63</v>
      </c>
      <c r="S18" s="201">
        <v>0.62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45.17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7.91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4.04</v>
      </c>
      <c r="AZ18" s="201">
        <v>5.14</v>
      </c>
      <c r="BA18" s="201">
        <v>3.28</v>
      </c>
      <c r="BB18" s="201">
        <v>2.7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2.78</v>
      </c>
      <c r="L19" s="201">
        <v>9.1</v>
      </c>
      <c r="M19" s="201">
        <v>2.54</v>
      </c>
      <c r="N19" s="201">
        <v>2.83</v>
      </c>
      <c r="O19" s="201">
        <v>3.15</v>
      </c>
      <c r="P19" s="201">
        <v>4.5999999999999996</v>
      </c>
      <c r="Q19" s="201">
        <v>0.33</v>
      </c>
      <c r="R19" s="201">
        <v>0.63</v>
      </c>
      <c r="S19" s="201">
        <v>0.62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45.17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7.91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4.04</v>
      </c>
      <c r="AZ19" s="201">
        <v>5.14</v>
      </c>
      <c r="BA19" s="201">
        <v>3.28</v>
      </c>
      <c r="BB19" s="201">
        <v>2.7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2.78</v>
      </c>
      <c r="L20" s="201">
        <v>9.1</v>
      </c>
      <c r="M20" s="201">
        <v>2.54</v>
      </c>
      <c r="N20" s="201">
        <v>2.83</v>
      </c>
      <c r="O20" s="201">
        <v>3.15</v>
      </c>
      <c r="P20" s="201">
        <v>4.5999999999999996</v>
      </c>
      <c r="Q20" s="201">
        <v>0.33</v>
      </c>
      <c r="R20" s="201">
        <v>0.63</v>
      </c>
      <c r="S20" s="201">
        <v>0.62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45.17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7.91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4.04</v>
      </c>
      <c r="AZ20" s="201">
        <v>5.14</v>
      </c>
      <c r="BA20" s="201">
        <v>3.28</v>
      </c>
      <c r="BB20" s="201">
        <v>2.7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2.78</v>
      </c>
      <c r="L21" s="201">
        <v>9.1</v>
      </c>
      <c r="M21" s="201">
        <v>2.54</v>
      </c>
      <c r="N21" s="201">
        <v>2.83</v>
      </c>
      <c r="O21" s="201">
        <v>3.15</v>
      </c>
      <c r="P21" s="201">
        <v>4.5999999999999996</v>
      </c>
      <c r="Q21" s="201">
        <v>0.33</v>
      </c>
      <c r="R21" s="201">
        <v>0.63</v>
      </c>
      <c r="S21" s="201">
        <v>0.62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45.17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7.91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4.04</v>
      </c>
      <c r="AZ21" s="201">
        <v>5.14</v>
      </c>
      <c r="BA21" s="201">
        <v>3.28</v>
      </c>
      <c r="BB21" s="201">
        <v>2.7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2.78</v>
      </c>
      <c r="L22" s="201">
        <v>9.1</v>
      </c>
      <c r="M22" s="201">
        <v>2.54</v>
      </c>
      <c r="N22" s="201">
        <v>2.83</v>
      </c>
      <c r="O22" s="201">
        <v>3.15</v>
      </c>
      <c r="P22" s="201">
        <v>4.5999999999999996</v>
      </c>
      <c r="Q22" s="201">
        <v>0.33</v>
      </c>
      <c r="R22" s="201">
        <v>0.63</v>
      </c>
      <c r="S22" s="201">
        <v>0.62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45.17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7.91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4.04</v>
      </c>
      <c r="AZ22" s="201">
        <v>5.14</v>
      </c>
      <c r="BA22" s="201">
        <v>3.28</v>
      </c>
      <c r="BB22" s="201">
        <v>2.7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2.8</v>
      </c>
      <c r="L23" s="201">
        <v>9.1</v>
      </c>
      <c r="M23" s="201">
        <v>2.54</v>
      </c>
      <c r="N23" s="201">
        <v>2.83</v>
      </c>
      <c r="O23" s="201">
        <v>3.15</v>
      </c>
      <c r="P23" s="201">
        <v>4.5999999999999996</v>
      </c>
      <c r="Q23" s="201">
        <v>0.36</v>
      </c>
      <c r="R23" s="201">
        <v>0.63</v>
      </c>
      <c r="S23" s="201">
        <v>0.62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45.17</v>
      </c>
      <c r="AF23" s="201">
        <v>0</v>
      </c>
      <c r="AG23" s="201">
        <v>0</v>
      </c>
      <c r="AH23" s="201">
        <v>0</v>
      </c>
      <c r="AI23" s="201">
        <v>19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7.91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4.04</v>
      </c>
      <c r="AZ23" s="201">
        <v>5.14</v>
      </c>
      <c r="BA23" s="201">
        <v>3.28</v>
      </c>
      <c r="BB23" s="201">
        <v>2.7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2.78</v>
      </c>
      <c r="L24" s="201">
        <v>9.1</v>
      </c>
      <c r="M24" s="201">
        <v>2.54</v>
      </c>
      <c r="N24" s="201">
        <v>2.83</v>
      </c>
      <c r="O24" s="201">
        <v>3.15</v>
      </c>
      <c r="P24" s="201">
        <v>4.5999999999999996</v>
      </c>
      <c r="Q24" s="201">
        <v>0.33</v>
      </c>
      <c r="R24" s="201">
        <v>0.63</v>
      </c>
      <c r="S24" s="201">
        <v>0.62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45.17</v>
      </c>
      <c r="AF24" s="201">
        <v>0</v>
      </c>
      <c r="AG24" s="201">
        <v>0</v>
      </c>
      <c r="AH24" s="201">
        <v>0</v>
      </c>
      <c r="AI24" s="201">
        <v>19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7.91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4.04</v>
      </c>
      <c r="AZ24" s="201">
        <v>5.14</v>
      </c>
      <c r="BA24" s="201">
        <v>3.28</v>
      </c>
      <c r="BB24" s="201">
        <v>2.7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2.78</v>
      </c>
      <c r="L25" s="201">
        <v>9.1</v>
      </c>
      <c r="M25" s="201">
        <v>2.54</v>
      </c>
      <c r="N25" s="201">
        <v>2.83</v>
      </c>
      <c r="O25" s="201">
        <v>3.15</v>
      </c>
      <c r="P25" s="201">
        <v>4.5999999999999996</v>
      </c>
      <c r="Q25" s="201">
        <v>0.33</v>
      </c>
      <c r="R25" s="201">
        <v>0.63</v>
      </c>
      <c r="S25" s="201">
        <v>0.62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45.17</v>
      </c>
      <c r="AF25" s="201">
        <v>0</v>
      </c>
      <c r="AG25" s="201">
        <v>0</v>
      </c>
      <c r="AH25" s="201">
        <v>0</v>
      </c>
      <c r="AI25" s="201">
        <v>19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7.91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4.04</v>
      </c>
      <c r="AZ25" s="201">
        <v>5.14</v>
      </c>
      <c r="BA25" s="201">
        <v>3.28</v>
      </c>
      <c r="BB25" s="201">
        <v>2.7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2.72</v>
      </c>
      <c r="L26" s="201">
        <v>9.1</v>
      </c>
      <c r="M26" s="201">
        <v>2.54</v>
      </c>
      <c r="N26" s="201">
        <v>2.83</v>
      </c>
      <c r="O26" s="201">
        <v>3.15</v>
      </c>
      <c r="P26" s="201">
        <v>4.5999999999999996</v>
      </c>
      <c r="Q26" s="201">
        <v>0.33</v>
      </c>
      <c r="R26" s="201">
        <v>0.63</v>
      </c>
      <c r="S26" s="201">
        <v>0.62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45.17</v>
      </c>
      <c r="AF26" s="201">
        <v>0</v>
      </c>
      <c r="AG26" s="201">
        <v>0</v>
      </c>
      <c r="AH26" s="201">
        <v>0</v>
      </c>
      <c r="AI26" s="201">
        <v>19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7.91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4.04</v>
      </c>
      <c r="AZ26" s="201">
        <v>5.14</v>
      </c>
      <c r="BA26" s="201">
        <v>3.28</v>
      </c>
      <c r="BB26" s="201">
        <v>2.7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2.78</v>
      </c>
      <c r="L27" s="201">
        <v>9.1</v>
      </c>
      <c r="M27" s="201">
        <v>2.54</v>
      </c>
      <c r="N27" s="201">
        <v>2.83</v>
      </c>
      <c r="O27" s="201">
        <v>3.15</v>
      </c>
      <c r="P27" s="201">
        <v>4.5999999999999996</v>
      </c>
      <c r="Q27" s="201">
        <v>0.33</v>
      </c>
      <c r="R27" s="201">
        <v>0.63</v>
      </c>
      <c r="S27" s="201">
        <v>0.62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45.17</v>
      </c>
      <c r="AF27" s="201">
        <v>0</v>
      </c>
      <c r="AG27" s="201">
        <v>0</v>
      </c>
      <c r="AH27" s="201">
        <v>0</v>
      </c>
      <c r="AI27" s="201">
        <v>19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7.91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4.04</v>
      </c>
      <c r="AZ27" s="201">
        <v>5.14</v>
      </c>
      <c r="BA27" s="201">
        <v>3.28</v>
      </c>
      <c r="BB27" s="201">
        <v>2.7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2.78</v>
      </c>
      <c r="L28" s="201">
        <v>9.1</v>
      </c>
      <c r="M28" s="201">
        <v>2.54</v>
      </c>
      <c r="N28" s="201">
        <v>2.83</v>
      </c>
      <c r="O28" s="201">
        <v>3.15</v>
      </c>
      <c r="P28" s="201">
        <v>4.5999999999999996</v>
      </c>
      <c r="Q28" s="201">
        <v>0.33</v>
      </c>
      <c r="R28" s="201">
        <v>0.63</v>
      </c>
      <c r="S28" s="201">
        <v>0.62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45.17</v>
      </c>
      <c r="AF28" s="201">
        <v>0</v>
      </c>
      <c r="AG28" s="201">
        <v>0</v>
      </c>
      <c r="AH28" s="201">
        <v>0</v>
      </c>
      <c r="AI28" s="201">
        <v>19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7.91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4.04</v>
      </c>
      <c r="AZ28" s="201">
        <v>5.14</v>
      </c>
      <c r="BA28" s="201">
        <v>3.28</v>
      </c>
      <c r="BB28" s="201">
        <v>2.7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2.78</v>
      </c>
      <c r="L29" s="201">
        <v>9.1</v>
      </c>
      <c r="M29" s="201">
        <v>2.54</v>
      </c>
      <c r="N29" s="201">
        <v>2.83</v>
      </c>
      <c r="O29" s="201">
        <v>3.15</v>
      </c>
      <c r="P29" s="201">
        <v>4.5999999999999996</v>
      </c>
      <c r="Q29" s="201">
        <v>0.33</v>
      </c>
      <c r="R29" s="201">
        <v>0.63</v>
      </c>
      <c r="S29" s="201">
        <v>0.62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45.17</v>
      </c>
      <c r="AF29" s="201">
        <v>0</v>
      </c>
      <c r="AG29" s="201">
        <v>0</v>
      </c>
      <c r="AH29" s="201">
        <v>0</v>
      </c>
      <c r="AI29" s="201">
        <v>19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7.91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4.04</v>
      </c>
      <c r="AZ29" s="201">
        <v>5.14</v>
      </c>
      <c r="BA29" s="201">
        <v>3.28</v>
      </c>
      <c r="BB29" s="201">
        <v>2.7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2.78</v>
      </c>
      <c r="L30" s="201">
        <v>9.1</v>
      </c>
      <c r="M30" s="201">
        <v>2.54</v>
      </c>
      <c r="N30" s="201">
        <v>2.83</v>
      </c>
      <c r="O30" s="201">
        <v>3.15</v>
      </c>
      <c r="P30" s="201">
        <v>4.5999999999999996</v>
      </c>
      <c r="Q30" s="201">
        <v>0.33</v>
      </c>
      <c r="R30" s="201">
        <v>0.63</v>
      </c>
      <c r="S30" s="201">
        <v>0.62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45.17</v>
      </c>
      <c r="AF30" s="201">
        <v>0</v>
      </c>
      <c r="AG30" s="201">
        <v>0</v>
      </c>
      <c r="AH30" s="201">
        <v>0</v>
      </c>
      <c r="AI30" s="201">
        <v>19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7.91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4.04</v>
      </c>
      <c r="AZ30" s="201">
        <v>5.14</v>
      </c>
      <c r="BA30" s="201">
        <v>3.28</v>
      </c>
      <c r="BB30" s="201">
        <v>2.7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2.78</v>
      </c>
      <c r="L31" s="201">
        <v>8.7100000000000009</v>
      </c>
      <c r="M31" s="201">
        <v>2.54</v>
      </c>
      <c r="N31" s="201">
        <v>2.83</v>
      </c>
      <c r="O31" s="201">
        <v>3.15</v>
      </c>
      <c r="P31" s="201">
        <v>4.5999999999999996</v>
      </c>
      <c r="Q31" s="201">
        <v>0.34</v>
      </c>
      <c r="R31" s="201">
        <v>0.63</v>
      </c>
      <c r="S31" s="201">
        <v>0.62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45.17</v>
      </c>
      <c r="AF31" s="201">
        <v>0</v>
      </c>
      <c r="AG31" s="201">
        <v>0</v>
      </c>
      <c r="AH31" s="201">
        <v>0</v>
      </c>
      <c r="AI31" s="201">
        <v>19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7.91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4.04</v>
      </c>
      <c r="AZ31" s="201">
        <v>5.14</v>
      </c>
      <c r="BA31" s="201">
        <v>3.28</v>
      </c>
      <c r="BB31" s="201">
        <v>2.7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2.78</v>
      </c>
      <c r="L32" s="201">
        <v>8.57</v>
      </c>
      <c r="M32" s="201">
        <v>2.54</v>
      </c>
      <c r="N32" s="201">
        <v>2.83</v>
      </c>
      <c r="O32" s="201">
        <v>3.15</v>
      </c>
      <c r="P32" s="201">
        <v>4.5999999999999996</v>
      </c>
      <c r="Q32" s="201">
        <v>0.34</v>
      </c>
      <c r="R32" s="201">
        <v>0.63</v>
      </c>
      <c r="S32" s="201">
        <v>0.62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45.17</v>
      </c>
      <c r="AF32" s="201">
        <v>0</v>
      </c>
      <c r="AG32" s="201">
        <v>0</v>
      </c>
      <c r="AH32" s="201">
        <v>0</v>
      </c>
      <c r="AI32" s="201">
        <v>19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7.92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4.04</v>
      </c>
      <c r="AZ32" s="201">
        <v>5.14</v>
      </c>
      <c r="BA32" s="201">
        <v>3.28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2.4700000000000002</v>
      </c>
      <c r="M33" s="201">
        <v>2.54</v>
      </c>
      <c r="N33" s="201">
        <v>2.83</v>
      </c>
      <c r="O33" s="201">
        <v>3.15</v>
      </c>
      <c r="P33" s="201">
        <v>4.5999999999999996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45.17</v>
      </c>
      <c r="AF33" s="201">
        <v>0</v>
      </c>
      <c r="AG33" s="201">
        <v>0</v>
      </c>
      <c r="AH33" s="201">
        <v>0</v>
      </c>
      <c r="AI33" s="201">
        <v>19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4.04</v>
      </c>
      <c r="AZ33" s="201">
        <v>5.14</v>
      </c>
      <c r="BA33" s="201">
        <v>3.28</v>
      </c>
      <c r="BB33" s="201">
        <v>2.7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2.0699999999999998</v>
      </c>
      <c r="M34" s="201">
        <v>2.54</v>
      </c>
      <c r="N34" s="201">
        <v>2.83</v>
      </c>
      <c r="O34" s="201">
        <v>3.15</v>
      </c>
      <c r="P34" s="201">
        <v>4.5999999999999996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45.17</v>
      </c>
      <c r="AF34" s="201">
        <v>0</v>
      </c>
      <c r="AG34" s="201">
        <v>0</v>
      </c>
      <c r="AH34" s="201">
        <v>0</v>
      </c>
      <c r="AI34" s="201">
        <v>19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4.04</v>
      </c>
      <c r="AZ34" s="201">
        <v>5.14</v>
      </c>
      <c r="BA34" s="201">
        <v>3.28</v>
      </c>
      <c r="BB34" s="201">
        <v>2.7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2.0699999999999998</v>
      </c>
      <c r="M35" s="201">
        <v>2.54</v>
      </c>
      <c r="N35" s="201">
        <v>2.83</v>
      </c>
      <c r="O35" s="201">
        <v>3.15</v>
      </c>
      <c r="P35" s="201">
        <v>4.5999999999999996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45.17</v>
      </c>
      <c r="AF35" s="201">
        <v>0</v>
      </c>
      <c r="AG35" s="201">
        <v>0</v>
      </c>
      <c r="AH35" s="201">
        <v>0</v>
      </c>
      <c r="AI35" s="201">
        <v>19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4.04</v>
      </c>
      <c r="AZ35" s="201">
        <v>5.14</v>
      </c>
      <c r="BA35" s="201">
        <v>3.28</v>
      </c>
      <c r="BB35" s="201">
        <v>2.7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2.0699999999999998</v>
      </c>
      <c r="M36" s="201">
        <v>2.54</v>
      </c>
      <c r="N36" s="201">
        <v>2.83</v>
      </c>
      <c r="O36" s="201">
        <v>3.15</v>
      </c>
      <c r="P36" s="201">
        <v>4.5999999999999996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45.17</v>
      </c>
      <c r="AF36" s="201">
        <v>0</v>
      </c>
      <c r="AG36" s="201">
        <v>0</v>
      </c>
      <c r="AH36" s="201">
        <v>0</v>
      </c>
      <c r="AI36" s="201">
        <v>19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4.04</v>
      </c>
      <c r="AZ36" s="201">
        <v>5.14</v>
      </c>
      <c r="BA36" s="201">
        <v>3.28</v>
      </c>
      <c r="BB36" s="201">
        <v>2.7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2.0699999999999998</v>
      </c>
      <c r="M37" s="201">
        <v>2.54</v>
      </c>
      <c r="N37" s="201">
        <v>2.83</v>
      </c>
      <c r="O37" s="201">
        <v>3.15</v>
      </c>
      <c r="P37" s="201">
        <v>4.5999999999999996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45.17</v>
      </c>
      <c r="AF37" s="201">
        <v>0</v>
      </c>
      <c r="AG37" s="201">
        <v>0</v>
      </c>
      <c r="AH37" s="201">
        <v>0</v>
      </c>
      <c r="AI37" s="201">
        <v>19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4.04</v>
      </c>
      <c r="AZ37" s="201">
        <v>5.14</v>
      </c>
      <c r="BA37" s="201">
        <v>3.28</v>
      </c>
      <c r="BB37" s="201">
        <v>2.7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2.0699999999999998</v>
      </c>
      <c r="M38" s="201">
        <v>2.54</v>
      </c>
      <c r="N38" s="201">
        <v>2.83</v>
      </c>
      <c r="O38" s="201">
        <v>3.15</v>
      </c>
      <c r="P38" s="201">
        <v>4.5999999999999996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45.17</v>
      </c>
      <c r="AF38" s="201">
        <v>0</v>
      </c>
      <c r="AG38" s="201">
        <v>0</v>
      </c>
      <c r="AH38" s="201">
        <v>0</v>
      </c>
      <c r="AI38" s="201">
        <v>19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4.04</v>
      </c>
      <c r="AZ38" s="201">
        <v>5.14</v>
      </c>
      <c r="BA38" s="201">
        <v>3.28</v>
      </c>
      <c r="BB38" s="201">
        <v>2.7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2.0699999999999998</v>
      </c>
      <c r="M39" s="201">
        <v>2.54</v>
      </c>
      <c r="N39" s="201">
        <v>2.83</v>
      </c>
      <c r="O39" s="201">
        <v>3.15</v>
      </c>
      <c r="P39" s="201">
        <v>4.5999999999999996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44.28</v>
      </c>
      <c r="AF39" s="201">
        <v>0</v>
      </c>
      <c r="AG39" s="201">
        <v>0</v>
      </c>
      <c r="AH39" s="201">
        <v>0</v>
      </c>
      <c r="AI39" s="201">
        <v>19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4.04</v>
      </c>
      <c r="AZ39" s="201">
        <v>5.14</v>
      </c>
      <c r="BA39" s="201">
        <v>3.28</v>
      </c>
      <c r="BB39" s="201">
        <v>2.7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2.0699999999999998</v>
      </c>
      <c r="M40" s="201">
        <v>2.54</v>
      </c>
      <c r="N40" s="201">
        <v>2.83</v>
      </c>
      <c r="O40" s="201">
        <v>3.15</v>
      </c>
      <c r="P40" s="201">
        <v>4.5999999999999996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44.28</v>
      </c>
      <c r="AF40" s="201">
        <v>0</v>
      </c>
      <c r="AG40" s="201">
        <v>0</v>
      </c>
      <c r="AH40" s="201">
        <v>0</v>
      </c>
      <c r="AI40" s="201">
        <v>19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4.04</v>
      </c>
      <c r="AZ40" s="201">
        <v>5.14</v>
      </c>
      <c r="BA40" s="201">
        <v>3.28</v>
      </c>
      <c r="BB40" s="201">
        <v>2.7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2.0699999999999998</v>
      </c>
      <c r="M41" s="201">
        <v>2.54</v>
      </c>
      <c r="N41" s="201">
        <v>2.83</v>
      </c>
      <c r="O41" s="201">
        <v>3.15</v>
      </c>
      <c r="P41" s="201">
        <v>4.5999999999999996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44.28</v>
      </c>
      <c r="AF41" s="201">
        <v>0</v>
      </c>
      <c r="AG41" s="201">
        <v>0</v>
      </c>
      <c r="AH41" s="201">
        <v>0</v>
      </c>
      <c r="AI41" s="201">
        <v>19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4.04</v>
      </c>
      <c r="AZ41" s="201">
        <v>5.14</v>
      </c>
      <c r="BA41" s="201">
        <v>3.28</v>
      </c>
      <c r="BB41" s="201">
        <v>2.7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2.0699999999999998</v>
      </c>
      <c r="M42" s="201">
        <v>2.54</v>
      </c>
      <c r="N42" s="201">
        <v>2.83</v>
      </c>
      <c r="O42" s="201">
        <v>3.15</v>
      </c>
      <c r="P42" s="201">
        <v>4.5999999999999996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44.28</v>
      </c>
      <c r="AF42" s="201">
        <v>0</v>
      </c>
      <c r="AG42" s="201">
        <v>0</v>
      </c>
      <c r="AH42" s="201">
        <v>0</v>
      </c>
      <c r="AI42" s="201">
        <v>19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4.04</v>
      </c>
      <c r="AZ42" s="201">
        <v>5.14</v>
      </c>
      <c r="BA42" s="201">
        <v>3.28</v>
      </c>
      <c r="BB42" s="201">
        <v>2.7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2.0699999999999998</v>
      </c>
      <c r="M43" s="201">
        <v>2.54</v>
      </c>
      <c r="N43" s="201">
        <v>2.83</v>
      </c>
      <c r="O43" s="201">
        <v>3.15</v>
      </c>
      <c r="P43" s="201">
        <v>4.5999999999999996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44.28</v>
      </c>
      <c r="AF43" s="201">
        <v>0</v>
      </c>
      <c r="AG43" s="201">
        <v>0</v>
      </c>
      <c r="AH43" s="201">
        <v>0</v>
      </c>
      <c r="AI43" s="201">
        <v>19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4.04</v>
      </c>
      <c r="AZ43" s="201">
        <v>5.14</v>
      </c>
      <c r="BA43" s="201">
        <v>3.28</v>
      </c>
      <c r="BB43" s="201">
        <v>2.7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2.0699999999999998</v>
      </c>
      <c r="M44" s="201">
        <v>2.54</v>
      </c>
      <c r="N44" s="201">
        <v>2.83</v>
      </c>
      <c r="O44" s="201">
        <v>3.15</v>
      </c>
      <c r="P44" s="201">
        <v>4.5999999999999996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44.28</v>
      </c>
      <c r="AF44" s="201">
        <v>0</v>
      </c>
      <c r="AG44" s="201">
        <v>0</v>
      </c>
      <c r="AH44" s="201">
        <v>0</v>
      </c>
      <c r="AI44" s="201">
        <v>19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4.04</v>
      </c>
      <c r="AZ44" s="201">
        <v>5.14</v>
      </c>
      <c r="BA44" s="201">
        <v>3.28</v>
      </c>
      <c r="BB44" s="201">
        <v>2.7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2.0699999999999998</v>
      </c>
      <c r="M45" s="201">
        <v>2.54</v>
      </c>
      <c r="N45" s="201">
        <v>2.83</v>
      </c>
      <c r="O45" s="201">
        <v>3.15</v>
      </c>
      <c r="P45" s="201">
        <v>4.5999999999999996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44.28</v>
      </c>
      <c r="AF45" s="201">
        <v>0</v>
      </c>
      <c r="AG45" s="201">
        <v>0</v>
      </c>
      <c r="AH45" s="201">
        <v>0</v>
      </c>
      <c r="AI45" s="201">
        <v>19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4.04</v>
      </c>
      <c r="AZ45" s="201">
        <v>3.17</v>
      </c>
      <c r="BA45" s="201">
        <v>3.28</v>
      </c>
      <c r="BB45" s="201">
        <v>2.7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2.0699999999999998</v>
      </c>
      <c r="M46" s="201">
        <v>2.54</v>
      </c>
      <c r="N46" s="201">
        <v>2.83</v>
      </c>
      <c r="O46" s="201">
        <v>3.15</v>
      </c>
      <c r="P46" s="201">
        <v>4.5999999999999996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44.28</v>
      </c>
      <c r="AF46" s="201">
        <v>0</v>
      </c>
      <c r="AG46" s="201">
        <v>0</v>
      </c>
      <c r="AH46" s="201">
        <v>0</v>
      </c>
      <c r="AI46" s="201">
        <v>19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4.04</v>
      </c>
      <c r="AZ46" s="201">
        <v>1.82</v>
      </c>
      <c r="BA46" s="201">
        <v>3.28</v>
      </c>
      <c r="BB46" s="201">
        <v>2.7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2.54</v>
      </c>
      <c r="N47" s="201">
        <v>2.83</v>
      </c>
      <c r="O47" s="201">
        <v>3.15</v>
      </c>
      <c r="P47" s="201">
        <v>4.5999999999999996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44.28</v>
      </c>
      <c r="AF47" s="201">
        <v>0</v>
      </c>
      <c r="AG47" s="201">
        <v>0</v>
      </c>
      <c r="AH47" s="201">
        <v>0</v>
      </c>
      <c r="AI47" s="201">
        <v>19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4.04</v>
      </c>
      <c r="AZ47" s="201">
        <v>1.82</v>
      </c>
      <c r="BA47" s="201">
        <v>3.28</v>
      </c>
      <c r="BB47" s="201">
        <v>2.7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2.54</v>
      </c>
      <c r="N48" s="201">
        <v>2.83</v>
      </c>
      <c r="O48" s="201">
        <v>3.15</v>
      </c>
      <c r="P48" s="201">
        <v>4.5999999999999996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44.28</v>
      </c>
      <c r="AF48" s="201">
        <v>0</v>
      </c>
      <c r="AG48" s="201">
        <v>0</v>
      </c>
      <c r="AH48" s="201">
        <v>0</v>
      </c>
      <c r="AI48" s="201">
        <v>19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4.04</v>
      </c>
      <c r="AZ48" s="201">
        <v>0.91</v>
      </c>
      <c r="BA48" s="201">
        <v>3.28</v>
      </c>
      <c r="BB48" s="201">
        <v>2.7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2.54</v>
      </c>
      <c r="N49" s="201">
        <v>2.83</v>
      </c>
      <c r="O49" s="201">
        <v>3.15</v>
      </c>
      <c r="P49" s="201">
        <v>4.5999999999999996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44.28</v>
      </c>
      <c r="AF49" s="201">
        <v>0</v>
      </c>
      <c r="AG49" s="201">
        <v>0</v>
      </c>
      <c r="AH49" s="201">
        <v>0</v>
      </c>
      <c r="AI49" s="201">
        <v>19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4.04</v>
      </c>
      <c r="AZ49" s="201">
        <v>0.91</v>
      </c>
      <c r="BA49" s="201">
        <v>3.28</v>
      </c>
      <c r="BB49" s="201">
        <v>2.7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2.54</v>
      </c>
      <c r="N50" s="201">
        <v>2.83</v>
      </c>
      <c r="O50" s="201">
        <v>3.15</v>
      </c>
      <c r="P50" s="201">
        <v>4.5999999999999996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44.28</v>
      </c>
      <c r="AF50" s="201">
        <v>0</v>
      </c>
      <c r="AG50" s="201">
        <v>0</v>
      </c>
      <c r="AH50" s="201">
        <v>0</v>
      </c>
      <c r="AI50" s="201">
        <v>19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4.04</v>
      </c>
      <c r="AZ50" s="201">
        <v>0.91</v>
      </c>
      <c r="BA50" s="201">
        <v>3.28</v>
      </c>
      <c r="BB50" s="201">
        <v>2.7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2.54</v>
      </c>
      <c r="N51" s="201">
        <v>2.83</v>
      </c>
      <c r="O51" s="201">
        <v>3.15</v>
      </c>
      <c r="P51" s="201">
        <v>4.5999999999999996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44.28</v>
      </c>
      <c r="AF51" s="201">
        <v>0</v>
      </c>
      <c r="AG51" s="201">
        <v>0</v>
      </c>
      <c r="AH51" s="201">
        <v>0</v>
      </c>
      <c r="AI51" s="201">
        <v>19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4.04</v>
      </c>
      <c r="AZ51" s="201">
        <v>0.91</v>
      </c>
      <c r="BA51" s="201">
        <v>3.28</v>
      </c>
      <c r="BB51" s="201">
        <v>1.33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2.54</v>
      </c>
      <c r="N52" s="201">
        <v>2.83</v>
      </c>
      <c r="O52" s="201">
        <v>3.15</v>
      </c>
      <c r="P52" s="201">
        <v>4.5999999999999996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44.28</v>
      </c>
      <c r="AF52" s="201">
        <v>0</v>
      </c>
      <c r="AG52" s="201">
        <v>0</v>
      </c>
      <c r="AH52" s="201">
        <v>0</v>
      </c>
      <c r="AI52" s="201">
        <v>19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4.04</v>
      </c>
      <c r="AZ52" s="201">
        <v>0.91</v>
      </c>
      <c r="BA52" s="201">
        <v>3.28</v>
      </c>
      <c r="BB52" s="201">
        <v>1.33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2.54</v>
      </c>
      <c r="N53" s="201">
        <v>2.83</v>
      </c>
      <c r="O53" s="201">
        <v>3.15</v>
      </c>
      <c r="P53" s="201">
        <v>4.5999999999999996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44.28</v>
      </c>
      <c r="AF53" s="201">
        <v>6.02</v>
      </c>
      <c r="AG53" s="201">
        <v>0</v>
      </c>
      <c r="AH53" s="201">
        <v>0</v>
      </c>
      <c r="AI53" s="201">
        <v>19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4.04</v>
      </c>
      <c r="AZ53" s="201">
        <v>0.91</v>
      </c>
      <c r="BA53" s="201">
        <v>3.28</v>
      </c>
      <c r="BB53" s="201">
        <v>1.33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2.54</v>
      </c>
      <c r="N54" s="201">
        <v>2.83</v>
      </c>
      <c r="O54" s="201">
        <v>3.15</v>
      </c>
      <c r="P54" s="201">
        <v>4.5999999999999996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44.28</v>
      </c>
      <c r="AF54" s="201">
        <v>6.02</v>
      </c>
      <c r="AG54" s="201">
        <v>0</v>
      </c>
      <c r="AH54" s="201">
        <v>0</v>
      </c>
      <c r="AI54" s="201">
        <v>19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4.04</v>
      </c>
      <c r="AZ54" s="201">
        <v>0.91</v>
      </c>
      <c r="BA54" s="201">
        <v>3.28</v>
      </c>
      <c r="BB54" s="201">
        <v>1.33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2.54</v>
      </c>
      <c r="N55" s="201">
        <v>2.83</v>
      </c>
      <c r="O55" s="201">
        <v>3.15</v>
      </c>
      <c r="P55" s="201">
        <v>4.5999999999999996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44.28</v>
      </c>
      <c r="AF55" s="201">
        <v>12.04</v>
      </c>
      <c r="AG55" s="201">
        <v>0</v>
      </c>
      <c r="AH55" s="201">
        <v>0</v>
      </c>
      <c r="AI55" s="201">
        <v>19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4.04</v>
      </c>
      <c r="AZ55" s="201">
        <v>1.93</v>
      </c>
      <c r="BA55" s="201">
        <v>3.28</v>
      </c>
      <c r="BB55" s="201">
        <v>1.33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2.54</v>
      </c>
      <c r="N56" s="201">
        <v>2.83</v>
      </c>
      <c r="O56" s="201">
        <v>3.15</v>
      </c>
      <c r="P56" s="201">
        <v>4.5999999999999996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44.28</v>
      </c>
      <c r="AF56" s="201">
        <v>0</v>
      </c>
      <c r="AG56" s="201">
        <v>0</v>
      </c>
      <c r="AH56" s="201">
        <v>0</v>
      </c>
      <c r="AI56" s="201">
        <v>19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4.04</v>
      </c>
      <c r="AZ56" s="201">
        <v>3.5</v>
      </c>
      <c r="BA56" s="201">
        <v>3.28</v>
      </c>
      <c r="BB56" s="201">
        <v>1.33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5.76</v>
      </c>
      <c r="M57" s="201">
        <v>2.54</v>
      </c>
      <c r="N57" s="201">
        <v>2.83</v>
      </c>
      <c r="O57" s="201">
        <v>3.15</v>
      </c>
      <c r="P57" s="201">
        <v>4.5999999999999996</v>
      </c>
      <c r="Q57" s="201">
        <v>0.4</v>
      </c>
      <c r="R57" s="201">
        <v>0.63</v>
      </c>
      <c r="S57" s="201">
        <v>0.62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44.28</v>
      </c>
      <c r="AF57" s="201">
        <v>0</v>
      </c>
      <c r="AG57" s="201">
        <v>0</v>
      </c>
      <c r="AH57" s="201">
        <v>0</v>
      </c>
      <c r="AI57" s="201">
        <v>19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7.91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4.04</v>
      </c>
      <c r="AZ57" s="201">
        <v>3.5</v>
      </c>
      <c r="BA57" s="201">
        <v>3.28</v>
      </c>
      <c r="BB57" s="201">
        <v>2.7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5.76</v>
      </c>
      <c r="M58" s="201">
        <v>2.54</v>
      </c>
      <c r="N58" s="201">
        <v>2.83</v>
      </c>
      <c r="O58" s="201">
        <v>3.15</v>
      </c>
      <c r="P58" s="201">
        <v>4.5999999999999996</v>
      </c>
      <c r="Q58" s="201">
        <v>0.4</v>
      </c>
      <c r="R58" s="201">
        <v>0.63</v>
      </c>
      <c r="S58" s="201">
        <v>0.62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44.28</v>
      </c>
      <c r="AF58" s="201">
        <v>0</v>
      </c>
      <c r="AG58" s="201">
        <v>0</v>
      </c>
      <c r="AH58" s="201">
        <v>0</v>
      </c>
      <c r="AI58" s="201">
        <v>19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7.91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4.04</v>
      </c>
      <c r="AZ58" s="201">
        <v>5.14</v>
      </c>
      <c r="BA58" s="201">
        <v>3.28</v>
      </c>
      <c r="BB58" s="201">
        <v>2.7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1.78</v>
      </c>
      <c r="L59" s="201">
        <v>5.76</v>
      </c>
      <c r="M59" s="201">
        <v>2.54</v>
      </c>
      <c r="N59" s="201">
        <v>2.83</v>
      </c>
      <c r="O59" s="201">
        <v>3.15</v>
      </c>
      <c r="P59" s="201">
        <v>4.5999999999999996</v>
      </c>
      <c r="Q59" s="201">
        <v>0.4</v>
      </c>
      <c r="R59" s="201">
        <v>0.63</v>
      </c>
      <c r="S59" s="201">
        <v>0.62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44.28</v>
      </c>
      <c r="AF59" s="201">
        <v>0</v>
      </c>
      <c r="AG59" s="201">
        <v>0</v>
      </c>
      <c r="AH59" s="201">
        <v>0</v>
      </c>
      <c r="AI59" s="201">
        <v>19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7.91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4.04</v>
      </c>
      <c r="AZ59" s="201">
        <v>5.14</v>
      </c>
      <c r="BA59" s="201">
        <v>3.28</v>
      </c>
      <c r="BB59" s="201">
        <v>2.7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5.76</v>
      </c>
      <c r="M60" s="201">
        <v>2.54</v>
      </c>
      <c r="N60" s="201">
        <v>2.83</v>
      </c>
      <c r="O60" s="201">
        <v>3.15</v>
      </c>
      <c r="P60" s="201">
        <v>4.5999999999999996</v>
      </c>
      <c r="Q60" s="201">
        <v>0.4</v>
      </c>
      <c r="R60" s="201">
        <v>0.63</v>
      </c>
      <c r="S60" s="201">
        <v>0.62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44.28</v>
      </c>
      <c r="AF60" s="201">
        <v>0</v>
      </c>
      <c r="AG60" s="201">
        <v>0</v>
      </c>
      <c r="AH60" s="201">
        <v>0</v>
      </c>
      <c r="AI60" s="201">
        <v>19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7.91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4.04</v>
      </c>
      <c r="AZ60" s="201">
        <v>5.14</v>
      </c>
      <c r="BA60" s="201">
        <v>3.28</v>
      </c>
      <c r="BB60" s="201">
        <v>2.7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5.76</v>
      </c>
      <c r="M61" s="201">
        <v>2.54</v>
      </c>
      <c r="N61" s="201">
        <v>2.83</v>
      </c>
      <c r="O61" s="201">
        <v>3.15</v>
      </c>
      <c r="P61" s="201">
        <v>4.5999999999999996</v>
      </c>
      <c r="Q61" s="201">
        <v>0.42</v>
      </c>
      <c r="R61" s="201">
        <v>1.03</v>
      </c>
      <c r="S61" s="201">
        <v>0.65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44.28</v>
      </c>
      <c r="AF61" s="201">
        <v>0</v>
      </c>
      <c r="AG61" s="201">
        <v>0</v>
      </c>
      <c r="AH61" s="201">
        <v>0</v>
      </c>
      <c r="AI61" s="201">
        <v>19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7.91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4.04</v>
      </c>
      <c r="AZ61" s="201">
        <v>5.14</v>
      </c>
      <c r="BA61" s="201">
        <v>3.28</v>
      </c>
      <c r="BB61" s="201">
        <v>2.7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5.76</v>
      </c>
      <c r="M62" s="201">
        <v>2.54</v>
      </c>
      <c r="N62" s="201">
        <v>2.83</v>
      </c>
      <c r="O62" s="201">
        <v>3.15</v>
      </c>
      <c r="P62" s="201">
        <v>4.5999999999999996</v>
      </c>
      <c r="Q62" s="201">
        <v>0.42</v>
      </c>
      <c r="R62" s="201">
        <v>1.03</v>
      </c>
      <c r="S62" s="201">
        <v>0.65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44.28</v>
      </c>
      <c r="AF62" s="201">
        <v>0</v>
      </c>
      <c r="AG62" s="201">
        <v>0</v>
      </c>
      <c r="AH62" s="201">
        <v>0</v>
      </c>
      <c r="AI62" s="201">
        <v>19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7.91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4.04</v>
      </c>
      <c r="AZ62" s="201">
        <v>5.14</v>
      </c>
      <c r="BA62" s="201">
        <v>3.28</v>
      </c>
      <c r="BB62" s="201">
        <v>2.7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5.76</v>
      </c>
      <c r="M63" s="201">
        <v>2.54</v>
      </c>
      <c r="N63" s="201">
        <v>2.83</v>
      </c>
      <c r="O63" s="201">
        <v>3.15</v>
      </c>
      <c r="P63" s="201">
        <v>4.5999999999999996</v>
      </c>
      <c r="Q63" s="201">
        <v>0.4</v>
      </c>
      <c r="R63" s="201">
        <v>0.63</v>
      </c>
      <c r="S63" s="201">
        <v>0.62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44.28</v>
      </c>
      <c r="AF63" s="201">
        <v>0</v>
      </c>
      <c r="AG63" s="201">
        <v>0</v>
      </c>
      <c r="AH63" s="201">
        <v>0</v>
      </c>
      <c r="AI63" s="201">
        <v>19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7.91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4.04</v>
      </c>
      <c r="AZ63" s="201">
        <v>5.14</v>
      </c>
      <c r="BA63" s="201">
        <v>3.28</v>
      </c>
      <c r="BB63" s="201">
        <v>2.7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5.76</v>
      </c>
      <c r="M64" s="201">
        <v>2.54</v>
      </c>
      <c r="N64" s="201">
        <v>2.83</v>
      </c>
      <c r="O64" s="201">
        <v>3.15</v>
      </c>
      <c r="P64" s="201">
        <v>4.5999999999999996</v>
      </c>
      <c r="Q64" s="201">
        <v>0.4</v>
      </c>
      <c r="R64" s="201">
        <v>0.63</v>
      </c>
      <c r="S64" s="201">
        <v>0.62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44.28</v>
      </c>
      <c r="AF64" s="201">
        <v>0</v>
      </c>
      <c r="AG64" s="201">
        <v>0</v>
      </c>
      <c r="AH64" s="201">
        <v>0</v>
      </c>
      <c r="AI64" s="201">
        <v>19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7.91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4.04</v>
      </c>
      <c r="AZ64" s="201">
        <v>5.14</v>
      </c>
      <c r="BA64" s="201">
        <v>3.28</v>
      </c>
      <c r="BB64" s="201">
        <v>2.7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5.76</v>
      </c>
      <c r="M65" s="201">
        <v>2.54</v>
      </c>
      <c r="N65" s="201">
        <v>2.83</v>
      </c>
      <c r="O65" s="201">
        <v>3.15</v>
      </c>
      <c r="P65" s="201">
        <v>4.5999999999999996</v>
      </c>
      <c r="Q65" s="201">
        <v>0.4</v>
      </c>
      <c r="R65" s="201">
        <v>0.63</v>
      </c>
      <c r="S65" s="201">
        <v>0.62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44.28</v>
      </c>
      <c r="AF65" s="201">
        <v>0</v>
      </c>
      <c r="AG65" s="201">
        <v>0</v>
      </c>
      <c r="AH65" s="201">
        <v>0</v>
      </c>
      <c r="AI65" s="201">
        <v>19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7.91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4.04</v>
      </c>
      <c r="AZ65" s="201">
        <v>5.14</v>
      </c>
      <c r="BA65" s="201">
        <v>3.28</v>
      </c>
      <c r="BB65" s="201">
        <v>2.7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5.76</v>
      </c>
      <c r="M66" s="201">
        <v>2.54</v>
      </c>
      <c r="N66" s="201">
        <v>2.83</v>
      </c>
      <c r="O66" s="201">
        <v>3.15</v>
      </c>
      <c r="P66" s="201">
        <v>4.5999999999999996</v>
      </c>
      <c r="Q66" s="201">
        <v>0.4</v>
      </c>
      <c r="R66" s="201">
        <v>0.63</v>
      </c>
      <c r="S66" s="201">
        <v>0.62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44.28</v>
      </c>
      <c r="AF66" s="201">
        <v>0</v>
      </c>
      <c r="AG66" s="201">
        <v>0</v>
      </c>
      <c r="AH66" s="201">
        <v>0</v>
      </c>
      <c r="AI66" s="201">
        <v>19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7.91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4.04</v>
      </c>
      <c r="AZ66" s="201">
        <v>5.14</v>
      </c>
      <c r="BA66" s="201">
        <v>3.28</v>
      </c>
      <c r="BB66" s="201">
        <v>2.7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2.54</v>
      </c>
      <c r="N67" s="201">
        <v>2.83</v>
      </c>
      <c r="O67" s="201">
        <v>3.15</v>
      </c>
      <c r="P67" s="201">
        <v>4.5999999999999996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44.28</v>
      </c>
      <c r="AF67" s="201">
        <v>0</v>
      </c>
      <c r="AG67" s="201">
        <v>0</v>
      </c>
      <c r="AH67" s="201">
        <v>0</v>
      </c>
      <c r="AI67" s="201">
        <v>19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4.04</v>
      </c>
      <c r="AZ67" s="201">
        <v>5.14</v>
      </c>
      <c r="BA67" s="201">
        <v>3.28</v>
      </c>
      <c r="BB67" s="201">
        <v>0.21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2.54</v>
      </c>
      <c r="N68" s="201">
        <v>2.83</v>
      </c>
      <c r="O68" s="201">
        <v>3.15</v>
      </c>
      <c r="P68" s="201">
        <v>4.5999999999999996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44.28</v>
      </c>
      <c r="AF68" s="201">
        <v>0</v>
      </c>
      <c r="AG68" s="201">
        <v>0</v>
      </c>
      <c r="AH68" s="201">
        <v>0</v>
      </c>
      <c r="AI68" s="201">
        <v>19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4.04</v>
      </c>
      <c r="AZ68" s="201">
        <v>5.14</v>
      </c>
      <c r="BA68" s="201">
        <v>3.28</v>
      </c>
      <c r="BB68" s="201">
        <v>0.21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2.54</v>
      </c>
      <c r="N69" s="201">
        <v>2.83</v>
      </c>
      <c r="O69" s="201">
        <v>3.15</v>
      </c>
      <c r="P69" s="201">
        <v>4.5999999999999996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44.28</v>
      </c>
      <c r="AF69" s="201">
        <v>0</v>
      </c>
      <c r="AG69" s="201">
        <v>0</v>
      </c>
      <c r="AH69" s="201">
        <v>0</v>
      </c>
      <c r="AI69" s="201">
        <v>19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4.04</v>
      </c>
      <c r="AZ69" s="201">
        <v>5.14</v>
      </c>
      <c r="BA69" s="201">
        <v>3.28</v>
      </c>
      <c r="BB69" s="201">
        <v>0.21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2.54</v>
      </c>
      <c r="N70" s="201">
        <v>2.83</v>
      </c>
      <c r="O70" s="201">
        <v>3.15</v>
      </c>
      <c r="P70" s="201">
        <v>4.5999999999999996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44.28</v>
      </c>
      <c r="AF70" s="201">
        <v>0</v>
      </c>
      <c r="AG70" s="201">
        <v>0</v>
      </c>
      <c r="AH70" s="201">
        <v>0</v>
      </c>
      <c r="AI70" s="201">
        <v>19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4.04</v>
      </c>
      <c r="AZ70" s="201">
        <v>5.14</v>
      </c>
      <c r="BA70" s="201">
        <v>3.28</v>
      </c>
      <c r="BB70" s="201">
        <v>0.21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2.54</v>
      </c>
      <c r="N71" s="201">
        <v>2.83</v>
      </c>
      <c r="O71" s="201">
        <v>3.15</v>
      </c>
      <c r="P71" s="201">
        <v>4.5999999999999996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44.28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4.04</v>
      </c>
      <c r="AZ71" s="201">
        <v>5.14</v>
      </c>
      <c r="BA71" s="201">
        <v>3.28</v>
      </c>
      <c r="BB71" s="201">
        <v>0.21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2.54</v>
      </c>
      <c r="N72" s="201">
        <v>2.83</v>
      </c>
      <c r="O72" s="201">
        <v>3.15</v>
      </c>
      <c r="P72" s="201">
        <v>4.5999999999999996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44.28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4.04</v>
      </c>
      <c r="AZ72" s="201">
        <v>5.14</v>
      </c>
      <c r="BA72" s="201">
        <v>3.28</v>
      </c>
      <c r="BB72" s="201">
        <v>0.21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2.54</v>
      </c>
      <c r="N73" s="201">
        <v>2.83</v>
      </c>
      <c r="O73" s="201">
        <v>3.15</v>
      </c>
      <c r="P73" s="201">
        <v>4.5999999999999996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44.28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4.04</v>
      </c>
      <c r="AZ73" s="201">
        <v>5.14</v>
      </c>
      <c r="BA73" s="201">
        <v>3.28</v>
      </c>
      <c r="BB73" s="201">
        <v>0.21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2.54</v>
      </c>
      <c r="N74" s="201">
        <v>2.83</v>
      </c>
      <c r="O74" s="201">
        <v>3.15</v>
      </c>
      <c r="P74" s="201">
        <v>4.5999999999999996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44.28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4.04</v>
      </c>
      <c r="AZ74" s="201">
        <v>5.14</v>
      </c>
      <c r="BA74" s="201">
        <v>3.28</v>
      </c>
      <c r="BB74" s="201">
        <v>0.21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2.54</v>
      </c>
      <c r="N75" s="201">
        <v>2.83</v>
      </c>
      <c r="O75" s="201">
        <v>3.15</v>
      </c>
      <c r="P75" s="201">
        <v>4.5999999999999996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44.28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4.04</v>
      </c>
      <c r="AZ75" s="201">
        <v>5.14</v>
      </c>
      <c r="BA75" s="201">
        <v>3.28</v>
      </c>
      <c r="BB75" s="201">
        <v>0.21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2.54</v>
      </c>
      <c r="N76" s="201">
        <v>2.83</v>
      </c>
      <c r="O76" s="201">
        <v>3.15</v>
      </c>
      <c r="P76" s="201">
        <v>4.5999999999999996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44.28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4.04</v>
      </c>
      <c r="AZ76" s="201">
        <v>5.14</v>
      </c>
      <c r="BA76" s="201">
        <v>3.28</v>
      </c>
      <c r="BB76" s="201">
        <v>0.21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2.54</v>
      </c>
      <c r="N77" s="201">
        <v>2.83</v>
      </c>
      <c r="O77" s="201">
        <v>3.15</v>
      </c>
      <c r="P77" s="201">
        <v>4.5999999999999996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44.28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4.04</v>
      </c>
      <c r="AZ77" s="201">
        <v>5.14</v>
      </c>
      <c r="BA77" s="201">
        <v>3.28</v>
      </c>
      <c r="BB77" s="201">
        <v>0.21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2.54</v>
      </c>
      <c r="N78" s="201">
        <v>2.83</v>
      </c>
      <c r="O78" s="201">
        <v>3.15</v>
      </c>
      <c r="P78" s="201">
        <v>4.5999999999999996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44.28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4.12</v>
      </c>
      <c r="AZ78" s="201">
        <v>5.14</v>
      </c>
      <c r="BA78" s="201">
        <v>3.35</v>
      </c>
      <c r="BB78" s="201">
        <v>0.21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2.78</v>
      </c>
      <c r="L79" s="201">
        <v>9.1</v>
      </c>
      <c r="M79" s="201">
        <v>2.54</v>
      </c>
      <c r="N79" s="201">
        <v>2.83</v>
      </c>
      <c r="O79" s="201">
        <v>3.15</v>
      </c>
      <c r="P79" s="201">
        <v>4.5999999999999996</v>
      </c>
      <c r="Q79" s="201">
        <v>0.33</v>
      </c>
      <c r="R79" s="201">
        <v>0.63</v>
      </c>
      <c r="S79" s="201">
        <v>0.62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45.47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7.91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4.12</v>
      </c>
      <c r="AZ79" s="201">
        <v>5.14</v>
      </c>
      <c r="BA79" s="201">
        <v>3.35</v>
      </c>
      <c r="BB79" s="201">
        <v>2.7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2.78</v>
      </c>
      <c r="L80" s="201">
        <v>9.1</v>
      </c>
      <c r="M80" s="201">
        <v>2.54</v>
      </c>
      <c r="N80" s="201">
        <v>2.83</v>
      </c>
      <c r="O80" s="201">
        <v>3.15</v>
      </c>
      <c r="P80" s="201">
        <v>4.5999999999999996</v>
      </c>
      <c r="Q80" s="201">
        <v>0.33</v>
      </c>
      <c r="R80" s="201">
        <v>0.63</v>
      </c>
      <c r="S80" s="201">
        <v>0.62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45.47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7.91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4.12</v>
      </c>
      <c r="AZ80" s="201">
        <v>5.14</v>
      </c>
      <c r="BA80" s="201">
        <v>3.35</v>
      </c>
      <c r="BB80" s="201">
        <v>2.7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2.78</v>
      </c>
      <c r="L81" s="201">
        <v>9.1</v>
      </c>
      <c r="M81" s="201">
        <v>2.54</v>
      </c>
      <c r="N81" s="201">
        <v>2.83</v>
      </c>
      <c r="O81" s="201">
        <v>3.15</v>
      </c>
      <c r="P81" s="201">
        <v>4.5999999999999996</v>
      </c>
      <c r="Q81" s="201">
        <v>0.33</v>
      </c>
      <c r="R81" s="201">
        <v>0.63</v>
      </c>
      <c r="S81" s="201">
        <v>0.62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45.47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7.91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4.12</v>
      </c>
      <c r="AZ81" s="201">
        <v>5.14</v>
      </c>
      <c r="BA81" s="201">
        <v>3.35</v>
      </c>
      <c r="BB81" s="201">
        <v>2.7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2.78</v>
      </c>
      <c r="L82" s="201">
        <v>9.1</v>
      </c>
      <c r="M82" s="201">
        <v>2.54</v>
      </c>
      <c r="N82" s="201">
        <v>2.83</v>
      </c>
      <c r="O82" s="201">
        <v>3.15</v>
      </c>
      <c r="P82" s="201">
        <v>4.5999999999999996</v>
      </c>
      <c r="Q82" s="201">
        <v>0.33</v>
      </c>
      <c r="R82" s="201">
        <v>0.63</v>
      </c>
      <c r="S82" s="201">
        <v>0.62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45.47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7.91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4.12</v>
      </c>
      <c r="AZ82" s="201">
        <v>5.14</v>
      </c>
      <c r="BA82" s="201">
        <v>3.35</v>
      </c>
      <c r="BB82" s="201">
        <v>2.7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2.78</v>
      </c>
      <c r="L83" s="201">
        <v>9.1</v>
      </c>
      <c r="M83" s="201">
        <v>2.54</v>
      </c>
      <c r="N83" s="201">
        <v>2.83</v>
      </c>
      <c r="O83" s="201">
        <v>3.15</v>
      </c>
      <c r="P83" s="201">
        <v>4.5999999999999996</v>
      </c>
      <c r="Q83" s="201">
        <v>0.33</v>
      </c>
      <c r="R83" s="201">
        <v>0.63</v>
      </c>
      <c r="S83" s="201">
        <v>0.62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45.47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7.91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4.12</v>
      </c>
      <c r="AZ83" s="201">
        <v>5.14</v>
      </c>
      <c r="BA83" s="201">
        <v>3.35</v>
      </c>
      <c r="BB83" s="201">
        <v>2.7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2.78</v>
      </c>
      <c r="L84" s="201">
        <v>9.1</v>
      </c>
      <c r="M84" s="201">
        <v>2.54</v>
      </c>
      <c r="N84" s="201">
        <v>2.83</v>
      </c>
      <c r="O84" s="201">
        <v>3.15</v>
      </c>
      <c r="P84" s="201">
        <v>4.5999999999999996</v>
      </c>
      <c r="Q84" s="201">
        <v>0.33</v>
      </c>
      <c r="R84" s="201">
        <v>0.63</v>
      </c>
      <c r="S84" s="201">
        <v>0.62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45.47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0.5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7.91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4.12</v>
      </c>
      <c r="AZ84" s="201">
        <v>5.14</v>
      </c>
      <c r="BA84" s="201">
        <v>3.35</v>
      </c>
      <c r="BB84" s="201">
        <v>2.7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2.78</v>
      </c>
      <c r="L85" s="201">
        <v>9.1</v>
      </c>
      <c r="M85" s="201">
        <v>2.54</v>
      </c>
      <c r="N85" s="201">
        <v>2.83</v>
      </c>
      <c r="O85" s="201">
        <v>3.15</v>
      </c>
      <c r="P85" s="201">
        <v>4.5999999999999996</v>
      </c>
      <c r="Q85" s="201">
        <v>0.33</v>
      </c>
      <c r="R85" s="201">
        <v>0.63</v>
      </c>
      <c r="S85" s="201">
        <v>0.62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45.47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7.91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4.12</v>
      </c>
      <c r="AZ85" s="201">
        <v>5.14</v>
      </c>
      <c r="BA85" s="201">
        <v>3.35</v>
      </c>
      <c r="BB85" s="201">
        <v>2.7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2.78</v>
      </c>
      <c r="L86" s="201">
        <v>9.1</v>
      </c>
      <c r="M86" s="201">
        <v>2.54</v>
      </c>
      <c r="N86" s="201">
        <v>2.83</v>
      </c>
      <c r="O86" s="201">
        <v>3.15</v>
      </c>
      <c r="P86" s="201">
        <v>4.5999999999999996</v>
      </c>
      <c r="Q86" s="201">
        <v>0.33</v>
      </c>
      <c r="R86" s="201">
        <v>0.63</v>
      </c>
      <c r="S86" s="201">
        <v>0.62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42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10.52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7.91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4.04</v>
      </c>
      <c r="AZ86" s="201">
        <v>5.14</v>
      </c>
      <c r="BA86" s="201">
        <v>3.28</v>
      </c>
      <c r="BB86" s="201">
        <v>2.7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2.78</v>
      </c>
      <c r="L87" s="201">
        <v>9.1</v>
      </c>
      <c r="M87" s="201">
        <v>2.54</v>
      </c>
      <c r="N87" s="201">
        <v>2.83</v>
      </c>
      <c r="O87" s="201">
        <v>3.15</v>
      </c>
      <c r="P87" s="201">
        <v>4.5999999999999996</v>
      </c>
      <c r="Q87" s="201">
        <v>0.33</v>
      </c>
      <c r="R87" s="201">
        <v>0.63</v>
      </c>
      <c r="S87" s="201">
        <v>0.62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42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24.37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7.91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4.04</v>
      </c>
      <c r="AZ87" s="201">
        <v>5.14</v>
      </c>
      <c r="BA87" s="201">
        <v>3.28</v>
      </c>
      <c r="BB87" s="201">
        <v>2.7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2.78</v>
      </c>
      <c r="L88" s="201">
        <v>9.1</v>
      </c>
      <c r="M88" s="201">
        <v>2.54</v>
      </c>
      <c r="N88" s="201">
        <v>2.83</v>
      </c>
      <c r="O88" s="201">
        <v>3.15</v>
      </c>
      <c r="P88" s="201">
        <v>4.5999999999999996</v>
      </c>
      <c r="Q88" s="201">
        <v>0.33</v>
      </c>
      <c r="R88" s="201">
        <v>0.63</v>
      </c>
      <c r="S88" s="201">
        <v>0.62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42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18.04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7.91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4.04</v>
      </c>
      <c r="AZ88" s="201">
        <v>5.14</v>
      </c>
      <c r="BA88" s="201">
        <v>3.28</v>
      </c>
      <c r="BB88" s="201">
        <v>2.7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2.78</v>
      </c>
      <c r="L89" s="201">
        <v>9.1</v>
      </c>
      <c r="M89" s="201">
        <v>2.54</v>
      </c>
      <c r="N89" s="201">
        <v>2.83</v>
      </c>
      <c r="O89" s="201">
        <v>3.15</v>
      </c>
      <c r="P89" s="201">
        <v>4.5999999999999996</v>
      </c>
      <c r="Q89" s="201">
        <v>0.33</v>
      </c>
      <c r="R89" s="201">
        <v>0.63</v>
      </c>
      <c r="S89" s="201">
        <v>0.62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42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7.91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4.04</v>
      </c>
      <c r="AZ89" s="201">
        <v>5.14</v>
      </c>
      <c r="BA89" s="201">
        <v>3.28</v>
      </c>
      <c r="BB89" s="201">
        <v>2.7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2.78</v>
      </c>
      <c r="L90" s="201">
        <v>9.1</v>
      </c>
      <c r="M90" s="201">
        <v>2.54</v>
      </c>
      <c r="N90" s="201">
        <v>2.83</v>
      </c>
      <c r="O90" s="201">
        <v>3.15</v>
      </c>
      <c r="P90" s="201">
        <v>4.5999999999999996</v>
      </c>
      <c r="Q90" s="201">
        <v>0.33</v>
      </c>
      <c r="R90" s="201">
        <v>0.63</v>
      </c>
      <c r="S90" s="201">
        <v>0.62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42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7.91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4.12</v>
      </c>
      <c r="AZ90" s="201">
        <v>5.14</v>
      </c>
      <c r="BA90" s="201">
        <v>3.35</v>
      </c>
      <c r="BB90" s="201">
        <v>2.7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2.78</v>
      </c>
      <c r="L91" s="201">
        <v>9.1</v>
      </c>
      <c r="M91" s="201">
        <v>2.54</v>
      </c>
      <c r="N91" s="201">
        <v>2.83</v>
      </c>
      <c r="O91" s="201">
        <v>3.15</v>
      </c>
      <c r="P91" s="201">
        <v>4.5999999999999996</v>
      </c>
      <c r="Q91" s="201">
        <v>0.33</v>
      </c>
      <c r="R91" s="201">
        <v>0.63</v>
      </c>
      <c r="S91" s="201">
        <v>0.62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42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7.91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4.12</v>
      </c>
      <c r="AZ91" s="201">
        <v>5.14</v>
      </c>
      <c r="BA91" s="201">
        <v>3.35</v>
      </c>
      <c r="BB91" s="201">
        <v>2.7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2.78</v>
      </c>
      <c r="L92" s="201">
        <v>9.1</v>
      </c>
      <c r="M92" s="201">
        <v>2.54</v>
      </c>
      <c r="N92" s="201">
        <v>2.83</v>
      </c>
      <c r="O92" s="201">
        <v>3.15</v>
      </c>
      <c r="P92" s="201">
        <v>4.5999999999999996</v>
      </c>
      <c r="Q92" s="201">
        <v>0.33</v>
      </c>
      <c r="R92" s="201">
        <v>0.63</v>
      </c>
      <c r="S92" s="201">
        <v>0.62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42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7.91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4.12</v>
      </c>
      <c r="AZ92" s="201">
        <v>5.14</v>
      </c>
      <c r="BA92" s="201">
        <v>3.35</v>
      </c>
      <c r="BB92" s="201">
        <v>2.7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2.78</v>
      </c>
      <c r="L93" s="201">
        <v>9.1</v>
      </c>
      <c r="M93" s="201">
        <v>2.54</v>
      </c>
      <c r="N93" s="201">
        <v>2.83</v>
      </c>
      <c r="O93" s="201">
        <v>3.15</v>
      </c>
      <c r="P93" s="201">
        <v>4.5999999999999996</v>
      </c>
      <c r="Q93" s="201">
        <v>0.33</v>
      </c>
      <c r="R93" s="201">
        <v>0.63</v>
      </c>
      <c r="S93" s="201">
        <v>0.62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42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7.91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4.12</v>
      </c>
      <c r="AZ93" s="201">
        <v>5.14</v>
      </c>
      <c r="BA93" s="201">
        <v>3.35</v>
      </c>
      <c r="BB93" s="201">
        <v>2.7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2.78</v>
      </c>
      <c r="L94" s="201">
        <v>9.1</v>
      </c>
      <c r="M94" s="201">
        <v>2.54</v>
      </c>
      <c r="N94" s="201">
        <v>2.83</v>
      </c>
      <c r="O94" s="201">
        <v>3.15</v>
      </c>
      <c r="P94" s="201">
        <v>4.5999999999999996</v>
      </c>
      <c r="Q94" s="201">
        <v>0.33</v>
      </c>
      <c r="R94" s="201">
        <v>0.63</v>
      </c>
      <c r="S94" s="201">
        <v>0.62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42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7.91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4.04</v>
      </c>
      <c r="AZ94" s="201">
        <v>5.14</v>
      </c>
      <c r="BA94" s="201">
        <v>3.28</v>
      </c>
      <c r="BB94" s="201">
        <v>2.7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2.78</v>
      </c>
      <c r="L95" s="201">
        <v>9.1</v>
      </c>
      <c r="M95" s="201">
        <v>2.54</v>
      </c>
      <c r="N95" s="201">
        <v>2.83</v>
      </c>
      <c r="O95" s="201">
        <v>3.15</v>
      </c>
      <c r="P95" s="201">
        <v>4.5999999999999996</v>
      </c>
      <c r="Q95" s="201">
        <v>0.33</v>
      </c>
      <c r="R95" s="201">
        <v>0.63</v>
      </c>
      <c r="S95" s="201">
        <v>0.62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42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7.91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4.04</v>
      </c>
      <c r="AZ95" s="201">
        <v>5.14</v>
      </c>
      <c r="BA95" s="201">
        <v>3.28</v>
      </c>
      <c r="BB95" s="201">
        <v>2.7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2.78</v>
      </c>
      <c r="L96" s="201">
        <v>9.1</v>
      </c>
      <c r="M96" s="201">
        <v>2.54</v>
      </c>
      <c r="N96" s="201">
        <v>2.83</v>
      </c>
      <c r="O96" s="201">
        <v>3.15</v>
      </c>
      <c r="P96" s="201">
        <v>4.5999999999999996</v>
      </c>
      <c r="Q96" s="201">
        <v>0.33</v>
      </c>
      <c r="R96" s="201">
        <v>0.63</v>
      </c>
      <c r="S96" s="201">
        <v>0.62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42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7.91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4.04</v>
      </c>
      <c r="AZ96" s="201">
        <v>5.14</v>
      </c>
      <c r="BA96" s="201">
        <v>3.28</v>
      </c>
      <c r="BB96" s="201">
        <v>2.7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2.78</v>
      </c>
      <c r="L97" s="201">
        <v>9.1</v>
      </c>
      <c r="M97" s="201">
        <v>2.54</v>
      </c>
      <c r="N97" s="201">
        <v>2.83</v>
      </c>
      <c r="O97" s="201">
        <v>3.15</v>
      </c>
      <c r="P97" s="201">
        <v>4.5999999999999996</v>
      </c>
      <c r="Q97" s="201">
        <v>0.33</v>
      </c>
      <c r="R97" s="201">
        <v>0.63</v>
      </c>
      <c r="S97" s="201">
        <v>0.62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42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7.91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4.04</v>
      </c>
      <c r="AZ97" s="201">
        <v>5.14</v>
      </c>
      <c r="BA97" s="201">
        <v>3.28</v>
      </c>
      <c r="BB97" s="201">
        <v>2.7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2.78</v>
      </c>
      <c r="L98" s="201">
        <v>9.1</v>
      </c>
      <c r="M98" s="201">
        <v>2.54</v>
      </c>
      <c r="N98" s="201">
        <v>2.83</v>
      </c>
      <c r="O98" s="201">
        <v>3.15</v>
      </c>
      <c r="P98" s="201">
        <v>4.5999999999999996</v>
      </c>
      <c r="Q98" s="201">
        <v>0.33</v>
      </c>
      <c r="R98" s="201">
        <v>0.63</v>
      </c>
      <c r="S98" s="201">
        <v>0.62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42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7.91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4.04</v>
      </c>
      <c r="AZ98" s="201">
        <v>5.14</v>
      </c>
      <c r="BA98" s="201">
        <v>3.28</v>
      </c>
      <c r="BB98" s="201">
        <v>2.7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3.5185000000000008E-2</v>
      </c>
      <c r="L99">
        <f t="shared" si="0"/>
        <v>0.13526500000000005</v>
      </c>
      <c r="M99">
        <f t="shared" si="0"/>
        <v>6.0959999999999945E-2</v>
      </c>
      <c r="N99">
        <f t="shared" si="0"/>
        <v>6.7920000000000105E-2</v>
      </c>
      <c r="O99">
        <f t="shared" si="0"/>
        <v>7.5600000000000001E-2</v>
      </c>
      <c r="P99">
        <f t="shared" si="0"/>
        <v>0.11040000000000018</v>
      </c>
      <c r="Q99">
        <f t="shared" si="0"/>
        <v>5.1474999999999958E-3</v>
      </c>
      <c r="R99">
        <f t="shared" si="0"/>
        <v>9.6500000000000041E-3</v>
      </c>
      <c r="S99">
        <f t="shared" si="0"/>
        <v>9.3149999999999969E-3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1.0654025000000014</v>
      </c>
      <c r="AF99">
        <f t="shared" si="0"/>
        <v>6.0199999999999993E-3</v>
      </c>
      <c r="AG99">
        <f t="shared" si="0"/>
        <v>0</v>
      </c>
      <c r="AH99">
        <f t="shared" si="0"/>
        <v>0</v>
      </c>
      <c r="AI99">
        <f t="shared" si="0"/>
        <v>0.504</v>
      </c>
      <c r="AJ99">
        <f t="shared" si="0"/>
        <v>0</v>
      </c>
      <c r="AK99">
        <f t="shared" si="0"/>
        <v>1.33575E-2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0.11865250000000015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9.7200000000000078E-2</v>
      </c>
      <c r="AZ99">
        <f t="shared" si="0"/>
        <v>0.11198499999999981</v>
      </c>
      <c r="BA99">
        <f t="shared" si="0"/>
        <v>7.893E-2</v>
      </c>
      <c r="BB99">
        <f t="shared" si="0"/>
        <v>5.5324999999999978E-2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9.11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9.11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9.11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9.11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9.11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9.11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9.11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9.11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9.11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9.11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9.11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9.11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9.11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9.11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9.11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9.11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9.11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9.11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9.11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9.11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9.11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9.11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9.11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9.11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9.11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9.11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9.11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9.11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9.11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9.11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9.11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9.11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9.11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9.11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9.11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9.11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9</v>
      </c>
      <c r="AF53" s="201">
        <v>1.22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9</v>
      </c>
      <c r="AF54" s="201">
        <v>1.22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9</v>
      </c>
      <c r="AF55" s="201">
        <v>2.4300000000000002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9.18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9.18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9.18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9.18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9.18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9.18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0.13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9.18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16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2.63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16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6.09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16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4.51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16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16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16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16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16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16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16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16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16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16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0.24005499999999999</v>
      </c>
      <c r="AF99">
        <f t="shared" si="0"/>
        <v>1.2175E-3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3.3399999999999997E-3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201">
        <v>150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280</v>
      </c>
      <c r="N3" s="201">
        <v>0</v>
      </c>
      <c r="O3" s="201">
        <v>0</v>
      </c>
      <c r="P3" s="201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201">
        <v>150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280</v>
      </c>
      <c r="N4" s="201">
        <v>0</v>
      </c>
      <c r="O4" s="201">
        <v>0</v>
      </c>
      <c r="P4" s="201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201">
        <v>150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280</v>
      </c>
      <c r="N5" s="201">
        <v>0</v>
      </c>
      <c r="O5" s="201">
        <v>0</v>
      </c>
      <c r="P5" s="201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201">
        <v>150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280</v>
      </c>
      <c r="N6" s="201">
        <v>0</v>
      </c>
      <c r="O6" s="201">
        <v>0</v>
      </c>
      <c r="P6" s="201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201">
        <v>150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194</v>
      </c>
      <c r="N7" s="201">
        <v>0</v>
      </c>
      <c r="O7" s="201">
        <v>0</v>
      </c>
      <c r="P7" s="201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201">
        <v>150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164</v>
      </c>
      <c r="N8" s="201">
        <v>0</v>
      </c>
      <c r="O8" s="201">
        <v>0</v>
      </c>
      <c r="P8" s="201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201">
        <v>150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153</v>
      </c>
      <c r="N9" s="201">
        <v>0</v>
      </c>
      <c r="O9" s="201">
        <v>0</v>
      </c>
      <c r="P9" s="201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201">
        <v>150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150</v>
      </c>
      <c r="N10" s="201">
        <v>0</v>
      </c>
      <c r="O10" s="201">
        <v>0</v>
      </c>
      <c r="P10" s="201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201">
        <v>150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150</v>
      </c>
      <c r="N11" s="201">
        <v>0</v>
      </c>
      <c r="O11" s="201">
        <v>0</v>
      </c>
      <c r="P11" s="201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201">
        <v>150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150</v>
      </c>
      <c r="N12" s="201">
        <v>0</v>
      </c>
      <c r="O12" s="201">
        <v>0</v>
      </c>
      <c r="P12" s="201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201">
        <v>150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160</v>
      </c>
      <c r="N13" s="201">
        <v>0</v>
      </c>
      <c r="O13" s="201">
        <v>0</v>
      </c>
      <c r="P13" s="201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201">
        <v>150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160</v>
      </c>
      <c r="N14" s="201">
        <v>0</v>
      </c>
      <c r="O14" s="201">
        <v>0</v>
      </c>
      <c r="P14" s="201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201">
        <v>150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160</v>
      </c>
      <c r="N15" s="201">
        <v>0</v>
      </c>
      <c r="O15" s="201">
        <v>0</v>
      </c>
      <c r="P15" s="201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201">
        <v>150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160</v>
      </c>
      <c r="N16" s="201">
        <v>0</v>
      </c>
      <c r="O16" s="201">
        <v>0</v>
      </c>
      <c r="P16" s="201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201">
        <v>150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160</v>
      </c>
      <c r="N17" s="201">
        <v>0</v>
      </c>
      <c r="O17" s="201">
        <v>0</v>
      </c>
      <c r="P17" s="201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201">
        <v>150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160</v>
      </c>
      <c r="N18" s="201">
        <v>0</v>
      </c>
      <c r="O18" s="201">
        <v>0</v>
      </c>
      <c r="P18" s="201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201">
        <v>150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160</v>
      </c>
      <c r="N19" s="201">
        <v>0</v>
      </c>
      <c r="O19" s="201">
        <v>0</v>
      </c>
      <c r="P19" s="201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201">
        <v>150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160</v>
      </c>
      <c r="N20" s="201">
        <v>0</v>
      </c>
      <c r="O20" s="201">
        <v>0</v>
      </c>
      <c r="P20" s="201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201">
        <v>150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160</v>
      </c>
      <c r="N21" s="201">
        <v>0</v>
      </c>
      <c r="O21" s="201">
        <v>0</v>
      </c>
      <c r="P21" s="201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201">
        <v>150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160</v>
      </c>
      <c r="N22" s="201">
        <v>0</v>
      </c>
      <c r="O22" s="201">
        <v>0</v>
      </c>
      <c r="P22" s="201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201">
        <v>150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160</v>
      </c>
      <c r="N23" s="201">
        <v>0</v>
      </c>
      <c r="O23" s="201">
        <v>0</v>
      </c>
      <c r="P23" s="201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201">
        <v>150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160</v>
      </c>
      <c r="N24" s="201">
        <v>0</v>
      </c>
      <c r="O24" s="201">
        <v>0</v>
      </c>
      <c r="P24" s="201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201">
        <v>150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160</v>
      </c>
      <c r="N25" s="201">
        <v>0</v>
      </c>
      <c r="O25" s="201">
        <v>0</v>
      </c>
      <c r="P25" s="201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201">
        <v>150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160</v>
      </c>
      <c r="N26" s="201">
        <v>0</v>
      </c>
      <c r="O26" s="201">
        <v>0</v>
      </c>
      <c r="P26" s="201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201">
        <v>150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160</v>
      </c>
      <c r="N27" s="201">
        <v>0</v>
      </c>
      <c r="O27" s="201">
        <v>0</v>
      </c>
      <c r="P27" s="201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201">
        <v>150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160</v>
      </c>
      <c r="N28" s="201">
        <v>0</v>
      </c>
      <c r="O28" s="201">
        <v>0</v>
      </c>
      <c r="P28" s="201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201">
        <v>150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160</v>
      </c>
      <c r="N29" s="201">
        <v>0</v>
      </c>
      <c r="O29" s="201">
        <v>0</v>
      </c>
      <c r="P29" s="201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201">
        <v>150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160</v>
      </c>
      <c r="N30" s="201">
        <v>0</v>
      </c>
      <c r="O30" s="201">
        <v>0</v>
      </c>
      <c r="P30" s="201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201">
        <v>150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160</v>
      </c>
      <c r="N31" s="201">
        <v>0</v>
      </c>
      <c r="O31" s="201">
        <v>0</v>
      </c>
      <c r="P31" s="201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201">
        <v>150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160</v>
      </c>
      <c r="N32" s="201">
        <v>0</v>
      </c>
      <c r="O32" s="201">
        <v>0</v>
      </c>
      <c r="P32" s="201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201">
        <v>150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160</v>
      </c>
      <c r="N33" s="201">
        <v>0</v>
      </c>
      <c r="O33" s="201">
        <v>0</v>
      </c>
      <c r="P33" s="201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201">
        <v>150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160</v>
      </c>
      <c r="N34" s="201">
        <v>0</v>
      </c>
      <c r="O34" s="201">
        <v>0</v>
      </c>
      <c r="P34" s="201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201">
        <v>150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160</v>
      </c>
      <c r="N35" s="201">
        <v>0</v>
      </c>
      <c r="O35" s="201">
        <v>0</v>
      </c>
      <c r="P35" s="201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201">
        <v>150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160</v>
      </c>
      <c r="N36" s="201">
        <v>0</v>
      </c>
      <c r="O36" s="201">
        <v>0</v>
      </c>
      <c r="P36" s="201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201">
        <v>150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160</v>
      </c>
      <c r="N37" s="201">
        <v>0</v>
      </c>
      <c r="O37" s="201">
        <v>0</v>
      </c>
      <c r="P37" s="201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201">
        <v>150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160</v>
      </c>
      <c r="N38" s="201">
        <v>0</v>
      </c>
      <c r="O38" s="201">
        <v>0</v>
      </c>
      <c r="P38" s="201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201">
        <v>148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160</v>
      </c>
      <c r="N39" s="201">
        <v>0</v>
      </c>
      <c r="O39" s="201">
        <v>0</v>
      </c>
      <c r="P39" s="201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201">
        <v>148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160</v>
      </c>
      <c r="N40" s="201">
        <v>0</v>
      </c>
      <c r="O40" s="201">
        <v>0</v>
      </c>
      <c r="P40" s="201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201">
        <v>148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160</v>
      </c>
      <c r="N41" s="201">
        <v>0</v>
      </c>
      <c r="O41" s="201">
        <v>0</v>
      </c>
      <c r="P41" s="201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201">
        <v>148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160</v>
      </c>
      <c r="N42" s="201">
        <v>0</v>
      </c>
      <c r="O42" s="201">
        <v>0</v>
      </c>
      <c r="P42" s="201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201">
        <v>148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160</v>
      </c>
      <c r="N43" s="201">
        <v>0</v>
      </c>
      <c r="O43" s="201">
        <v>0</v>
      </c>
      <c r="P43" s="201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201">
        <v>148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160</v>
      </c>
      <c r="N44" s="201">
        <v>0</v>
      </c>
      <c r="O44" s="201">
        <v>0</v>
      </c>
      <c r="P44" s="201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201">
        <v>148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160</v>
      </c>
      <c r="N45" s="201">
        <v>0</v>
      </c>
      <c r="O45" s="201">
        <v>0</v>
      </c>
      <c r="P45" s="201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201">
        <v>148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160</v>
      </c>
      <c r="N46" s="201">
        <v>0</v>
      </c>
      <c r="O46" s="201">
        <v>0</v>
      </c>
      <c r="P46" s="201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201">
        <v>148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160</v>
      </c>
      <c r="N47" s="201">
        <v>0</v>
      </c>
      <c r="O47" s="201">
        <v>0</v>
      </c>
      <c r="P47" s="201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201">
        <v>148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160</v>
      </c>
      <c r="N48" s="201">
        <v>0</v>
      </c>
      <c r="O48" s="201">
        <v>0</v>
      </c>
      <c r="P48" s="201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201">
        <v>148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160</v>
      </c>
      <c r="N49" s="201">
        <v>0</v>
      </c>
      <c r="O49" s="201">
        <v>0</v>
      </c>
      <c r="P49" s="201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201">
        <v>148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160</v>
      </c>
      <c r="N50" s="201">
        <v>0</v>
      </c>
      <c r="O50" s="201">
        <v>0</v>
      </c>
      <c r="P50" s="201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201">
        <v>148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162</v>
      </c>
      <c r="N51" s="201">
        <v>0</v>
      </c>
      <c r="O51" s="201">
        <v>0</v>
      </c>
      <c r="P51" s="201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201">
        <v>148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162</v>
      </c>
      <c r="N52" s="201">
        <v>0</v>
      </c>
      <c r="O52" s="201">
        <v>0</v>
      </c>
      <c r="P52" s="201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201">
        <v>148</v>
      </c>
      <c r="H53" s="201">
        <v>20</v>
      </c>
      <c r="I53" s="201">
        <v>0</v>
      </c>
      <c r="J53" s="201">
        <v>0</v>
      </c>
      <c r="K53" s="201">
        <v>320</v>
      </c>
      <c r="L53" s="201">
        <v>0</v>
      </c>
      <c r="M53" s="201">
        <v>162</v>
      </c>
      <c r="N53" s="201">
        <v>0</v>
      </c>
      <c r="O53" s="201">
        <v>0</v>
      </c>
      <c r="P53" s="201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201">
        <v>148</v>
      </c>
      <c r="H54" s="201">
        <v>20</v>
      </c>
      <c r="I54" s="201">
        <v>0</v>
      </c>
      <c r="J54" s="201">
        <v>0</v>
      </c>
      <c r="K54" s="201">
        <v>320</v>
      </c>
      <c r="L54" s="201">
        <v>0</v>
      </c>
      <c r="M54" s="201">
        <v>162</v>
      </c>
      <c r="N54" s="201">
        <v>0</v>
      </c>
      <c r="O54" s="201">
        <v>0</v>
      </c>
      <c r="P54" s="201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201">
        <v>148</v>
      </c>
      <c r="H55" s="201">
        <v>40</v>
      </c>
      <c r="I55" s="201">
        <v>0</v>
      </c>
      <c r="J55" s="201">
        <v>0</v>
      </c>
      <c r="K55" s="201">
        <v>320</v>
      </c>
      <c r="L55" s="201">
        <v>0</v>
      </c>
      <c r="M55" s="201">
        <v>164</v>
      </c>
      <c r="N55" s="201">
        <v>30</v>
      </c>
      <c r="O55" s="201">
        <v>0</v>
      </c>
      <c r="P55" s="201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201">
        <v>148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164</v>
      </c>
      <c r="N56" s="201">
        <v>30</v>
      </c>
      <c r="O56" s="201">
        <v>0</v>
      </c>
      <c r="P56" s="201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201">
        <v>148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164</v>
      </c>
      <c r="N57" s="201">
        <v>30</v>
      </c>
      <c r="O57" s="201">
        <v>0</v>
      </c>
      <c r="P57" s="201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201">
        <v>148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164</v>
      </c>
      <c r="N58" s="201">
        <v>30</v>
      </c>
      <c r="O58" s="201">
        <v>0</v>
      </c>
      <c r="P58" s="201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201">
        <v>148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164</v>
      </c>
      <c r="N59" s="201">
        <v>30</v>
      </c>
      <c r="O59" s="201">
        <v>0</v>
      </c>
      <c r="P59" s="201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201">
        <v>148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164</v>
      </c>
      <c r="N60" s="201">
        <v>30</v>
      </c>
      <c r="O60" s="201">
        <v>0</v>
      </c>
      <c r="P60" s="201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201">
        <v>148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164</v>
      </c>
      <c r="N61" s="201">
        <v>30</v>
      </c>
      <c r="O61" s="201">
        <v>0</v>
      </c>
      <c r="P61" s="201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201">
        <v>148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164</v>
      </c>
      <c r="N62" s="201">
        <v>30</v>
      </c>
      <c r="O62" s="201">
        <v>0</v>
      </c>
      <c r="P62" s="201">
        <v>0</v>
      </c>
    </row>
    <row r="63" spans="1:16">
      <c r="A63" t="s">
        <v>105</v>
      </c>
      <c r="C63" s="24">
        <v>0</v>
      </c>
      <c r="D63" s="24">
        <v>0</v>
      </c>
      <c r="E63" s="24">
        <v>0</v>
      </c>
      <c r="F63" s="24">
        <v>0</v>
      </c>
      <c r="G63" s="201">
        <v>148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164</v>
      </c>
      <c r="N63" s="201">
        <v>30</v>
      </c>
      <c r="O63" s="201">
        <v>0</v>
      </c>
      <c r="P63" s="201">
        <v>0</v>
      </c>
    </row>
    <row r="64" spans="1:16">
      <c r="A64" t="s">
        <v>106</v>
      </c>
      <c r="C64" s="24">
        <v>0</v>
      </c>
      <c r="D64" s="24">
        <v>0</v>
      </c>
      <c r="E64" s="24">
        <v>0</v>
      </c>
      <c r="F64" s="24">
        <v>0</v>
      </c>
      <c r="G64" s="201">
        <v>148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164</v>
      </c>
      <c r="N64" s="201">
        <v>30</v>
      </c>
      <c r="O64" s="201">
        <v>0</v>
      </c>
      <c r="P64" s="201">
        <v>0</v>
      </c>
    </row>
    <row r="65" spans="1:16">
      <c r="A65" t="s">
        <v>107</v>
      </c>
      <c r="C65" s="24">
        <v>0</v>
      </c>
      <c r="D65" s="24">
        <v>0</v>
      </c>
      <c r="E65" s="24">
        <v>0</v>
      </c>
      <c r="F65" s="24">
        <v>0</v>
      </c>
      <c r="G65" s="201">
        <v>148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164</v>
      </c>
      <c r="N65" s="201">
        <v>30</v>
      </c>
      <c r="O65" s="201">
        <v>0</v>
      </c>
      <c r="P65" s="201">
        <v>0</v>
      </c>
    </row>
    <row r="66" spans="1:16">
      <c r="A66" t="s">
        <v>108</v>
      </c>
      <c r="C66" s="24">
        <v>0</v>
      </c>
      <c r="D66" s="24">
        <v>0</v>
      </c>
      <c r="E66" s="24">
        <v>0</v>
      </c>
      <c r="F66" s="24">
        <v>0</v>
      </c>
      <c r="G66" s="201">
        <v>148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164</v>
      </c>
      <c r="N66" s="201">
        <v>30</v>
      </c>
      <c r="O66" s="201">
        <v>0</v>
      </c>
      <c r="P66" s="201">
        <v>0</v>
      </c>
    </row>
    <row r="67" spans="1:16">
      <c r="A67" t="s">
        <v>109</v>
      </c>
      <c r="C67" s="24">
        <v>0</v>
      </c>
      <c r="D67" s="24">
        <v>0</v>
      </c>
      <c r="E67" s="24">
        <v>0</v>
      </c>
      <c r="F67" s="24">
        <v>0</v>
      </c>
      <c r="G67" s="201">
        <v>148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164</v>
      </c>
      <c r="N67" s="201">
        <v>30</v>
      </c>
      <c r="O67" s="201">
        <v>0</v>
      </c>
      <c r="P67" s="201">
        <v>0</v>
      </c>
    </row>
    <row r="68" spans="1:16">
      <c r="A68" t="s">
        <v>110</v>
      </c>
      <c r="C68" s="24">
        <v>0</v>
      </c>
      <c r="D68" s="24">
        <v>0</v>
      </c>
      <c r="E68" s="24">
        <v>0</v>
      </c>
      <c r="F68" s="24">
        <v>0</v>
      </c>
      <c r="G68" s="201">
        <v>148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164</v>
      </c>
      <c r="N68" s="201">
        <v>30</v>
      </c>
      <c r="O68" s="201">
        <v>0</v>
      </c>
      <c r="P68" s="201">
        <v>0</v>
      </c>
    </row>
    <row r="69" spans="1:16">
      <c r="A69" t="s">
        <v>111</v>
      </c>
      <c r="C69" s="24">
        <v>0</v>
      </c>
      <c r="D69" s="24">
        <v>0</v>
      </c>
      <c r="E69" s="24">
        <v>0</v>
      </c>
      <c r="F69" s="24">
        <v>0</v>
      </c>
      <c r="G69" s="201">
        <v>148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164</v>
      </c>
      <c r="N69" s="201">
        <v>30</v>
      </c>
      <c r="O69" s="201">
        <v>0</v>
      </c>
      <c r="P69" s="201">
        <v>0</v>
      </c>
    </row>
    <row r="70" spans="1:16">
      <c r="A70" t="s">
        <v>112</v>
      </c>
      <c r="C70" s="24">
        <v>0</v>
      </c>
      <c r="D70" s="24">
        <v>0</v>
      </c>
      <c r="E70" s="24">
        <v>0</v>
      </c>
      <c r="F70" s="24">
        <v>0</v>
      </c>
      <c r="G70" s="201">
        <v>148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164</v>
      </c>
      <c r="N70" s="201">
        <v>30</v>
      </c>
      <c r="O70" s="201">
        <v>0</v>
      </c>
      <c r="P70" s="201">
        <v>0</v>
      </c>
    </row>
    <row r="71" spans="1:16">
      <c r="A71" t="s">
        <v>113</v>
      </c>
      <c r="C71" s="24">
        <v>0</v>
      </c>
      <c r="D71" s="24">
        <v>0</v>
      </c>
      <c r="E71" s="24">
        <v>0</v>
      </c>
      <c r="F71" s="24">
        <v>0</v>
      </c>
      <c r="G71" s="201">
        <v>148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164</v>
      </c>
      <c r="N71" s="201">
        <v>30</v>
      </c>
      <c r="O71" s="201">
        <v>0</v>
      </c>
      <c r="P71" s="201">
        <v>0</v>
      </c>
    </row>
    <row r="72" spans="1:16">
      <c r="A72" t="s">
        <v>114</v>
      </c>
      <c r="C72" s="24">
        <v>0</v>
      </c>
      <c r="D72" s="24">
        <v>0</v>
      </c>
      <c r="E72" s="24">
        <v>0</v>
      </c>
      <c r="F72" s="24">
        <v>0</v>
      </c>
      <c r="G72" s="201">
        <v>148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164</v>
      </c>
      <c r="N72" s="201">
        <v>30</v>
      </c>
      <c r="O72" s="201">
        <v>0</v>
      </c>
      <c r="P72" s="201">
        <v>0</v>
      </c>
    </row>
    <row r="73" spans="1:16">
      <c r="A73" t="s">
        <v>115</v>
      </c>
      <c r="C73" s="24">
        <v>0</v>
      </c>
      <c r="D73" s="24">
        <v>0</v>
      </c>
      <c r="E73" s="24">
        <v>0</v>
      </c>
      <c r="F73" s="24">
        <v>0</v>
      </c>
      <c r="G73" s="201">
        <v>148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164</v>
      </c>
      <c r="N73" s="201">
        <v>30</v>
      </c>
      <c r="O73" s="201">
        <v>0</v>
      </c>
      <c r="P73" s="201">
        <v>0</v>
      </c>
    </row>
    <row r="74" spans="1:16">
      <c r="A74" t="s">
        <v>116</v>
      </c>
      <c r="C74" s="24">
        <v>0</v>
      </c>
      <c r="D74" s="24">
        <v>0</v>
      </c>
      <c r="E74" s="24">
        <v>0</v>
      </c>
      <c r="F74" s="24">
        <v>0</v>
      </c>
      <c r="G74" s="201">
        <v>148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164</v>
      </c>
      <c r="N74" s="201">
        <v>30</v>
      </c>
      <c r="O74" s="201">
        <v>0</v>
      </c>
      <c r="P74" s="201">
        <v>0</v>
      </c>
    </row>
    <row r="75" spans="1:16">
      <c r="A75" t="s">
        <v>117</v>
      </c>
      <c r="C75" s="24">
        <v>0</v>
      </c>
      <c r="D75" s="24">
        <v>0</v>
      </c>
      <c r="E75" s="24">
        <v>0</v>
      </c>
      <c r="F75" s="24">
        <v>0</v>
      </c>
      <c r="G75" s="201">
        <v>148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164</v>
      </c>
      <c r="N75" s="201">
        <v>30</v>
      </c>
      <c r="O75" s="201">
        <v>0</v>
      </c>
      <c r="P75" s="201">
        <v>0</v>
      </c>
    </row>
    <row r="76" spans="1:16">
      <c r="A76" t="s">
        <v>118</v>
      </c>
      <c r="C76" s="24">
        <v>0</v>
      </c>
      <c r="D76" s="24">
        <v>0</v>
      </c>
      <c r="E76" s="24">
        <v>0</v>
      </c>
      <c r="F76" s="24">
        <v>0</v>
      </c>
      <c r="G76" s="201">
        <v>148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164</v>
      </c>
      <c r="N76" s="201">
        <v>30</v>
      </c>
      <c r="O76" s="201">
        <v>0</v>
      </c>
      <c r="P76" s="201">
        <v>0</v>
      </c>
    </row>
    <row r="77" spans="1:16">
      <c r="A77" t="s">
        <v>119</v>
      </c>
      <c r="C77" s="24">
        <v>0</v>
      </c>
      <c r="D77" s="24">
        <v>0</v>
      </c>
      <c r="E77" s="24">
        <v>0</v>
      </c>
      <c r="F77" s="24">
        <v>0</v>
      </c>
      <c r="G77" s="201">
        <v>148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162</v>
      </c>
      <c r="N77" s="201">
        <v>30</v>
      </c>
      <c r="O77" s="201">
        <v>0</v>
      </c>
      <c r="P77" s="201">
        <v>0</v>
      </c>
    </row>
    <row r="78" spans="1:16">
      <c r="A78" t="s">
        <v>120</v>
      </c>
      <c r="C78" s="24">
        <v>0</v>
      </c>
      <c r="D78" s="24">
        <v>0</v>
      </c>
      <c r="E78" s="24">
        <v>0</v>
      </c>
      <c r="F78" s="24">
        <v>0</v>
      </c>
      <c r="G78" s="201">
        <v>148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162</v>
      </c>
      <c r="N78" s="201">
        <v>30</v>
      </c>
      <c r="O78" s="201">
        <v>0</v>
      </c>
      <c r="P78" s="201">
        <v>0</v>
      </c>
    </row>
    <row r="79" spans="1:16">
      <c r="A79" t="s">
        <v>121</v>
      </c>
      <c r="C79" s="24">
        <v>0</v>
      </c>
      <c r="D79" s="24">
        <v>0</v>
      </c>
      <c r="E79" s="24">
        <v>0</v>
      </c>
      <c r="F79" s="24">
        <v>0</v>
      </c>
      <c r="G79" s="201">
        <v>151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234</v>
      </c>
      <c r="N79" s="201">
        <v>30</v>
      </c>
      <c r="O79" s="201">
        <v>0</v>
      </c>
      <c r="P79" s="201">
        <v>0</v>
      </c>
    </row>
    <row r="80" spans="1:16">
      <c r="A80" t="s">
        <v>122</v>
      </c>
      <c r="C80" s="24">
        <v>0</v>
      </c>
      <c r="D80" s="24">
        <v>0</v>
      </c>
      <c r="E80" s="24">
        <v>0</v>
      </c>
      <c r="F80" s="24">
        <v>0</v>
      </c>
      <c r="G80" s="201">
        <v>151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234</v>
      </c>
      <c r="N80" s="201">
        <v>30</v>
      </c>
      <c r="O80" s="201">
        <v>0</v>
      </c>
      <c r="P80" s="201">
        <v>0</v>
      </c>
    </row>
    <row r="81" spans="1:16">
      <c r="A81" t="s">
        <v>123</v>
      </c>
      <c r="C81" s="24">
        <v>0</v>
      </c>
      <c r="D81" s="24">
        <v>0</v>
      </c>
      <c r="E81" s="24">
        <v>0</v>
      </c>
      <c r="F81" s="24">
        <v>0</v>
      </c>
      <c r="G81" s="201">
        <v>151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234</v>
      </c>
      <c r="N81" s="201">
        <v>30</v>
      </c>
      <c r="O81" s="201">
        <v>0</v>
      </c>
      <c r="P81" s="201">
        <v>0</v>
      </c>
    </row>
    <row r="82" spans="1:16">
      <c r="A82" t="s">
        <v>124</v>
      </c>
      <c r="C82" s="24">
        <v>0</v>
      </c>
      <c r="D82" s="24">
        <v>0</v>
      </c>
      <c r="E82" s="24">
        <v>0</v>
      </c>
      <c r="F82" s="24">
        <v>0</v>
      </c>
      <c r="G82" s="201">
        <v>151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278</v>
      </c>
      <c r="N82" s="201">
        <v>30</v>
      </c>
      <c r="O82" s="201">
        <v>0</v>
      </c>
      <c r="P82" s="201">
        <v>0</v>
      </c>
    </row>
    <row r="83" spans="1:16">
      <c r="A83" t="s">
        <v>125</v>
      </c>
      <c r="C83" s="24">
        <v>0</v>
      </c>
      <c r="D83" s="24">
        <v>0</v>
      </c>
      <c r="E83" s="24">
        <v>0</v>
      </c>
      <c r="F83" s="24">
        <v>0</v>
      </c>
      <c r="G83" s="201">
        <v>151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278</v>
      </c>
      <c r="N83" s="201">
        <v>0</v>
      </c>
      <c r="O83" s="201">
        <v>0</v>
      </c>
      <c r="P83" s="201">
        <v>0</v>
      </c>
    </row>
    <row r="84" spans="1:16">
      <c r="A84" t="s">
        <v>126</v>
      </c>
      <c r="C84" s="24">
        <v>0</v>
      </c>
      <c r="D84" s="24">
        <v>0</v>
      </c>
      <c r="E84" s="24">
        <v>0</v>
      </c>
      <c r="F84" s="24">
        <v>0</v>
      </c>
      <c r="G84" s="201">
        <v>151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280</v>
      </c>
      <c r="N84" s="201">
        <v>0</v>
      </c>
      <c r="O84" s="201">
        <v>0</v>
      </c>
      <c r="P84" s="201">
        <v>0</v>
      </c>
    </row>
    <row r="85" spans="1:16">
      <c r="A85" t="s">
        <v>127</v>
      </c>
      <c r="C85" s="24">
        <v>0</v>
      </c>
      <c r="D85" s="24">
        <v>0</v>
      </c>
      <c r="E85" s="24">
        <v>0</v>
      </c>
      <c r="F85" s="24">
        <v>0</v>
      </c>
      <c r="G85" s="201">
        <v>151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318</v>
      </c>
      <c r="N85" s="201">
        <v>0</v>
      </c>
      <c r="O85" s="201">
        <v>0</v>
      </c>
      <c r="P85" s="201">
        <v>0</v>
      </c>
    </row>
    <row r="86" spans="1:16">
      <c r="A86" t="s">
        <v>128</v>
      </c>
      <c r="C86" s="24">
        <v>0</v>
      </c>
      <c r="D86" s="24">
        <v>0</v>
      </c>
      <c r="E86" s="24">
        <v>0</v>
      </c>
      <c r="F86" s="24">
        <v>0</v>
      </c>
      <c r="G86" s="201">
        <v>151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360</v>
      </c>
      <c r="N86" s="201">
        <v>0</v>
      </c>
      <c r="O86" s="201">
        <v>0</v>
      </c>
      <c r="P86" s="201">
        <v>0</v>
      </c>
    </row>
    <row r="87" spans="1:16">
      <c r="A87" t="s">
        <v>129</v>
      </c>
      <c r="C87" s="24">
        <v>0</v>
      </c>
      <c r="D87" s="24">
        <v>0</v>
      </c>
      <c r="E87" s="24">
        <v>0</v>
      </c>
      <c r="F87" s="24">
        <v>0</v>
      </c>
      <c r="G87" s="201">
        <v>151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420</v>
      </c>
      <c r="N87" s="201">
        <v>0</v>
      </c>
      <c r="O87" s="201">
        <v>0</v>
      </c>
      <c r="P87" s="201">
        <v>0</v>
      </c>
    </row>
    <row r="88" spans="1:16">
      <c r="A88" t="s">
        <v>130</v>
      </c>
      <c r="C88" s="24">
        <v>0</v>
      </c>
      <c r="D88" s="24">
        <v>0</v>
      </c>
      <c r="E88" s="24">
        <v>0</v>
      </c>
      <c r="F88" s="24">
        <v>0</v>
      </c>
      <c r="G88" s="201">
        <v>151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420</v>
      </c>
      <c r="N88" s="201">
        <v>0</v>
      </c>
      <c r="O88" s="201">
        <v>0</v>
      </c>
      <c r="P88" s="201">
        <v>0</v>
      </c>
    </row>
    <row r="89" spans="1:16">
      <c r="A89" t="s">
        <v>131</v>
      </c>
      <c r="C89" s="24">
        <v>0</v>
      </c>
      <c r="D89" s="24">
        <v>0</v>
      </c>
      <c r="E89" s="24">
        <v>0</v>
      </c>
      <c r="F89" s="24">
        <v>0</v>
      </c>
      <c r="G89" s="201">
        <v>151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451.26</v>
      </c>
      <c r="N89" s="201">
        <v>0</v>
      </c>
      <c r="O89" s="201">
        <v>0</v>
      </c>
      <c r="P89" s="201">
        <v>0</v>
      </c>
    </row>
    <row r="90" spans="1:16">
      <c r="A90" t="s">
        <v>132</v>
      </c>
      <c r="C90" s="24">
        <v>0</v>
      </c>
      <c r="D90" s="24">
        <v>0</v>
      </c>
      <c r="E90" s="24">
        <v>0</v>
      </c>
      <c r="F90" s="24">
        <v>0</v>
      </c>
      <c r="G90" s="201">
        <v>151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511.26</v>
      </c>
      <c r="N90" s="201">
        <v>0</v>
      </c>
      <c r="O90" s="201">
        <v>0</v>
      </c>
      <c r="P90" s="201">
        <v>0</v>
      </c>
    </row>
    <row r="91" spans="1:16">
      <c r="A91" t="s">
        <v>133</v>
      </c>
      <c r="C91" s="24">
        <v>0</v>
      </c>
      <c r="D91" s="24">
        <v>0</v>
      </c>
      <c r="E91" s="24">
        <v>0</v>
      </c>
      <c r="F91" s="24">
        <v>0</v>
      </c>
      <c r="G91" s="201">
        <v>151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511.26</v>
      </c>
      <c r="N91" s="201">
        <v>0</v>
      </c>
      <c r="O91" s="201">
        <v>0</v>
      </c>
      <c r="P91" s="201">
        <v>0</v>
      </c>
    </row>
    <row r="92" spans="1:16">
      <c r="A92" t="s">
        <v>134</v>
      </c>
      <c r="C92" s="24">
        <v>0</v>
      </c>
      <c r="D92" s="24">
        <v>0</v>
      </c>
      <c r="E92" s="24">
        <v>0</v>
      </c>
      <c r="F92" s="24">
        <v>0</v>
      </c>
      <c r="G92" s="201">
        <v>151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551.26</v>
      </c>
      <c r="N92" s="201">
        <v>0</v>
      </c>
      <c r="O92" s="201">
        <v>0</v>
      </c>
      <c r="P92" s="201">
        <v>0</v>
      </c>
    </row>
    <row r="93" spans="1:16">
      <c r="A93" t="s">
        <v>135</v>
      </c>
      <c r="C93" s="24">
        <v>0</v>
      </c>
      <c r="D93" s="24">
        <v>0</v>
      </c>
      <c r="E93" s="24">
        <v>0</v>
      </c>
      <c r="F93" s="24">
        <v>0</v>
      </c>
      <c r="G93" s="201">
        <v>151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580</v>
      </c>
      <c r="N93" s="201">
        <v>0</v>
      </c>
      <c r="O93" s="201">
        <v>0</v>
      </c>
      <c r="P93" s="201">
        <v>0</v>
      </c>
    </row>
    <row r="94" spans="1:16">
      <c r="A94" t="s">
        <v>136</v>
      </c>
      <c r="C94" s="24">
        <v>0</v>
      </c>
      <c r="D94" s="24">
        <v>0</v>
      </c>
      <c r="E94" s="24">
        <v>0</v>
      </c>
      <c r="F94" s="24">
        <v>0</v>
      </c>
      <c r="G94" s="201">
        <v>151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580</v>
      </c>
      <c r="N94" s="201">
        <v>0</v>
      </c>
      <c r="O94" s="201">
        <v>0</v>
      </c>
      <c r="P94" s="201">
        <v>0</v>
      </c>
    </row>
    <row r="95" spans="1:16">
      <c r="A95" t="s">
        <v>137</v>
      </c>
      <c r="C95" s="24">
        <v>0</v>
      </c>
      <c r="D95" s="24">
        <v>0</v>
      </c>
      <c r="E95" s="24">
        <v>0</v>
      </c>
      <c r="F95" s="24">
        <v>0</v>
      </c>
      <c r="G95" s="201">
        <v>151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580</v>
      </c>
      <c r="N95" s="201">
        <v>0</v>
      </c>
      <c r="O95" s="201">
        <v>0</v>
      </c>
      <c r="P95" s="201">
        <v>0</v>
      </c>
    </row>
    <row r="96" spans="1:16">
      <c r="A96" t="s">
        <v>138</v>
      </c>
      <c r="C96" s="24">
        <v>0</v>
      </c>
      <c r="D96" s="24">
        <v>0</v>
      </c>
      <c r="E96" s="24">
        <v>0</v>
      </c>
      <c r="F96" s="24">
        <v>0</v>
      </c>
      <c r="G96" s="201">
        <v>151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580</v>
      </c>
      <c r="N96" s="201">
        <v>0</v>
      </c>
      <c r="O96" s="201">
        <v>0</v>
      </c>
      <c r="P96" s="201">
        <v>0</v>
      </c>
    </row>
    <row r="97" spans="1:17">
      <c r="A97" t="s">
        <v>139</v>
      </c>
      <c r="C97" s="24">
        <v>0</v>
      </c>
      <c r="D97" s="24">
        <v>0</v>
      </c>
      <c r="E97" s="24">
        <v>0</v>
      </c>
      <c r="F97" s="24">
        <v>0</v>
      </c>
      <c r="G97" s="201">
        <v>151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580</v>
      </c>
      <c r="N97" s="201">
        <v>0</v>
      </c>
      <c r="O97" s="201">
        <v>0</v>
      </c>
      <c r="P97" s="201">
        <v>0</v>
      </c>
    </row>
    <row r="98" spans="1:17">
      <c r="A98" t="s">
        <v>140</v>
      </c>
      <c r="C98" s="24">
        <v>0</v>
      </c>
      <c r="D98" s="24">
        <v>0</v>
      </c>
      <c r="E98" s="24">
        <v>0</v>
      </c>
      <c r="F98" s="24">
        <v>0</v>
      </c>
      <c r="G98" s="201">
        <v>151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531.26</v>
      </c>
      <c r="N98" s="201">
        <v>0</v>
      </c>
      <c r="O98" s="201">
        <v>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3.585</v>
      </c>
      <c r="H99" s="114">
        <f t="shared" si="0"/>
        <v>0.02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5.313324999999999</v>
      </c>
      <c r="N99" s="114">
        <f t="shared" si="0"/>
        <v>0.21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27.45</v>
      </c>
      <c r="H3" s="201">
        <v>0</v>
      </c>
      <c r="I3" s="201">
        <v>0</v>
      </c>
      <c r="J3" s="201">
        <v>36.36</v>
      </c>
      <c r="K3" s="201">
        <v>20.28</v>
      </c>
      <c r="L3" s="201">
        <v>0.72</v>
      </c>
      <c r="M3" s="201">
        <v>2.63</v>
      </c>
      <c r="N3" s="201">
        <v>2.17</v>
      </c>
      <c r="O3" s="201">
        <v>3.03</v>
      </c>
      <c r="P3" s="201">
        <v>1.1399999999999999</v>
      </c>
      <c r="Q3" s="201">
        <v>0.31</v>
      </c>
      <c r="R3" s="201">
        <v>0.77</v>
      </c>
      <c r="S3" s="201">
        <v>0.49</v>
      </c>
      <c r="T3" s="201">
        <v>0</v>
      </c>
      <c r="U3" s="201">
        <v>6.65</v>
      </c>
      <c r="V3" s="201">
        <v>0.24</v>
      </c>
      <c r="W3" s="201">
        <v>0.56000000000000005</v>
      </c>
      <c r="X3" s="201">
        <v>2.29</v>
      </c>
      <c r="Y3" s="201">
        <v>0</v>
      </c>
      <c r="Z3" s="201">
        <v>4.8600000000000003</v>
      </c>
      <c r="AA3" s="201">
        <v>0</v>
      </c>
      <c r="AB3" s="201">
        <v>0</v>
      </c>
      <c r="AC3" s="201">
        <v>33.22</v>
      </c>
      <c r="AD3" s="201">
        <v>0</v>
      </c>
      <c r="AE3" s="201">
        <v>0</v>
      </c>
      <c r="AF3" s="201">
        <v>0</v>
      </c>
      <c r="AG3" s="201">
        <v>39.49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97.83</v>
      </c>
      <c r="AN3" s="201">
        <v>0</v>
      </c>
      <c r="AO3" s="201">
        <v>0</v>
      </c>
      <c r="AP3" s="201">
        <v>0</v>
      </c>
      <c r="AQ3" s="201">
        <v>0</v>
      </c>
      <c r="AR3" s="201">
        <v>23.28</v>
      </c>
      <c r="AS3" s="201">
        <v>0</v>
      </c>
      <c r="AT3" s="201">
        <v>0</v>
      </c>
      <c r="AU3" s="201">
        <v>0.31</v>
      </c>
      <c r="AV3" s="201">
        <v>0</v>
      </c>
      <c r="AW3" s="201">
        <v>0.19</v>
      </c>
      <c r="AX3" s="201">
        <v>0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27.45</v>
      </c>
      <c r="H4" s="201">
        <v>0</v>
      </c>
      <c r="I4" s="201">
        <v>0</v>
      </c>
      <c r="J4" s="201">
        <v>36.36</v>
      </c>
      <c r="K4" s="201">
        <v>20.28</v>
      </c>
      <c r="L4" s="201">
        <v>0.72</v>
      </c>
      <c r="M4" s="201">
        <v>2.63</v>
      </c>
      <c r="N4" s="201">
        <v>2.17</v>
      </c>
      <c r="O4" s="201">
        <v>3.03</v>
      </c>
      <c r="P4" s="201">
        <v>1.1399999999999999</v>
      </c>
      <c r="Q4" s="201">
        <v>0.31</v>
      </c>
      <c r="R4" s="201">
        <v>0.77</v>
      </c>
      <c r="S4" s="201">
        <v>0.49</v>
      </c>
      <c r="T4" s="201">
        <v>0</v>
      </c>
      <c r="U4" s="201">
        <v>4.25</v>
      </c>
      <c r="V4" s="201">
        <v>0.24</v>
      </c>
      <c r="W4" s="201">
        <v>0.56000000000000005</v>
      </c>
      <c r="X4" s="201">
        <v>2.19</v>
      </c>
      <c r="Y4" s="201">
        <v>0</v>
      </c>
      <c r="Z4" s="201">
        <v>4.8600000000000003</v>
      </c>
      <c r="AA4" s="201">
        <v>0</v>
      </c>
      <c r="AB4" s="201">
        <v>0</v>
      </c>
      <c r="AC4" s="201">
        <v>33.22</v>
      </c>
      <c r="AD4" s="201">
        <v>0</v>
      </c>
      <c r="AE4" s="201">
        <v>0</v>
      </c>
      <c r="AF4" s="201">
        <v>0</v>
      </c>
      <c r="AG4" s="201">
        <v>39.49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97.83</v>
      </c>
      <c r="AN4" s="201">
        <v>0</v>
      </c>
      <c r="AO4" s="201">
        <v>0</v>
      </c>
      <c r="AP4" s="201">
        <v>0</v>
      </c>
      <c r="AQ4" s="201">
        <v>0</v>
      </c>
      <c r="AR4" s="201">
        <v>23.28</v>
      </c>
      <c r="AS4" s="201">
        <v>0</v>
      </c>
      <c r="AT4" s="201">
        <v>0</v>
      </c>
      <c r="AU4" s="201">
        <v>0.31</v>
      </c>
      <c r="AV4" s="201">
        <v>0</v>
      </c>
      <c r="AW4" s="201">
        <v>0.28999999999999998</v>
      </c>
      <c r="AX4" s="201">
        <v>0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27.45</v>
      </c>
      <c r="H5" s="201">
        <v>0</v>
      </c>
      <c r="I5" s="201">
        <v>0</v>
      </c>
      <c r="J5" s="201">
        <v>36.36</v>
      </c>
      <c r="K5" s="201">
        <v>20.28</v>
      </c>
      <c r="L5" s="201">
        <v>0.72</v>
      </c>
      <c r="M5" s="201">
        <v>2.63</v>
      </c>
      <c r="N5" s="201">
        <v>2.17</v>
      </c>
      <c r="O5" s="201">
        <v>3.03</v>
      </c>
      <c r="P5" s="201">
        <v>1.1399999999999999</v>
      </c>
      <c r="Q5" s="201">
        <v>0.31</v>
      </c>
      <c r="R5" s="201">
        <v>0.77</v>
      </c>
      <c r="S5" s="201">
        <v>0.49</v>
      </c>
      <c r="T5" s="201">
        <v>0</v>
      </c>
      <c r="U5" s="201">
        <v>2.2599999999999998</v>
      </c>
      <c r="V5" s="201">
        <v>0.24</v>
      </c>
      <c r="W5" s="201">
        <v>0.56000000000000005</v>
      </c>
      <c r="X5" s="201">
        <v>2.19</v>
      </c>
      <c r="Y5" s="201">
        <v>0</v>
      </c>
      <c r="Z5" s="201">
        <v>4.8600000000000003</v>
      </c>
      <c r="AA5" s="201">
        <v>0</v>
      </c>
      <c r="AB5" s="201">
        <v>0</v>
      </c>
      <c r="AC5" s="201">
        <v>33.22</v>
      </c>
      <c r="AD5" s="201">
        <v>0</v>
      </c>
      <c r="AE5" s="201">
        <v>0</v>
      </c>
      <c r="AF5" s="201">
        <v>0</v>
      </c>
      <c r="AG5" s="201">
        <v>39.49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97.83</v>
      </c>
      <c r="AN5" s="201">
        <v>0</v>
      </c>
      <c r="AO5" s="201">
        <v>0</v>
      </c>
      <c r="AP5" s="201">
        <v>0</v>
      </c>
      <c r="AQ5" s="201">
        <v>0</v>
      </c>
      <c r="AR5" s="201">
        <v>23.28</v>
      </c>
      <c r="AS5" s="201">
        <v>0</v>
      </c>
      <c r="AT5" s="201">
        <v>0</v>
      </c>
      <c r="AU5" s="201">
        <v>0.31</v>
      </c>
      <c r="AV5" s="201">
        <v>0</v>
      </c>
      <c r="AW5" s="201">
        <v>0.19</v>
      </c>
      <c r="AX5" s="201">
        <v>0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27.45</v>
      </c>
      <c r="H6" s="201">
        <v>0</v>
      </c>
      <c r="I6" s="201">
        <v>0</v>
      </c>
      <c r="J6" s="201">
        <v>36.36</v>
      </c>
      <c r="K6" s="201">
        <v>20.28</v>
      </c>
      <c r="L6" s="201">
        <v>0.72</v>
      </c>
      <c r="M6" s="201">
        <v>2.63</v>
      </c>
      <c r="N6" s="201">
        <v>2.17</v>
      </c>
      <c r="O6" s="201">
        <v>3.03</v>
      </c>
      <c r="P6" s="201">
        <v>1.1399999999999999</v>
      </c>
      <c r="Q6" s="201">
        <v>0.31</v>
      </c>
      <c r="R6" s="201">
        <v>0.77</v>
      </c>
      <c r="S6" s="201">
        <v>0.49</v>
      </c>
      <c r="T6" s="201">
        <v>0</v>
      </c>
      <c r="U6" s="201">
        <v>2.0499999999999998</v>
      </c>
      <c r="V6" s="201">
        <v>0.24</v>
      </c>
      <c r="W6" s="201">
        <v>0.56000000000000005</v>
      </c>
      <c r="X6" s="201">
        <v>2.19</v>
      </c>
      <c r="Y6" s="201">
        <v>0</v>
      </c>
      <c r="Z6" s="201">
        <v>4.8600000000000003</v>
      </c>
      <c r="AA6" s="201">
        <v>0</v>
      </c>
      <c r="AB6" s="201">
        <v>0</v>
      </c>
      <c r="AC6" s="201">
        <v>33.22</v>
      </c>
      <c r="AD6" s="201">
        <v>0</v>
      </c>
      <c r="AE6" s="201">
        <v>0</v>
      </c>
      <c r="AF6" s="201">
        <v>0</v>
      </c>
      <c r="AG6" s="201">
        <v>39.49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97.83</v>
      </c>
      <c r="AN6" s="201">
        <v>0</v>
      </c>
      <c r="AO6" s="201">
        <v>0</v>
      </c>
      <c r="AP6" s="201">
        <v>0</v>
      </c>
      <c r="AQ6" s="201">
        <v>0</v>
      </c>
      <c r="AR6" s="201">
        <v>23.28</v>
      </c>
      <c r="AS6" s="201">
        <v>0</v>
      </c>
      <c r="AT6" s="201">
        <v>0</v>
      </c>
      <c r="AU6" s="201">
        <v>0.31</v>
      </c>
      <c r="AV6" s="201">
        <v>0</v>
      </c>
      <c r="AW6" s="201">
        <v>0.19</v>
      </c>
      <c r="AX6" s="201">
        <v>0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27.75</v>
      </c>
      <c r="H7" s="201">
        <v>0</v>
      </c>
      <c r="I7" s="201">
        <v>0</v>
      </c>
      <c r="J7" s="201">
        <v>36.36</v>
      </c>
      <c r="K7" s="201">
        <v>20.28</v>
      </c>
      <c r="L7" s="201">
        <v>0.72</v>
      </c>
      <c r="M7" s="201">
        <v>2.63</v>
      </c>
      <c r="N7" s="201">
        <v>2.17</v>
      </c>
      <c r="O7" s="201">
        <v>3.03</v>
      </c>
      <c r="P7" s="201">
        <v>1.1399999999999999</v>
      </c>
      <c r="Q7" s="201">
        <v>0.31</v>
      </c>
      <c r="R7" s="201">
        <v>0.77</v>
      </c>
      <c r="S7" s="201">
        <v>0.49</v>
      </c>
      <c r="T7" s="201">
        <v>0</v>
      </c>
      <c r="U7" s="201">
        <v>2.0499999999999998</v>
      </c>
      <c r="V7" s="201">
        <v>0.24</v>
      </c>
      <c r="W7" s="201">
        <v>0.56000000000000005</v>
      </c>
      <c r="X7" s="201">
        <v>2.19</v>
      </c>
      <c r="Y7" s="201">
        <v>0</v>
      </c>
      <c r="Z7" s="201">
        <v>4.8600000000000003</v>
      </c>
      <c r="AA7" s="201">
        <v>0</v>
      </c>
      <c r="AB7" s="201">
        <v>0</v>
      </c>
      <c r="AC7" s="201">
        <v>33.22</v>
      </c>
      <c r="AD7" s="201">
        <v>0</v>
      </c>
      <c r="AE7" s="201">
        <v>0</v>
      </c>
      <c r="AF7" s="201">
        <v>0</v>
      </c>
      <c r="AG7" s="201">
        <v>39.49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152.38</v>
      </c>
      <c r="AN7" s="201">
        <v>0</v>
      </c>
      <c r="AO7" s="201">
        <v>0</v>
      </c>
      <c r="AP7" s="201">
        <v>0</v>
      </c>
      <c r="AQ7" s="201">
        <v>0</v>
      </c>
      <c r="AR7" s="201">
        <v>23.28</v>
      </c>
      <c r="AS7" s="201">
        <v>0</v>
      </c>
      <c r="AT7" s="201">
        <v>0</v>
      </c>
      <c r="AU7" s="201">
        <v>0.31</v>
      </c>
      <c r="AV7" s="201">
        <v>0</v>
      </c>
      <c r="AW7" s="201">
        <v>0.19</v>
      </c>
      <c r="AX7" s="201">
        <v>0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27.75</v>
      </c>
      <c r="H8" s="201">
        <v>0</v>
      </c>
      <c r="I8" s="201">
        <v>0</v>
      </c>
      <c r="J8" s="201">
        <v>36.97</v>
      </c>
      <c r="K8" s="201">
        <v>20.28</v>
      </c>
      <c r="L8" s="201">
        <v>0.72</v>
      </c>
      <c r="M8" s="201">
        <v>2.63</v>
      </c>
      <c r="N8" s="201">
        <v>2.17</v>
      </c>
      <c r="O8" s="201">
        <v>3.03</v>
      </c>
      <c r="P8" s="201">
        <v>1.1399999999999999</v>
      </c>
      <c r="Q8" s="201">
        <v>0.31</v>
      </c>
      <c r="R8" s="201">
        <v>0.77</v>
      </c>
      <c r="S8" s="201">
        <v>0.49</v>
      </c>
      <c r="T8" s="201">
        <v>0</v>
      </c>
      <c r="U8" s="201">
        <v>2.0499999999999998</v>
      </c>
      <c r="V8" s="201">
        <v>0.24</v>
      </c>
      <c r="W8" s="201">
        <v>0.56000000000000005</v>
      </c>
      <c r="X8" s="201">
        <v>2.19</v>
      </c>
      <c r="Y8" s="201">
        <v>0</v>
      </c>
      <c r="Z8" s="201">
        <v>4.8600000000000003</v>
      </c>
      <c r="AA8" s="201">
        <v>0</v>
      </c>
      <c r="AB8" s="201">
        <v>0</v>
      </c>
      <c r="AC8" s="201">
        <v>33.22</v>
      </c>
      <c r="AD8" s="201">
        <v>0</v>
      </c>
      <c r="AE8" s="201">
        <v>0</v>
      </c>
      <c r="AF8" s="201">
        <v>0</v>
      </c>
      <c r="AG8" s="201">
        <v>39.49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182.38</v>
      </c>
      <c r="AN8" s="201">
        <v>0</v>
      </c>
      <c r="AO8" s="201">
        <v>0</v>
      </c>
      <c r="AP8" s="201">
        <v>0</v>
      </c>
      <c r="AQ8" s="201">
        <v>0</v>
      </c>
      <c r="AR8" s="201">
        <v>23.28</v>
      </c>
      <c r="AS8" s="201">
        <v>0</v>
      </c>
      <c r="AT8" s="201">
        <v>0</v>
      </c>
      <c r="AU8" s="201">
        <v>0.31</v>
      </c>
      <c r="AV8" s="201">
        <v>0</v>
      </c>
      <c r="AW8" s="201">
        <v>0.19</v>
      </c>
      <c r="AX8" s="201">
        <v>0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27.75</v>
      </c>
      <c r="H9" s="201">
        <v>0</v>
      </c>
      <c r="I9" s="201">
        <v>0</v>
      </c>
      <c r="J9" s="201">
        <v>36.97</v>
      </c>
      <c r="K9" s="201">
        <v>20.28</v>
      </c>
      <c r="L9" s="201">
        <v>0.72</v>
      </c>
      <c r="M9" s="201">
        <v>2.63</v>
      </c>
      <c r="N9" s="201">
        <v>2.17</v>
      </c>
      <c r="O9" s="201">
        <v>3.03</v>
      </c>
      <c r="P9" s="201">
        <v>1.1399999999999999</v>
      </c>
      <c r="Q9" s="201">
        <v>0.31</v>
      </c>
      <c r="R9" s="201">
        <v>0.77</v>
      </c>
      <c r="S9" s="201">
        <v>0.49</v>
      </c>
      <c r="T9" s="201">
        <v>0</v>
      </c>
      <c r="U9" s="201">
        <v>2.0499999999999998</v>
      </c>
      <c r="V9" s="201">
        <v>0.24</v>
      </c>
      <c r="W9" s="201">
        <v>0.56000000000000005</v>
      </c>
      <c r="X9" s="201">
        <v>2.19</v>
      </c>
      <c r="Y9" s="201">
        <v>0</v>
      </c>
      <c r="Z9" s="201">
        <v>4.8600000000000003</v>
      </c>
      <c r="AA9" s="201">
        <v>0</v>
      </c>
      <c r="AB9" s="201">
        <v>0</v>
      </c>
      <c r="AC9" s="201">
        <v>33.22</v>
      </c>
      <c r="AD9" s="201">
        <v>0</v>
      </c>
      <c r="AE9" s="201">
        <v>0</v>
      </c>
      <c r="AF9" s="201">
        <v>0</v>
      </c>
      <c r="AG9" s="201">
        <v>39.49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193.38</v>
      </c>
      <c r="AN9" s="201">
        <v>0</v>
      </c>
      <c r="AO9" s="201">
        <v>0</v>
      </c>
      <c r="AP9" s="201">
        <v>0</v>
      </c>
      <c r="AQ9" s="201">
        <v>0</v>
      </c>
      <c r="AR9" s="201">
        <v>23.28</v>
      </c>
      <c r="AS9" s="201">
        <v>0</v>
      </c>
      <c r="AT9" s="201">
        <v>0</v>
      </c>
      <c r="AU9" s="201">
        <v>0.31</v>
      </c>
      <c r="AV9" s="201">
        <v>0</v>
      </c>
      <c r="AW9" s="201">
        <v>0.19</v>
      </c>
      <c r="AX9" s="201">
        <v>0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27.75</v>
      </c>
      <c r="H10" s="201">
        <v>0</v>
      </c>
      <c r="I10" s="201">
        <v>0</v>
      </c>
      <c r="J10" s="201">
        <v>36.97</v>
      </c>
      <c r="K10" s="201">
        <v>20.28</v>
      </c>
      <c r="L10" s="201">
        <v>0.72</v>
      </c>
      <c r="M10" s="201">
        <v>2.63</v>
      </c>
      <c r="N10" s="201">
        <v>2.17</v>
      </c>
      <c r="O10" s="201">
        <v>3.03</v>
      </c>
      <c r="P10" s="201">
        <v>1.1399999999999999</v>
      </c>
      <c r="Q10" s="201">
        <v>0.31</v>
      </c>
      <c r="R10" s="201">
        <v>0.77</v>
      </c>
      <c r="S10" s="201">
        <v>0.49</v>
      </c>
      <c r="T10" s="201">
        <v>0</v>
      </c>
      <c r="U10" s="201">
        <v>2.0499999999999998</v>
      </c>
      <c r="V10" s="201">
        <v>0.24</v>
      </c>
      <c r="W10" s="201">
        <v>0.56000000000000005</v>
      </c>
      <c r="X10" s="201">
        <v>2.19</v>
      </c>
      <c r="Y10" s="201">
        <v>0</v>
      </c>
      <c r="Z10" s="201">
        <v>4.8600000000000003</v>
      </c>
      <c r="AA10" s="201">
        <v>0</v>
      </c>
      <c r="AB10" s="201">
        <v>0</v>
      </c>
      <c r="AC10" s="201">
        <v>33.22</v>
      </c>
      <c r="AD10" s="201">
        <v>0</v>
      </c>
      <c r="AE10" s="201">
        <v>0</v>
      </c>
      <c r="AF10" s="201">
        <v>0</v>
      </c>
      <c r="AG10" s="201">
        <v>39.49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196.38</v>
      </c>
      <c r="AN10" s="201">
        <v>0</v>
      </c>
      <c r="AO10" s="201">
        <v>0</v>
      </c>
      <c r="AP10" s="201">
        <v>0</v>
      </c>
      <c r="AQ10" s="201">
        <v>0</v>
      </c>
      <c r="AR10" s="201">
        <v>23.28</v>
      </c>
      <c r="AS10" s="201">
        <v>0</v>
      </c>
      <c r="AT10" s="201">
        <v>0</v>
      </c>
      <c r="AU10" s="201">
        <v>0.31</v>
      </c>
      <c r="AV10" s="201">
        <v>0</v>
      </c>
      <c r="AW10" s="201">
        <v>0.19</v>
      </c>
      <c r="AX10" s="201">
        <v>0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27.75</v>
      </c>
      <c r="H11" s="201">
        <v>0</v>
      </c>
      <c r="I11" s="201">
        <v>0</v>
      </c>
      <c r="J11" s="201">
        <v>36.97</v>
      </c>
      <c r="K11" s="201">
        <v>20.28</v>
      </c>
      <c r="L11" s="201">
        <v>0.72</v>
      </c>
      <c r="M11" s="201">
        <v>2.63</v>
      </c>
      <c r="N11" s="201">
        <v>2.17</v>
      </c>
      <c r="O11" s="201">
        <v>3.03</v>
      </c>
      <c r="P11" s="201">
        <v>1.1399999999999999</v>
      </c>
      <c r="Q11" s="201">
        <v>0.31</v>
      </c>
      <c r="R11" s="201">
        <v>0.77</v>
      </c>
      <c r="S11" s="201">
        <v>0.49</v>
      </c>
      <c r="T11" s="201">
        <v>0</v>
      </c>
      <c r="U11" s="201">
        <v>2.0499999999999998</v>
      </c>
      <c r="V11" s="201">
        <v>0.25</v>
      </c>
      <c r="W11" s="201">
        <v>0.56000000000000005</v>
      </c>
      <c r="X11" s="201">
        <v>2.91</v>
      </c>
      <c r="Y11" s="201">
        <v>0</v>
      </c>
      <c r="Z11" s="201">
        <v>4.8600000000000003</v>
      </c>
      <c r="AA11" s="201">
        <v>0</v>
      </c>
      <c r="AB11" s="201">
        <v>0</v>
      </c>
      <c r="AC11" s="201">
        <v>33.22</v>
      </c>
      <c r="AD11" s="201">
        <v>0</v>
      </c>
      <c r="AE11" s="201">
        <v>0</v>
      </c>
      <c r="AF11" s="201">
        <v>0</v>
      </c>
      <c r="AG11" s="201">
        <v>39.49</v>
      </c>
      <c r="AH11" s="201">
        <v>0</v>
      </c>
      <c r="AI11" s="201">
        <v>0</v>
      </c>
      <c r="AJ11" s="201">
        <v>0</v>
      </c>
      <c r="AK11" s="201">
        <v>-0.35</v>
      </c>
      <c r="AL11" s="201">
        <v>0</v>
      </c>
      <c r="AM11" s="201">
        <v>196.38</v>
      </c>
      <c r="AN11" s="201">
        <v>0</v>
      </c>
      <c r="AO11" s="201">
        <v>0</v>
      </c>
      <c r="AP11" s="201">
        <v>0</v>
      </c>
      <c r="AQ11" s="201">
        <v>0</v>
      </c>
      <c r="AR11" s="201">
        <v>23.57</v>
      </c>
      <c r="AS11" s="201">
        <v>0</v>
      </c>
      <c r="AT11" s="201">
        <v>0</v>
      </c>
      <c r="AU11" s="201">
        <v>0.31</v>
      </c>
      <c r="AV11" s="201">
        <v>0</v>
      </c>
      <c r="AW11" s="201">
        <v>0.19</v>
      </c>
      <c r="AX11" s="201">
        <v>0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27.75</v>
      </c>
      <c r="H12" s="201">
        <v>0</v>
      </c>
      <c r="I12" s="201">
        <v>0</v>
      </c>
      <c r="J12" s="201">
        <v>36.97</v>
      </c>
      <c r="K12" s="201">
        <v>20.28</v>
      </c>
      <c r="L12" s="201">
        <v>0.72</v>
      </c>
      <c r="M12" s="201">
        <v>2.63</v>
      </c>
      <c r="N12" s="201">
        <v>2.17</v>
      </c>
      <c r="O12" s="201">
        <v>3.03</v>
      </c>
      <c r="P12" s="201">
        <v>1.1399999999999999</v>
      </c>
      <c r="Q12" s="201">
        <v>0.31</v>
      </c>
      <c r="R12" s="201">
        <v>0.77</v>
      </c>
      <c r="S12" s="201">
        <v>0.49</v>
      </c>
      <c r="T12" s="201">
        <v>0</v>
      </c>
      <c r="U12" s="201">
        <v>2.0499999999999998</v>
      </c>
      <c r="V12" s="201">
        <v>0.25</v>
      </c>
      <c r="W12" s="201">
        <v>0.56000000000000005</v>
      </c>
      <c r="X12" s="201">
        <v>2.87</v>
      </c>
      <c r="Y12" s="201">
        <v>0</v>
      </c>
      <c r="Z12" s="201">
        <v>4.8600000000000003</v>
      </c>
      <c r="AA12" s="201">
        <v>0</v>
      </c>
      <c r="AB12" s="201">
        <v>0</v>
      </c>
      <c r="AC12" s="201">
        <v>33.22</v>
      </c>
      <c r="AD12" s="201">
        <v>0</v>
      </c>
      <c r="AE12" s="201">
        <v>0</v>
      </c>
      <c r="AF12" s="201">
        <v>0</v>
      </c>
      <c r="AG12" s="201">
        <v>39.49</v>
      </c>
      <c r="AH12" s="201">
        <v>0</v>
      </c>
      <c r="AI12" s="201">
        <v>0</v>
      </c>
      <c r="AJ12" s="201">
        <v>0</v>
      </c>
      <c r="AK12" s="201">
        <v>-0.35</v>
      </c>
      <c r="AL12" s="201">
        <v>0</v>
      </c>
      <c r="AM12" s="201">
        <v>196.38</v>
      </c>
      <c r="AN12" s="201">
        <v>0</v>
      </c>
      <c r="AO12" s="201">
        <v>0</v>
      </c>
      <c r="AP12" s="201">
        <v>0</v>
      </c>
      <c r="AQ12" s="201">
        <v>0</v>
      </c>
      <c r="AR12" s="201">
        <v>23.57</v>
      </c>
      <c r="AS12" s="201">
        <v>0</v>
      </c>
      <c r="AT12" s="201">
        <v>0</v>
      </c>
      <c r="AU12" s="201">
        <v>0.31</v>
      </c>
      <c r="AV12" s="201">
        <v>0</v>
      </c>
      <c r="AW12" s="201">
        <v>0.19</v>
      </c>
      <c r="AX12" s="201">
        <v>0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27.75</v>
      </c>
      <c r="H13" s="201">
        <v>0</v>
      </c>
      <c r="I13" s="201">
        <v>0</v>
      </c>
      <c r="J13" s="201">
        <v>36.97</v>
      </c>
      <c r="K13" s="201">
        <v>20.28</v>
      </c>
      <c r="L13" s="201">
        <v>0.72</v>
      </c>
      <c r="M13" s="201">
        <v>2.63</v>
      </c>
      <c r="N13" s="201">
        <v>2.17</v>
      </c>
      <c r="O13" s="201">
        <v>3.03</v>
      </c>
      <c r="P13" s="201">
        <v>1.1399999999999999</v>
      </c>
      <c r="Q13" s="201">
        <v>0.31</v>
      </c>
      <c r="R13" s="201">
        <v>0.77</v>
      </c>
      <c r="S13" s="201">
        <v>0.49</v>
      </c>
      <c r="T13" s="201">
        <v>0</v>
      </c>
      <c r="U13" s="201">
        <v>2.0499999999999998</v>
      </c>
      <c r="V13" s="201">
        <v>0.25</v>
      </c>
      <c r="W13" s="201">
        <v>0.56000000000000005</v>
      </c>
      <c r="X13" s="201">
        <v>2.58</v>
      </c>
      <c r="Y13" s="201">
        <v>0</v>
      </c>
      <c r="Z13" s="201">
        <v>4.8600000000000003</v>
      </c>
      <c r="AA13" s="201">
        <v>0</v>
      </c>
      <c r="AB13" s="201">
        <v>0</v>
      </c>
      <c r="AC13" s="201">
        <v>33.22</v>
      </c>
      <c r="AD13" s="201">
        <v>0</v>
      </c>
      <c r="AE13" s="201">
        <v>0</v>
      </c>
      <c r="AF13" s="201">
        <v>0</v>
      </c>
      <c r="AG13" s="201">
        <v>39.49</v>
      </c>
      <c r="AH13" s="201">
        <v>0</v>
      </c>
      <c r="AI13" s="201">
        <v>0</v>
      </c>
      <c r="AJ13" s="201">
        <v>0</v>
      </c>
      <c r="AK13" s="201">
        <v>-0.35</v>
      </c>
      <c r="AL13" s="201">
        <v>0</v>
      </c>
      <c r="AM13" s="201">
        <v>190.38</v>
      </c>
      <c r="AN13" s="201">
        <v>0</v>
      </c>
      <c r="AO13" s="201">
        <v>0</v>
      </c>
      <c r="AP13" s="201">
        <v>0</v>
      </c>
      <c r="AQ13" s="201">
        <v>0</v>
      </c>
      <c r="AR13" s="201">
        <v>23.57</v>
      </c>
      <c r="AS13" s="201">
        <v>0</v>
      </c>
      <c r="AT13" s="201">
        <v>0</v>
      </c>
      <c r="AU13" s="201">
        <v>0.31</v>
      </c>
      <c r="AV13" s="201">
        <v>0</v>
      </c>
      <c r="AW13" s="201">
        <v>0.19</v>
      </c>
      <c r="AX13" s="201">
        <v>0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27.75</v>
      </c>
      <c r="H14" s="201">
        <v>0</v>
      </c>
      <c r="I14" s="201">
        <v>0</v>
      </c>
      <c r="J14" s="201">
        <v>36.97</v>
      </c>
      <c r="K14" s="201">
        <v>20.28</v>
      </c>
      <c r="L14" s="201">
        <v>0.72</v>
      </c>
      <c r="M14" s="201">
        <v>2.63</v>
      </c>
      <c r="N14" s="201">
        <v>2.17</v>
      </c>
      <c r="O14" s="201">
        <v>3.03</v>
      </c>
      <c r="P14" s="201">
        <v>1.1399999999999999</v>
      </c>
      <c r="Q14" s="201">
        <v>0.31</v>
      </c>
      <c r="R14" s="201">
        <v>0.77</v>
      </c>
      <c r="S14" s="201">
        <v>0.49</v>
      </c>
      <c r="T14" s="201">
        <v>0</v>
      </c>
      <c r="U14" s="201">
        <v>2.0499999999999998</v>
      </c>
      <c r="V14" s="201">
        <v>0.25</v>
      </c>
      <c r="W14" s="201">
        <v>0.56000000000000005</v>
      </c>
      <c r="X14" s="201">
        <v>2.58</v>
      </c>
      <c r="Y14" s="201">
        <v>0</v>
      </c>
      <c r="Z14" s="201">
        <v>4.8600000000000003</v>
      </c>
      <c r="AA14" s="201">
        <v>0</v>
      </c>
      <c r="AB14" s="201">
        <v>0</v>
      </c>
      <c r="AC14" s="201">
        <v>33.22</v>
      </c>
      <c r="AD14" s="201">
        <v>0</v>
      </c>
      <c r="AE14" s="201">
        <v>0</v>
      </c>
      <c r="AF14" s="201">
        <v>0</v>
      </c>
      <c r="AG14" s="201">
        <v>39.49</v>
      </c>
      <c r="AH14" s="201">
        <v>0</v>
      </c>
      <c r="AI14" s="201">
        <v>0</v>
      </c>
      <c r="AJ14" s="201">
        <v>0</v>
      </c>
      <c r="AK14" s="201">
        <v>-0.35</v>
      </c>
      <c r="AL14" s="201">
        <v>0</v>
      </c>
      <c r="AM14" s="201">
        <v>190.38</v>
      </c>
      <c r="AN14" s="201">
        <v>0</v>
      </c>
      <c r="AO14" s="201">
        <v>0</v>
      </c>
      <c r="AP14" s="201">
        <v>0</v>
      </c>
      <c r="AQ14" s="201">
        <v>0</v>
      </c>
      <c r="AR14" s="201">
        <v>23.57</v>
      </c>
      <c r="AS14" s="201">
        <v>0</v>
      </c>
      <c r="AT14" s="201">
        <v>0</v>
      </c>
      <c r="AU14" s="201">
        <v>0.31</v>
      </c>
      <c r="AV14" s="201">
        <v>0</v>
      </c>
      <c r="AW14" s="201">
        <v>0.19</v>
      </c>
      <c r="AX14" s="201">
        <v>0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27.75</v>
      </c>
      <c r="H15" s="201">
        <v>0</v>
      </c>
      <c r="I15" s="201">
        <v>0</v>
      </c>
      <c r="J15" s="201">
        <v>36.97</v>
      </c>
      <c r="K15" s="201">
        <v>20.28</v>
      </c>
      <c r="L15" s="201">
        <v>0.72</v>
      </c>
      <c r="M15" s="201">
        <v>2.63</v>
      </c>
      <c r="N15" s="201">
        <v>2.17</v>
      </c>
      <c r="O15" s="201">
        <v>3.03</v>
      </c>
      <c r="P15" s="201">
        <v>1.1399999999999999</v>
      </c>
      <c r="Q15" s="201">
        <v>0.31</v>
      </c>
      <c r="R15" s="201">
        <v>0.77</v>
      </c>
      <c r="S15" s="201">
        <v>0.49</v>
      </c>
      <c r="T15" s="201">
        <v>0</v>
      </c>
      <c r="U15" s="201">
        <v>2.0499999999999998</v>
      </c>
      <c r="V15" s="201">
        <v>0.25</v>
      </c>
      <c r="W15" s="201">
        <v>0.56000000000000005</v>
      </c>
      <c r="X15" s="201">
        <v>2.58</v>
      </c>
      <c r="Y15" s="201">
        <v>0</v>
      </c>
      <c r="Z15" s="201">
        <v>4.8600000000000003</v>
      </c>
      <c r="AA15" s="201">
        <v>0</v>
      </c>
      <c r="AB15" s="201">
        <v>0</v>
      </c>
      <c r="AC15" s="201">
        <v>33.22</v>
      </c>
      <c r="AD15" s="201">
        <v>0</v>
      </c>
      <c r="AE15" s="201">
        <v>0</v>
      </c>
      <c r="AF15" s="201">
        <v>0</v>
      </c>
      <c r="AG15" s="201">
        <v>39.49</v>
      </c>
      <c r="AH15" s="201">
        <v>0</v>
      </c>
      <c r="AI15" s="201">
        <v>0</v>
      </c>
      <c r="AJ15" s="201">
        <v>0</v>
      </c>
      <c r="AK15" s="201">
        <v>-0.35</v>
      </c>
      <c r="AL15" s="201">
        <v>0</v>
      </c>
      <c r="AM15" s="201">
        <v>190.38</v>
      </c>
      <c r="AN15" s="201">
        <v>0</v>
      </c>
      <c r="AO15" s="201">
        <v>0</v>
      </c>
      <c r="AP15" s="201">
        <v>0</v>
      </c>
      <c r="AQ15" s="201">
        <v>0</v>
      </c>
      <c r="AR15" s="201">
        <v>23.57</v>
      </c>
      <c r="AS15" s="201">
        <v>0</v>
      </c>
      <c r="AT15" s="201">
        <v>0</v>
      </c>
      <c r="AU15" s="201">
        <v>0.31</v>
      </c>
      <c r="AV15" s="201">
        <v>0</v>
      </c>
      <c r="AW15" s="201">
        <v>0.19</v>
      </c>
      <c r="AX15" s="201">
        <v>0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27.75</v>
      </c>
      <c r="H16" s="201">
        <v>0</v>
      </c>
      <c r="I16" s="201">
        <v>0</v>
      </c>
      <c r="J16" s="201">
        <v>36.97</v>
      </c>
      <c r="K16" s="201">
        <v>20.28</v>
      </c>
      <c r="L16" s="201">
        <v>0.72</v>
      </c>
      <c r="M16" s="201">
        <v>2.63</v>
      </c>
      <c r="N16" s="201">
        <v>2.17</v>
      </c>
      <c r="O16" s="201">
        <v>3.03</v>
      </c>
      <c r="P16" s="201">
        <v>1.1399999999999999</v>
      </c>
      <c r="Q16" s="201">
        <v>0.31</v>
      </c>
      <c r="R16" s="201">
        <v>0.77</v>
      </c>
      <c r="S16" s="201">
        <v>0.49</v>
      </c>
      <c r="T16" s="201">
        <v>0</v>
      </c>
      <c r="U16" s="201">
        <v>2.0499999999999998</v>
      </c>
      <c r="V16" s="201">
        <v>0.25</v>
      </c>
      <c r="W16" s="201">
        <v>0.56000000000000005</v>
      </c>
      <c r="X16" s="201">
        <v>2.58</v>
      </c>
      <c r="Y16" s="201">
        <v>0</v>
      </c>
      <c r="Z16" s="201">
        <v>4.8600000000000003</v>
      </c>
      <c r="AA16" s="201">
        <v>0</v>
      </c>
      <c r="AB16" s="201">
        <v>0</v>
      </c>
      <c r="AC16" s="201">
        <v>33.22</v>
      </c>
      <c r="AD16" s="201">
        <v>0</v>
      </c>
      <c r="AE16" s="201">
        <v>0</v>
      </c>
      <c r="AF16" s="201">
        <v>0</v>
      </c>
      <c r="AG16" s="201">
        <v>39.49</v>
      </c>
      <c r="AH16" s="201">
        <v>0</v>
      </c>
      <c r="AI16" s="201">
        <v>0</v>
      </c>
      <c r="AJ16" s="201">
        <v>0</v>
      </c>
      <c r="AK16" s="201">
        <v>-0.35</v>
      </c>
      <c r="AL16" s="201">
        <v>0</v>
      </c>
      <c r="AM16" s="201">
        <v>190.38</v>
      </c>
      <c r="AN16" s="201">
        <v>0</v>
      </c>
      <c r="AO16" s="201">
        <v>0</v>
      </c>
      <c r="AP16" s="201">
        <v>0</v>
      </c>
      <c r="AQ16" s="201">
        <v>0</v>
      </c>
      <c r="AR16" s="201">
        <v>23.57</v>
      </c>
      <c r="AS16" s="201">
        <v>0</v>
      </c>
      <c r="AT16" s="201">
        <v>0</v>
      </c>
      <c r="AU16" s="201">
        <v>0.31</v>
      </c>
      <c r="AV16" s="201">
        <v>0</v>
      </c>
      <c r="AW16" s="201">
        <v>0.19</v>
      </c>
      <c r="AX16" s="201">
        <v>0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27.75</v>
      </c>
      <c r="H17" s="201">
        <v>0</v>
      </c>
      <c r="I17" s="201">
        <v>0</v>
      </c>
      <c r="J17" s="201">
        <v>36.97</v>
      </c>
      <c r="K17" s="201">
        <v>20.28</v>
      </c>
      <c r="L17" s="201">
        <v>0.72</v>
      </c>
      <c r="M17" s="201">
        <v>2.63</v>
      </c>
      <c r="N17" s="201">
        <v>2.17</v>
      </c>
      <c r="O17" s="201">
        <v>3.03</v>
      </c>
      <c r="P17" s="201">
        <v>1.1399999999999999</v>
      </c>
      <c r="Q17" s="201">
        <v>0.31</v>
      </c>
      <c r="R17" s="201">
        <v>0.77</v>
      </c>
      <c r="S17" s="201">
        <v>0.49</v>
      </c>
      <c r="T17" s="201">
        <v>0</v>
      </c>
      <c r="U17" s="201">
        <v>2.0499999999999998</v>
      </c>
      <c r="V17" s="201">
        <v>0.25</v>
      </c>
      <c r="W17" s="201">
        <v>0.56000000000000005</v>
      </c>
      <c r="X17" s="201">
        <v>2.58</v>
      </c>
      <c r="Y17" s="201">
        <v>0</v>
      </c>
      <c r="Z17" s="201">
        <v>4.8600000000000003</v>
      </c>
      <c r="AA17" s="201">
        <v>0</v>
      </c>
      <c r="AB17" s="201">
        <v>0</v>
      </c>
      <c r="AC17" s="201">
        <v>33.22</v>
      </c>
      <c r="AD17" s="201">
        <v>0</v>
      </c>
      <c r="AE17" s="201">
        <v>0</v>
      </c>
      <c r="AF17" s="201">
        <v>0</v>
      </c>
      <c r="AG17" s="201">
        <v>39.49</v>
      </c>
      <c r="AH17" s="201">
        <v>0</v>
      </c>
      <c r="AI17" s="201">
        <v>0</v>
      </c>
      <c r="AJ17" s="201">
        <v>0</v>
      </c>
      <c r="AK17" s="201">
        <v>-0.35</v>
      </c>
      <c r="AL17" s="201">
        <v>0</v>
      </c>
      <c r="AM17" s="201">
        <v>190.38</v>
      </c>
      <c r="AN17" s="201">
        <v>0</v>
      </c>
      <c r="AO17" s="201">
        <v>0</v>
      </c>
      <c r="AP17" s="201">
        <v>0</v>
      </c>
      <c r="AQ17" s="201">
        <v>0</v>
      </c>
      <c r="AR17" s="201">
        <v>23.57</v>
      </c>
      <c r="AS17" s="201">
        <v>0</v>
      </c>
      <c r="AT17" s="201">
        <v>0</v>
      </c>
      <c r="AU17" s="201">
        <v>0.31</v>
      </c>
      <c r="AV17" s="201">
        <v>0</v>
      </c>
      <c r="AW17" s="201">
        <v>0.19</v>
      </c>
      <c r="AX17" s="201">
        <v>0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27.75</v>
      </c>
      <c r="H18" s="201">
        <v>0</v>
      </c>
      <c r="I18" s="201">
        <v>0</v>
      </c>
      <c r="J18" s="201">
        <v>36.97</v>
      </c>
      <c r="K18" s="201">
        <v>20.28</v>
      </c>
      <c r="L18" s="201">
        <v>0.72</v>
      </c>
      <c r="M18" s="201">
        <v>2.63</v>
      </c>
      <c r="N18" s="201">
        <v>2.17</v>
      </c>
      <c r="O18" s="201">
        <v>3.03</v>
      </c>
      <c r="P18" s="201">
        <v>1.1399999999999999</v>
      </c>
      <c r="Q18" s="201">
        <v>0.31</v>
      </c>
      <c r="R18" s="201">
        <v>0.77</v>
      </c>
      <c r="S18" s="201">
        <v>0.49</v>
      </c>
      <c r="T18" s="201">
        <v>0</v>
      </c>
      <c r="U18" s="201">
        <v>2.0499999999999998</v>
      </c>
      <c r="V18" s="201">
        <v>0.25</v>
      </c>
      <c r="W18" s="201">
        <v>0.56000000000000005</v>
      </c>
      <c r="X18" s="201">
        <v>2.58</v>
      </c>
      <c r="Y18" s="201">
        <v>0</v>
      </c>
      <c r="Z18" s="201">
        <v>4.8600000000000003</v>
      </c>
      <c r="AA18" s="201">
        <v>0</v>
      </c>
      <c r="AB18" s="201">
        <v>0</v>
      </c>
      <c r="AC18" s="201">
        <v>33.22</v>
      </c>
      <c r="AD18" s="201">
        <v>0</v>
      </c>
      <c r="AE18" s="201">
        <v>0</v>
      </c>
      <c r="AF18" s="201">
        <v>0</v>
      </c>
      <c r="AG18" s="201">
        <v>39.49</v>
      </c>
      <c r="AH18" s="201">
        <v>0</v>
      </c>
      <c r="AI18" s="201">
        <v>0</v>
      </c>
      <c r="AJ18" s="201">
        <v>0</v>
      </c>
      <c r="AK18" s="201">
        <v>-0.35</v>
      </c>
      <c r="AL18" s="201">
        <v>0</v>
      </c>
      <c r="AM18" s="201">
        <v>190.38</v>
      </c>
      <c r="AN18" s="201">
        <v>0</v>
      </c>
      <c r="AO18" s="201">
        <v>0</v>
      </c>
      <c r="AP18" s="201">
        <v>0</v>
      </c>
      <c r="AQ18" s="201">
        <v>0</v>
      </c>
      <c r="AR18" s="201">
        <v>23.57</v>
      </c>
      <c r="AS18" s="201">
        <v>0</v>
      </c>
      <c r="AT18" s="201">
        <v>0</v>
      </c>
      <c r="AU18" s="201">
        <v>0.31</v>
      </c>
      <c r="AV18" s="201">
        <v>0</v>
      </c>
      <c r="AW18" s="201">
        <v>0.19</v>
      </c>
      <c r="AX18" s="201">
        <v>0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27.75</v>
      </c>
      <c r="H19" s="201">
        <v>0</v>
      </c>
      <c r="I19" s="201">
        <v>0</v>
      </c>
      <c r="J19" s="201">
        <v>36.97</v>
      </c>
      <c r="K19" s="201">
        <v>20.28</v>
      </c>
      <c r="L19" s="201">
        <v>0.72</v>
      </c>
      <c r="M19" s="201">
        <v>2.63</v>
      </c>
      <c r="N19" s="201">
        <v>2.17</v>
      </c>
      <c r="O19" s="201">
        <v>3.03</v>
      </c>
      <c r="P19" s="201">
        <v>1.1399999999999999</v>
      </c>
      <c r="Q19" s="201">
        <v>0.31</v>
      </c>
      <c r="R19" s="201">
        <v>0.77</v>
      </c>
      <c r="S19" s="201">
        <v>0.49</v>
      </c>
      <c r="T19" s="201">
        <v>0</v>
      </c>
      <c r="U19" s="201">
        <v>2.0499999999999998</v>
      </c>
      <c r="V19" s="201">
        <v>0.25</v>
      </c>
      <c r="W19" s="201">
        <v>0.56000000000000005</v>
      </c>
      <c r="X19" s="201">
        <v>2.58</v>
      </c>
      <c r="Y19" s="201">
        <v>0</v>
      </c>
      <c r="Z19" s="201">
        <v>4.8600000000000003</v>
      </c>
      <c r="AA19" s="201">
        <v>0</v>
      </c>
      <c r="AB19" s="201">
        <v>0</v>
      </c>
      <c r="AC19" s="201">
        <v>33.22</v>
      </c>
      <c r="AD19" s="201">
        <v>0</v>
      </c>
      <c r="AE19" s="201">
        <v>0</v>
      </c>
      <c r="AF19" s="201">
        <v>0</v>
      </c>
      <c r="AG19" s="201">
        <v>39.49</v>
      </c>
      <c r="AH19" s="201">
        <v>0</v>
      </c>
      <c r="AI19" s="201">
        <v>0</v>
      </c>
      <c r="AJ19" s="201">
        <v>0</v>
      </c>
      <c r="AK19" s="201">
        <v>-0.35</v>
      </c>
      <c r="AL19" s="201">
        <v>0</v>
      </c>
      <c r="AM19" s="201">
        <v>190.38</v>
      </c>
      <c r="AN19" s="201">
        <v>0</v>
      </c>
      <c r="AO19" s="201">
        <v>0</v>
      </c>
      <c r="AP19" s="201">
        <v>0</v>
      </c>
      <c r="AQ19" s="201">
        <v>0</v>
      </c>
      <c r="AR19" s="201">
        <v>23.57</v>
      </c>
      <c r="AS19" s="201">
        <v>0</v>
      </c>
      <c r="AT19" s="201">
        <v>0</v>
      </c>
      <c r="AU19" s="201">
        <v>0.31</v>
      </c>
      <c r="AV19" s="201">
        <v>0</v>
      </c>
      <c r="AW19" s="201">
        <v>0.19</v>
      </c>
      <c r="AX19" s="201">
        <v>0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27.75</v>
      </c>
      <c r="H20" s="201">
        <v>0</v>
      </c>
      <c r="I20" s="201">
        <v>0</v>
      </c>
      <c r="J20" s="201">
        <v>36.97</v>
      </c>
      <c r="K20" s="201">
        <v>20.28</v>
      </c>
      <c r="L20" s="201">
        <v>0.72</v>
      </c>
      <c r="M20" s="201">
        <v>2.63</v>
      </c>
      <c r="N20" s="201">
        <v>2.17</v>
      </c>
      <c r="O20" s="201">
        <v>3.03</v>
      </c>
      <c r="P20" s="201">
        <v>1.1399999999999999</v>
      </c>
      <c r="Q20" s="201">
        <v>0.31</v>
      </c>
      <c r="R20" s="201">
        <v>0.77</v>
      </c>
      <c r="S20" s="201">
        <v>0.49</v>
      </c>
      <c r="T20" s="201">
        <v>0</v>
      </c>
      <c r="U20" s="201">
        <v>2.0499999999999998</v>
      </c>
      <c r="V20" s="201">
        <v>0.25</v>
      </c>
      <c r="W20" s="201">
        <v>0.56000000000000005</v>
      </c>
      <c r="X20" s="201">
        <v>2.58</v>
      </c>
      <c r="Y20" s="201">
        <v>0</v>
      </c>
      <c r="Z20" s="201">
        <v>4.8600000000000003</v>
      </c>
      <c r="AA20" s="201">
        <v>0</v>
      </c>
      <c r="AB20" s="201">
        <v>0</v>
      </c>
      <c r="AC20" s="201">
        <v>33.22</v>
      </c>
      <c r="AD20" s="201">
        <v>0</v>
      </c>
      <c r="AE20" s="201">
        <v>0</v>
      </c>
      <c r="AF20" s="201">
        <v>0</v>
      </c>
      <c r="AG20" s="201">
        <v>39.49</v>
      </c>
      <c r="AH20" s="201">
        <v>0</v>
      </c>
      <c r="AI20" s="201">
        <v>0</v>
      </c>
      <c r="AJ20" s="201">
        <v>0</v>
      </c>
      <c r="AK20" s="201">
        <v>-0.35</v>
      </c>
      <c r="AL20" s="201">
        <v>0</v>
      </c>
      <c r="AM20" s="201">
        <v>190.38</v>
      </c>
      <c r="AN20" s="201">
        <v>0</v>
      </c>
      <c r="AO20" s="201">
        <v>0</v>
      </c>
      <c r="AP20" s="201">
        <v>0</v>
      </c>
      <c r="AQ20" s="201">
        <v>0</v>
      </c>
      <c r="AR20" s="201">
        <v>23.57</v>
      </c>
      <c r="AS20" s="201">
        <v>0</v>
      </c>
      <c r="AT20" s="201">
        <v>0</v>
      </c>
      <c r="AU20" s="201">
        <v>0.31</v>
      </c>
      <c r="AV20" s="201">
        <v>0</v>
      </c>
      <c r="AW20" s="201">
        <v>0.19</v>
      </c>
      <c r="AX20" s="201">
        <v>0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27.75</v>
      </c>
      <c r="H21" s="201">
        <v>0</v>
      </c>
      <c r="I21" s="201">
        <v>0</v>
      </c>
      <c r="J21" s="201">
        <v>36.97</v>
      </c>
      <c r="K21" s="201">
        <v>20.28</v>
      </c>
      <c r="L21" s="201">
        <v>0.72</v>
      </c>
      <c r="M21" s="201">
        <v>2.63</v>
      </c>
      <c r="N21" s="201">
        <v>2.17</v>
      </c>
      <c r="O21" s="201">
        <v>3.03</v>
      </c>
      <c r="P21" s="201">
        <v>1.1399999999999999</v>
      </c>
      <c r="Q21" s="201">
        <v>0.31</v>
      </c>
      <c r="R21" s="201">
        <v>0.77</v>
      </c>
      <c r="S21" s="201">
        <v>0.49</v>
      </c>
      <c r="T21" s="201">
        <v>0</v>
      </c>
      <c r="U21" s="201">
        <v>2.0499999999999998</v>
      </c>
      <c r="V21" s="201">
        <v>0.24</v>
      </c>
      <c r="W21" s="201">
        <v>0.56000000000000005</v>
      </c>
      <c r="X21" s="201">
        <v>2.58</v>
      </c>
      <c r="Y21" s="201">
        <v>0</v>
      </c>
      <c r="Z21" s="201">
        <v>4.8600000000000003</v>
      </c>
      <c r="AA21" s="201">
        <v>0</v>
      </c>
      <c r="AB21" s="201">
        <v>0</v>
      </c>
      <c r="AC21" s="201">
        <v>33.22</v>
      </c>
      <c r="AD21" s="201">
        <v>0</v>
      </c>
      <c r="AE21" s="201">
        <v>0</v>
      </c>
      <c r="AF21" s="201">
        <v>0</v>
      </c>
      <c r="AG21" s="201">
        <v>39.49</v>
      </c>
      <c r="AH21" s="201">
        <v>0</v>
      </c>
      <c r="AI21" s="201">
        <v>0</v>
      </c>
      <c r="AJ21" s="201">
        <v>0</v>
      </c>
      <c r="AK21" s="201">
        <v>-0.35</v>
      </c>
      <c r="AL21" s="201">
        <v>0</v>
      </c>
      <c r="AM21" s="201">
        <v>190.38</v>
      </c>
      <c r="AN21" s="201">
        <v>0</v>
      </c>
      <c r="AO21" s="201">
        <v>0</v>
      </c>
      <c r="AP21" s="201">
        <v>0</v>
      </c>
      <c r="AQ21" s="201">
        <v>0</v>
      </c>
      <c r="AR21" s="201">
        <v>23.57</v>
      </c>
      <c r="AS21" s="201">
        <v>0</v>
      </c>
      <c r="AT21" s="201">
        <v>0</v>
      </c>
      <c r="AU21" s="201">
        <v>0.31</v>
      </c>
      <c r="AV21" s="201">
        <v>0</v>
      </c>
      <c r="AW21" s="201">
        <v>0.19</v>
      </c>
      <c r="AX21" s="201">
        <v>0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27.75</v>
      </c>
      <c r="H22" s="201">
        <v>0</v>
      </c>
      <c r="I22" s="201">
        <v>0</v>
      </c>
      <c r="J22" s="201">
        <v>36.97</v>
      </c>
      <c r="K22" s="201">
        <v>20.28</v>
      </c>
      <c r="L22" s="201">
        <v>0.72</v>
      </c>
      <c r="M22" s="201">
        <v>2.63</v>
      </c>
      <c r="N22" s="201">
        <v>2.17</v>
      </c>
      <c r="O22" s="201">
        <v>3.03</v>
      </c>
      <c r="P22" s="201">
        <v>1.1399999999999999</v>
      </c>
      <c r="Q22" s="201">
        <v>0.31</v>
      </c>
      <c r="R22" s="201">
        <v>0.77</v>
      </c>
      <c r="S22" s="201">
        <v>0.49</v>
      </c>
      <c r="T22" s="201">
        <v>0</v>
      </c>
      <c r="U22" s="201">
        <v>2.0499999999999998</v>
      </c>
      <c r="V22" s="201">
        <v>0.24</v>
      </c>
      <c r="W22" s="201">
        <v>0.56000000000000005</v>
      </c>
      <c r="X22" s="201">
        <v>2.58</v>
      </c>
      <c r="Y22" s="201">
        <v>0</v>
      </c>
      <c r="Z22" s="201">
        <v>4.8600000000000003</v>
      </c>
      <c r="AA22" s="201">
        <v>0</v>
      </c>
      <c r="AB22" s="201">
        <v>0</v>
      </c>
      <c r="AC22" s="201">
        <v>33.22</v>
      </c>
      <c r="AD22" s="201">
        <v>0</v>
      </c>
      <c r="AE22" s="201">
        <v>0</v>
      </c>
      <c r="AF22" s="201">
        <v>0</v>
      </c>
      <c r="AG22" s="201">
        <v>39.49</v>
      </c>
      <c r="AH22" s="201">
        <v>0</v>
      </c>
      <c r="AI22" s="201">
        <v>0</v>
      </c>
      <c r="AJ22" s="201">
        <v>0</v>
      </c>
      <c r="AK22" s="201">
        <v>-0.35</v>
      </c>
      <c r="AL22" s="201">
        <v>0</v>
      </c>
      <c r="AM22" s="201">
        <v>190.38</v>
      </c>
      <c r="AN22" s="201">
        <v>0</v>
      </c>
      <c r="AO22" s="201">
        <v>0</v>
      </c>
      <c r="AP22" s="201">
        <v>0</v>
      </c>
      <c r="AQ22" s="201">
        <v>0</v>
      </c>
      <c r="AR22" s="201">
        <v>23.57</v>
      </c>
      <c r="AS22" s="201">
        <v>0</v>
      </c>
      <c r="AT22" s="201">
        <v>0</v>
      </c>
      <c r="AU22" s="201">
        <v>0.31</v>
      </c>
      <c r="AV22" s="201">
        <v>0</v>
      </c>
      <c r="AW22" s="201">
        <v>0.19</v>
      </c>
      <c r="AX22" s="201">
        <v>0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27.75</v>
      </c>
      <c r="H23" s="201">
        <v>0</v>
      </c>
      <c r="I23" s="201">
        <v>0</v>
      </c>
      <c r="J23" s="201">
        <v>36.97</v>
      </c>
      <c r="K23" s="201">
        <v>16.53</v>
      </c>
      <c r="L23" s="201">
        <v>0.72</v>
      </c>
      <c r="M23" s="201">
        <v>2.63</v>
      </c>
      <c r="N23" s="201">
        <v>2.17</v>
      </c>
      <c r="O23" s="201">
        <v>3.03</v>
      </c>
      <c r="P23" s="201">
        <v>1.1399999999999999</v>
      </c>
      <c r="Q23" s="201">
        <v>0.36</v>
      </c>
      <c r="R23" s="201">
        <v>0.78</v>
      </c>
      <c r="S23" s="201">
        <v>0.49</v>
      </c>
      <c r="T23" s="201">
        <v>0</v>
      </c>
      <c r="U23" s="201">
        <v>2.0499999999999998</v>
      </c>
      <c r="V23" s="201">
        <v>0.24</v>
      </c>
      <c r="W23" s="201">
        <v>0.56000000000000005</v>
      </c>
      <c r="X23" s="201">
        <v>2.58</v>
      </c>
      <c r="Y23" s="201">
        <v>0</v>
      </c>
      <c r="Z23" s="201">
        <v>4.8600000000000003</v>
      </c>
      <c r="AA23" s="201">
        <v>0</v>
      </c>
      <c r="AB23" s="201">
        <v>0</v>
      </c>
      <c r="AC23" s="201">
        <v>33.22</v>
      </c>
      <c r="AD23" s="201">
        <v>0</v>
      </c>
      <c r="AE23" s="201">
        <v>0</v>
      </c>
      <c r="AF23" s="201">
        <v>0</v>
      </c>
      <c r="AG23" s="201">
        <v>39.49</v>
      </c>
      <c r="AH23" s="201">
        <v>0</v>
      </c>
      <c r="AI23" s="201">
        <v>0</v>
      </c>
      <c r="AJ23" s="201">
        <v>0</v>
      </c>
      <c r="AK23" s="201">
        <v>-16.95</v>
      </c>
      <c r="AL23" s="201">
        <v>0</v>
      </c>
      <c r="AM23" s="201">
        <v>190.38</v>
      </c>
      <c r="AN23" s="201">
        <v>0</v>
      </c>
      <c r="AO23" s="201">
        <v>0</v>
      </c>
      <c r="AP23" s="201">
        <v>0</v>
      </c>
      <c r="AQ23" s="201">
        <v>0</v>
      </c>
      <c r="AR23" s="201">
        <v>23.57</v>
      </c>
      <c r="AS23" s="201">
        <v>0</v>
      </c>
      <c r="AT23" s="201">
        <v>0</v>
      </c>
      <c r="AU23" s="201">
        <v>0.31</v>
      </c>
      <c r="AV23" s="201">
        <v>0</v>
      </c>
      <c r="AW23" s="201">
        <v>0.19</v>
      </c>
      <c r="AX23" s="201">
        <v>0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27.75</v>
      </c>
      <c r="H24" s="201">
        <v>0</v>
      </c>
      <c r="I24" s="201">
        <v>0</v>
      </c>
      <c r="J24" s="201">
        <v>36.97</v>
      </c>
      <c r="K24" s="201">
        <v>20.29</v>
      </c>
      <c r="L24" s="201">
        <v>0.72</v>
      </c>
      <c r="M24" s="201">
        <v>2.63</v>
      </c>
      <c r="N24" s="201">
        <v>2.17</v>
      </c>
      <c r="O24" s="201">
        <v>3.03</v>
      </c>
      <c r="P24" s="201">
        <v>1.1399999999999999</v>
      </c>
      <c r="Q24" s="201">
        <v>0.31</v>
      </c>
      <c r="R24" s="201">
        <v>0.77</v>
      </c>
      <c r="S24" s="201">
        <v>0.49</v>
      </c>
      <c r="T24" s="201">
        <v>0</v>
      </c>
      <c r="U24" s="201">
        <v>2.0499999999999998</v>
      </c>
      <c r="V24" s="201">
        <v>0.24</v>
      </c>
      <c r="W24" s="201">
        <v>0.56000000000000005</v>
      </c>
      <c r="X24" s="201">
        <v>2.58</v>
      </c>
      <c r="Y24" s="201">
        <v>0</v>
      </c>
      <c r="Z24" s="201">
        <v>4.8600000000000003</v>
      </c>
      <c r="AA24" s="201">
        <v>0</v>
      </c>
      <c r="AB24" s="201">
        <v>0</v>
      </c>
      <c r="AC24" s="201">
        <v>33.22</v>
      </c>
      <c r="AD24" s="201">
        <v>0</v>
      </c>
      <c r="AE24" s="201">
        <v>0</v>
      </c>
      <c r="AF24" s="201">
        <v>0</v>
      </c>
      <c r="AG24" s="201">
        <v>39.49</v>
      </c>
      <c r="AH24" s="201">
        <v>0</v>
      </c>
      <c r="AI24" s="201">
        <v>0</v>
      </c>
      <c r="AJ24" s="201">
        <v>0</v>
      </c>
      <c r="AK24" s="201">
        <v>-16.95</v>
      </c>
      <c r="AL24" s="201">
        <v>0</v>
      </c>
      <c r="AM24" s="201">
        <v>190.38</v>
      </c>
      <c r="AN24" s="201">
        <v>0</v>
      </c>
      <c r="AO24" s="201">
        <v>0</v>
      </c>
      <c r="AP24" s="201">
        <v>0</v>
      </c>
      <c r="AQ24" s="201">
        <v>0</v>
      </c>
      <c r="AR24" s="201">
        <v>23.57</v>
      </c>
      <c r="AS24" s="201">
        <v>0</v>
      </c>
      <c r="AT24" s="201">
        <v>0</v>
      </c>
      <c r="AU24" s="201">
        <v>0.31</v>
      </c>
      <c r="AV24" s="201">
        <v>0</v>
      </c>
      <c r="AW24" s="201">
        <v>0.19</v>
      </c>
      <c r="AX24" s="201">
        <v>0</v>
      </c>
      <c r="AY24" s="201">
        <v>0.18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27.75</v>
      </c>
      <c r="H25" s="201">
        <v>0</v>
      </c>
      <c r="I25" s="201">
        <v>0</v>
      </c>
      <c r="J25" s="201">
        <v>36.97</v>
      </c>
      <c r="K25" s="201">
        <v>80.09</v>
      </c>
      <c r="L25" s="201">
        <v>12.04</v>
      </c>
      <c r="M25" s="201">
        <v>2.63</v>
      </c>
      <c r="N25" s="201">
        <v>2.17</v>
      </c>
      <c r="O25" s="201">
        <v>3.03</v>
      </c>
      <c r="P25" s="201">
        <v>1.1399999999999999</v>
      </c>
      <c r="Q25" s="201">
        <v>0.31</v>
      </c>
      <c r="R25" s="201">
        <v>0.77</v>
      </c>
      <c r="S25" s="201">
        <v>0.49</v>
      </c>
      <c r="T25" s="201">
        <v>0</v>
      </c>
      <c r="U25" s="201">
        <v>2.0499999999999998</v>
      </c>
      <c r="V25" s="201">
        <v>0.24</v>
      </c>
      <c r="W25" s="201">
        <v>0.56000000000000005</v>
      </c>
      <c r="X25" s="201">
        <v>2.58</v>
      </c>
      <c r="Y25" s="201">
        <v>0</v>
      </c>
      <c r="Z25" s="201">
        <v>4.8600000000000003</v>
      </c>
      <c r="AA25" s="201">
        <v>0</v>
      </c>
      <c r="AB25" s="201">
        <v>0</v>
      </c>
      <c r="AC25" s="201">
        <v>33.22</v>
      </c>
      <c r="AD25" s="201">
        <v>0</v>
      </c>
      <c r="AE25" s="201">
        <v>0</v>
      </c>
      <c r="AF25" s="201">
        <v>0</v>
      </c>
      <c r="AG25" s="201">
        <v>39.49</v>
      </c>
      <c r="AH25" s="201">
        <v>0</v>
      </c>
      <c r="AI25" s="201">
        <v>0</v>
      </c>
      <c r="AJ25" s="201">
        <v>0</v>
      </c>
      <c r="AK25" s="201">
        <v>-16.95</v>
      </c>
      <c r="AL25" s="201">
        <v>0</v>
      </c>
      <c r="AM25" s="201">
        <v>190.38</v>
      </c>
      <c r="AN25" s="201">
        <v>0</v>
      </c>
      <c r="AO25" s="201">
        <v>0</v>
      </c>
      <c r="AP25" s="201">
        <v>0</v>
      </c>
      <c r="AQ25" s="201">
        <v>0</v>
      </c>
      <c r="AR25" s="201">
        <v>23.57</v>
      </c>
      <c r="AS25" s="201">
        <v>0</v>
      </c>
      <c r="AT25" s="201">
        <v>0</v>
      </c>
      <c r="AU25" s="201">
        <v>0.31</v>
      </c>
      <c r="AV25" s="201">
        <v>0</v>
      </c>
      <c r="AW25" s="201">
        <v>0.19</v>
      </c>
      <c r="AX25" s="201">
        <v>0</v>
      </c>
      <c r="AY25" s="201">
        <v>0.18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27.75</v>
      </c>
      <c r="H26" s="201">
        <v>0</v>
      </c>
      <c r="I26" s="201">
        <v>0</v>
      </c>
      <c r="J26" s="201">
        <v>36.97</v>
      </c>
      <c r="K26" s="201">
        <v>135.12</v>
      </c>
      <c r="L26" s="201">
        <v>12.04</v>
      </c>
      <c r="M26" s="201">
        <v>2.63</v>
      </c>
      <c r="N26" s="201">
        <v>2.17</v>
      </c>
      <c r="O26" s="201">
        <v>3.03</v>
      </c>
      <c r="P26" s="201">
        <v>1.1399999999999999</v>
      </c>
      <c r="Q26" s="201">
        <v>0.31</v>
      </c>
      <c r="R26" s="201">
        <v>0.77</v>
      </c>
      <c r="S26" s="201">
        <v>0.49</v>
      </c>
      <c r="T26" s="201">
        <v>0</v>
      </c>
      <c r="U26" s="201">
        <v>2.0499999999999998</v>
      </c>
      <c r="V26" s="201">
        <v>0.24</v>
      </c>
      <c r="W26" s="201">
        <v>0.56000000000000005</v>
      </c>
      <c r="X26" s="201">
        <v>2.58</v>
      </c>
      <c r="Y26" s="201">
        <v>0</v>
      </c>
      <c r="Z26" s="201">
        <v>4.8600000000000003</v>
      </c>
      <c r="AA26" s="201">
        <v>0</v>
      </c>
      <c r="AB26" s="201">
        <v>0</v>
      </c>
      <c r="AC26" s="201">
        <v>33.22</v>
      </c>
      <c r="AD26" s="201">
        <v>0</v>
      </c>
      <c r="AE26" s="201">
        <v>0</v>
      </c>
      <c r="AF26" s="201">
        <v>0</v>
      </c>
      <c r="AG26" s="201">
        <v>39.49</v>
      </c>
      <c r="AH26" s="201">
        <v>0</v>
      </c>
      <c r="AI26" s="201">
        <v>0</v>
      </c>
      <c r="AJ26" s="201">
        <v>0</v>
      </c>
      <c r="AK26" s="201">
        <v>-16.95</v>
      </c>
      <c r="AL26" s="201">
        <v>0</v>
      </c>
      <c r="AM26" s="201">
        <v>190.38</v>
      </c>
      <c r="AN26" s="201">
        <v>0</v>
      </c>
      <c r="AO26" s="201">
        <v>0</v>
      </c>
      <c r="AP26" s="201">
        <v>0</v>
      </c>
      <c r="AQ26" s="201">
        <v>0</v>
      </c>
      <c r="AR26" s="201">
        <v>23.57</v>
      </c>
      <c r="AS26" s="201">
        <v>0</v>
      </c>
      <c r="AT26" s="201">
        <v>0</v>
      </c>
      <c r="AU26" s="201">
        <v>0.31</v>
      </c>
      <c r="AV26" s="201">
        <v>0</v>
      </c>
      <c r="AW26" s="201">
        <v>0.19</v>
      </c>
      <c r="AX26" s="201">
        <v>0</v>
      </c>
      <c r="AY26" s="201">
        <v>0.18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27.75</v>
      </c>
      <c r="H27" s="201">
        <v>0</v>
      </c>
      <c r="I27" s="201">
        <v>0</v>
      </c>
      <c r="J27" s="201">
        <v>36.36</v>
      </c>
      <c r="K27" s="201">
        <v>175.91</v>
      </c>
      <c r="L27" s="201">
        <v>12.04</v>
      </c>
      <c r="M27" s="201">
        <v>2.63</v>
      </c>
      <c r="N27" s="201">
        <v>2.17</v>
      </c>
      <c r="O27" s="201">
        <v>3.03</v>
      </c>
      <c r="P27" s="201">
        <v>1.1399999999999999</v>
      </c>
      <c r="Q27" s="201">
        <v>0.31</v>
      </c>
      <c r="R27" s="201">
        <v>0.77</v>
      </c>
      <c r="S27" s="201">
        <v>0.49</v>
      </c>
      <c r="T27" s="201">
        <v>0</v>
      </c>
      <c r="U27" s="201">
        <v>2.0499999999999998</v>
      </c>
      <c r="V27" s="201">
        <v>0.24</v>
      </c>
      <c r="W27" s="201">
        <v>0.56000000000000005</v>
      </c>
      <c r="X27" s="201">
        <v>2.58</v>
      </c>
      <c r="Y27" s="201">
        <v>0</v>
      </c>
      <c r="Z27" s="201">
        <v>4.8600000000000003</v>
      </c>
      <c r="AA27" s="201">
        <v>0</v>
      </c>
      <c r="AB27" s="201">
        <v>0</v>
      </c>
      <c r="AC27" s="201">
        <v>33.22</v>
      </c>
      <c r="AD27" s="201">
        <v>0</v>
      </c>
      <c r="AE27" s="201">
        <v>0</v>
      </c>
      <c r="AF27" s="201">
        <v>0</v>
      </c>
      <c r="AG27" s="201">
        <v>39.49</v>
      </c>
      <c r="AH27" s="201">
        <v>0</v>
      </c>
      <c r="AI27" s="201">
        <v>0</v>
      </c>
      <c r="AJ27" s="201">
        <v>0</v>
      </c>
      <c r="AK27" s="201">
        <v>-16.95</v>
      </c>
      <c r="AL27" s="201">
        <v>0</v>
      </c>
      <c r="AM27" s="201">
        <v>190.38</v>
      </c>
      <c r="AN27" s="201">
        <v>0</v>
      </c>
      <c r="AO27" s="201">
        <v>0</v>
      </c>
      <c r="AP27" s="201">
        <v>0</v>
      </c>
      <c r="AQ27" s="201">
        <v>0</v>
      </c>
      <c r="AR27" s="201">
        <v>23.16</v>
      </c>
      <c r="AS27" s="201">
        <v>0</v>
      </c>
      <c r="AT27" s="201">
        <v>0</v>
      </c>
      <c r="AU27" s="201">
        <v>0.31</v>
      </c>
      <c r="AV27" s="201">
        <v>0</v>
      </c>
      <c r="AW27" s="201">
        <v>0.19</v>
      </c>
      <c r="AX27" s="201">
        <v>0</v>
      </c>
      <c r="AY27" s="201">
        <v>0.18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27.75</v>
      </c>
      <c r="H28" s="201">
        <v>0</v>
      </c>
      <c r="I28" s="201">
        <v>0</v>
      </c>
      <c r="J28" s="201">
        <v>36.36</v>
      </c>
      <c r="K28" s="201">
        <v>223.93</v>
      </c>
      <c r="L28" s="201">
        <v>12.04</v>
      </c>
      <c r="M28" s="201">
        <v>2.63</v>
      </c>
      <c r="N28" s="201">
        <v>2.17</v>
      </c>
      <c r="O28" s="201">
        <v>3.03</v>
      </c>
      <c r="P28" s="201">
        <v>1.1399999999999999</v>
      </c>
      <c r="Q28" s="201">
        <v>0.31</v>
      </c>
      <c r="R28" s="201">
        <v>0.77</v>
      </c>
      <c r="S28" s="201">
        <v>0.49</v>
      </c>
      <c r="T28" s="201">
        <v>0</v>
      </c>
      <c r="U28" s="201">
        <v>2.0499999999999998</v>
      </c>
      <c r="V28" s="201">
        <v>0.24</v>
      </c>
      <c r="W28" s="201">
        <v>0.56000000000000005</v>
      </c>
      <c r="X28" s="201">
        <v>2.58</v>
      </c>
      <c r="Y28" s="201">
        <v>0</v>
      </c>
      <c r="Z28" s="201">
        <v>4.8600000000000003</v>
      </c>
      <c r="AA28" s="201">
        <v>0</v>
      </c>
      <c r="AB28" s="201">
        <v>0</v>
      </c>
      <c r="AC28" s="201">
        <v>33.22</v>
      </c>
      <c r="AD28" s="201">
        <v>0</v>
      </c>
      <c r="AE28" s="201">
        <v>0</v>
      </c>
      <c r="AF28" s="201">
        <v>0</v>
      </c>
      <c r="AG28" s="201">
        <v>39.49</v>
      </c>
      <c r="AH28" s="201">
        <v>0</v>
      </c>
      <c r="AI28" s="201">
        <v>0</v>
      </c>
      <c r="AJ28" s="201">
        <v>0</v>
      </c>
      <c r="AK28" s="201">
        <v>-16.95</v>
      </c>
      <c r="AL28" s="201">
        <v>0</v>
      </c>
      <c r="AM28" s="201">
        <v>190.38</v>
      </c>
      <c r="AN28" s="201">
        <v>0</v>
      </c>
      <c r="AO28" s="201">
        <v>0</v>
      </c>
      <c r="AP28" s="201">
        <v>0</v>
      </c>
      <c r="AQ28" s="201">
        <v>0</v>
      </c>
      <c r="AR28" s="201">
        <v>23.16</v>
      </c>
      <c r="AS28" s="201">
        <v>0</v>
      </c>
      <c r="AT28" s="201">
        <v>0</v>
      </c>
      <c r="AU28" s="201">
        <v>0.31</v>
      </c>
      <c r="AV28" s="201">
        <v>0</v>
      </c>
      <c r="AW28" s="201">
        <v>0.19</v>
      </c>
      <c r="AX28" s="201">
        <v>0</v>
      </c>
      <c r="AY28" s="201">
        <v>0.18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27.75</v>
      </c>
      <c r="H29" s="201">
        <v>0</v>
      </c>
      <c r="I29" s="201">
        <v>0</v>
      </c>
      <c r="J29" s="201">
        <v>36.36</v>
      </c>
      <c r="K29" s="201">
        <v>241.21</v>
      </c>
      <c r="L29" s="201">
        <v>12.04</v>
      </c>
      <c r="M29" s="201">
        <v>2.63</v>
      </c>
      <c r="N29" s="201">
        <v>2.17</v>
      </c>
      <c r="O29" s="201">
        <v>3.03</v>
      </c>
      <c r="P29" s="201">
        <v>1.1399999999999999</v>
      </c>
      <c r="Q29" s="201">
        <v>0.31</v>
      </c>
      <c r="R29" s="201">
        <v>0.77</v>
      </c>
      <c r="S29" s="201">
        <v>0.49</v>
      </c>
      <c r="T29" s="201">
        <v>0</v>
      </c>
      <c r="U29" s="201">
        <v>2.0499999999999998</v>
      </c>
      <c r="V29" s="201">
        <v>0.24</v>
      </c>
      <c r="W29" s="201">
        <v>0.56000000000000005</v>
      </c>
      <c r="X29" s="201">
        <v>5.0999999999999996</v>
      </c>
      <c r="Y29" s="201">
        <v>0</v>
      </c>
      <c r="Z29" s="201">
        <v>4.8600000000000003</v>
      </c>
      <c r="AA29" s="201">
        <v>0</v>
      </c>
      <c r="AB29" s="201">
        <v>0</v>
      </c>
      <c r="AC29" s="201">
        <v>33.22</v>
      </c>
      <c r="AD29" s="201">
        <v>0</v>
      </c>
      <c r="AE29" s="201">
        <v>0</v>
      </c>
      <c r="AF29" s="201">
        <v>0</v>
      </c>
      <c r="AG29" s="201">
        <v>39.49</v>
      </c>
      <c r="AH29" s="201">
        <v>0</v>
      </c>
      <c r="AI29" s="201">
        <v>0</v>
      </c>
      <c r="AJ29" s="201">
        <v>0</v>
      </c>
      <c r="AK29" s="201">
        <v>-16.95</v>
      </c>
      <c r="AL29" s="201">
        <v>0</v>
      </c>
      <c r="AM29" s="201">
        <v>190.38</v>
      </c>
      <c r="AN29" s="201">
        <v>0</v>
      </c>
      <c r="AO29" s="201">
        <v>0</v>
      </c>
      <c r="AP29" s="201">
        <v>0</v>
      </c>
      <c r="AQ29" s="201">
        <v>0</v>
      </c>
      <c r="AR29" s="201">
        <v>23.16</v>
      </c>
      <c r="AS29" s="201">
        <v>0</v>
      </c>
      <c r="AT29" s="201">
        <v>0</v>
      </c>
      <c r="AU29" s="201">
        <v>0.31</v>
      </c>
      <c r="AV29" s="201">
        <v>0</v>
      </c>
      <c r="AW29" s="201">
        <v>0.19</v>
      </c>
      <c r="AX29" s="201">
        <v>0</v>
      </c>
      <c r="AY29" s="201">
        <v>0.18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27.75</v>
      </c>
      <c r="H30" s="201">
        <v>0</v>
      </c>
      <c r="I30" s="201">
        <v>0</v>
      </c>
      <c r="J30" s="201">
        <v>36.36</v>
      </c>
      <c r="K30" s="201">
        <v>241.21</v>
      </c>
      <c r="L30" s="201">
        <v>12.04</v>
      </c>
      <c r="M30" s="201">
        <v>2.63</v>
      </c>
      <c r="N30" s="201">
        <v>2.17</v>
      </c>
      <c r="O30" s="201">
        <v>3.03</v>
      </c>
      <c r="P30" s="201">
        <v>1.1399999999999999</v>
      </c>
      <c r="Q30" s="201">
        <v>0.31</v>
      </c>
      <c r="R30" s="201">
        <v>0.77</v>
      </c>
      <c r="S30" s="201">
        <v>0.49</v>
      </c>
      <c r="T30" s="201">
        <v>0</v>
      </c>
      <c r="U30" s="201">
        <v>2.0499999999999998</v>
      </c>
      <c r="V30" s="201">
        <v>0.24</v>
      </c>
      <c r="W30" s="201">
        <v>0.56000000000000005</v>
      </c>
      <c r="X30" s="201">
        <v>5.0999999999999996</v>
      </c>
      <c r="Y30" s="201">
        <v>0</v>
      </c>
      <c r="Z30" s="201">
        <v>4.8600000000000003</v>
      </c>
      <c r="AA30" s="201">
        <v>0</v>
      </c>
      <c r="AB30" s="201">
        <v>0</v>
      </c>
      <c r="AC30" s="201">
        <v>33.22</v>
      </c>
      <c r="AD30" s="201">
        <v>0</v>
      </c>
      <c r="AE30" s="201">
        <v>0</v>
      </c>
      <c r="AF30" s="201">
        <v>0</v>
      </c>
      <c r="AG30" s="201">
        <v>39.49</v>
      </c>
      <c r="AH30" s="201">
        <v>0</v>
      </c>
      <c r="AI30" s="201">
        <v>0</v>
      </c>
      <c r="AJ30" s="201">
        <v>0</v>
      </c>
      <c r="AK30" s="201">
        <v>-16.95</v>
      </c>
      <c r="AL30" s="201">
        <v>0</v>
      </c>
      <c r="AM30" s="201">
        <v>190.38</v>
      </c>
      <c r="AN30" s="201">
        <v>0</v>
      </c>
      <c r="AO30" s="201">
        <v>0</v>
      </c>
      <c r="AP30" s="201">
        <v>0</v>
      </c>
      <c r="AQ30" s="201">
        <v>0</v>
      </c>
      <c r="AR30" s="201">
        <v>23.16</v>
      </c>
      <c r="AS30" s="201">
        <v>0</v>
      </c>
      <c r="AT30" s="201">
        <v>0</v>
      </c>
      <c r="AU30" s="201">
        <v>0.31</v>
      </c>
      <c r="AV30" s="201">
        <v>0</v>
      </c>
      <c r="AW30" s="201">
        <v>0.19</v>
      </c>
      <c r="AX30" s="201">
        <v>0</v>
      </c>
      <c r="AY30" s="201">
        <v>0.18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27.75</v>
      </c>
      <c r="H31" s="201">
        <v>0</v>
      </c>
      <c r="I31" s="201">
        <v>0</v>
      </c>
      <c r="J31" s="201">
        <v>36.36</v>
      </c>
      <c r="K31" s="201">
        <v>241.21</v>
      </c>
      <c r="L31" s="201">
        <v>11.25</v>
      </c>
      <c r="M31" s="201">
        <v>2.63</v>
      </c>
      <c r="N31" s="201">
        <v>2.17</v>
      </c>
      <c r="O31" s="201">
        <v>3.03</v>
      </c>
      <c r="P31" s="201">
        <v>1.1399999999999999</v>
      </c>
      <c r="Q31" s="201">
        <v>1.83</v>
      </c>
      <c r="R31" s="201">
        <v>8.82</v>
      </c>
      <c r="S31" s="201">
        <v>5.66</v>
      </c>
      <c r="T31" s="201">
        <v>0</v>
      </c>
      <c r="U31" s="201">
        <v>2.0499999999999998</v>
      </c>
      <c r="V31" s="201">
        <v>0.24</v>
      </c>
      <c r="W31" s="201">
        <v>0.56000000000000005</v>
      </c>
      <c r="X31" s="201">
        <v>2.58</v>
      </c>
      <c r="Y31" s="201">
        <v>0</v>
      </c>
      <c r="Z31" s="201">
        <v>36.200000000000003</v>
      </c>
      <c r="AA31" s="201">
        <v>0</v>
      </c>
      <c r="AB31" s="201">
        <v>0</v>
      </c>
      <c r="AC31" s="201">
        <v>33.22</v>
      </c>
      <c r="AD31" s="201">
        <v>0</v>
      </c>
      <c r="AE31" s="201">
        <v>0</v>
      </c>
      <c r="AF31" s="201">
        <v>0</v>
      </c>
      <c r="AG31" s="201">
        <v>39.49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190.38</v>
      </c>
      <c r="AN31" s="201">
        <v>0</v>
      </c>
      <c r="AO31" s="201">
        <v>0</v>
      </c>
      <c r="AP31" s="201">
        <v>0</v>
      </c>
      <c r="AQ31" s="201">
        <v>0</v>
      </c>
      <c r="AR31" s="201">
        <v>22.99</v>
      </c>
      <c r="AS31" s="201">
        <v>0</v>
      </c>
      <c r="AT31" s="201">
        <v>0</v>
      </c>
      <c r="AU31" s="201">
        <v>0.31</v>
      </c>
      <c r="AV31" s="201">
        <v>0</v>
      </c>
      <c r="AW31" s="201">
        <v>0.19</v>
      </c>
      <c r="AX31" s="201">
        <v>0</v>
      </c>
      <c r="AY31" s="201">
        <v>0.18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27.75</v>
      </c>
      <c r="H32" s="201">
        <v>0</v>
      </c>
      <c r="I32" s="201">
        <v>0</v>
      </c>
      <c r="J32" s="201">
        <v>36.36</v>
      </c>
      <c r="K32" s="201">
        <v>241.21</v>
      </c>
      <c r="L32" s="201">
        <v>10.97</v>
      </c>
      <c r="M32" s="201">
        <v>2.63</v>
      </c>
      <c r="N32" s="201">
        <v>2.17</v>
      </c>
      <c r="O32" s="201">
        <v>3.03</v>
      </c>
      <c r="P32" s="201">
        <v>1.1399999999999999</v>
      </c>
      <c r="Q32" s="201">
        <v>1.83</v>
      </c>
      <c r="R32" s="201">
        <v>8.82</v>
      </c>
      <c r="S32" s="201">
        <v>5.66</v>
      </c>
      <c r="T32" s="201">
        <v>0</v>
      </c>
      <c r="U32" s="201">
        <v>2.0499999999999998</v>
      </c>
      <c r="V32" s="201">
        <v>2.74</v>
      </c>
      <c r="W32" s="201">
        <v>0.56000000000000005</v>
      </c>
      <c r="X32" s="201">
        <v>2.58</v>
      </c>
      <c r="Y32" s="201">
        <v>0</v>
      </c>
      <c r="Z32" s="201">
        <v>65.02</v>
      </c>
      <c r="AA32" s="201">
        <v>0</v>
      </c>
      <c r="AB32" s="201">
        <v>0</v>
      </c>
      <c r="AC32" s="201">
        <v>33.22</v>
      </c>
      <c r="AD32" s="201">
        <v>0</v>
      </c>
      <c r="AE32" s="201">
        <v>0</v>
      </c>
      <c r="AF32" s="201">
        <v>0</v>
      </c>
      <c r="AG32" s="201">
        <v>39.49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190.38</v>
      </c>
      <c r="AN32" s="201">
        <v>0</v>
      </c>
      <c r="AO32" s="201">
        <v>0</v>
      </c>
      <c r="AP32" s="201">
        <v>0</v>
      </c>
      <c r="AQ32" s="201">
        <v>0</v>
      </c>
      <c r="AR32" s="201">
        <v>22.99</v>
      </c>
      <c r="AS32" s="201">
        <v>0</v>
      </c>
      <c r="AT32" s="201">
        <v>0</v>
      </c>
      <c r="AU32" s="201">
        <v>4.0999999999999996</v>
      </c>
      <c r="AV32" s="201">
        <v>0</v>
      </c>
      <c r="AW32" s="201">
        <v>0.19</v>
      </c>
      <c r="AX32" s="201">
        <v>0</v>
      </c>
      <c r="AY32" s="201">
        <v>0.38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27.75</v>
      </c>
      <c r="H33" s="201">
        <v>0</v>
      </c>
      <c r="I33" s="201">
        <v>0</v>
      </c>
      <c r="J33" s="201">
        <v>36.36</v>
      </c>
      <c r="K33" s="201">
        <v>240.12</v>
      </c>
      <c r="L33" s="201">
        <v>11.79</v>
      </c>
      <c r="M33" s="201">
        <v>2.63</v>
      </c>
      <c r="N33" s="201">
        <v>2.17</v>
      </c>
      <c r="O33" s="201">
        <v>3.03</v>
      </c>
      <c r="P33" s="201">
        <v>1.1399999999999999</v>
      </c>
      <c r="Q33" s="201">
        <v>2.41</v>
      </c>
      <c r="R33" s="201">
        <v>8.82</v>
      </c>
      <c r="S33" s="201">
        <v>5.66</v>
      </c>
      <c r="T33" s="201">
        <v>0</v>
      </c>
      <c r="U33" s="201">
        <v>2.0499999999999998</v>
      </c>
      <c r="V33" s="201">
        <v>2.74</v>
      </c>
      <c r="W33" s="201">
        <v>6.64</v>
      </c>
      <c r="X33" s="201">
        <v>30.73</v>
      </c>
      <c r="Y33" s="201">
        <v>0</v>
      </c>
      <c r="Z33" s="201">
        <v>65.02</v>
      </c>
      <c r="AA33" s="201">
        <v>0</v>
      </c>
      <c r="AB33" s="201">
        <v>0</v>
      </c>
      <c r="AC33" s="201">
        <v>33.22</v>
      </c>
      <c r="AD33" s="201">
        <v>0</v>
      </c>
      <c r="AE33" s="201">
        <v>0</v>
      </c>
      <c r="AF33" s="201">
        <v>0</v>
      </c>
      <c r="AG33" s="201">
        <v>39.49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190.38</v>
      </c>
      <c r="AN33" s="201">
        <v>0</v>
      </c>
      <c r="AO33" s="201">
        <v>0</v>
      </c>
      <c r="AP33" s="201">
        <v>0</v>
      </c>
      <c r="AQ33" s="201">
        <v>0</v>
      </c>
      <c r="AR33" s="201">
        <v>22.99</v>
      </c>
      <c r="AS33" s="201">
        <v>0</v>
      </c>
      <c r="AT33" s="201">
        <v>0</v>
      </c>
      <c r="AU33" s="201">
        <v>4.0999999999999996</v>
      </c>
      <c r="AV33" s="201">
        <v>0</v>
      </c>
      <c r="AW33" s="201">
        <v>0.19</v>
      </c>
      <c r="AX33" s="201">
        <v>0</v>
      </c>
      <c r="AY33" s="201">
        <v>0.18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27.75</v>
      </c>
      <c r="H34" s="201">
        <v>0</v>
      </c>
      <c r="I34" s="201">
        <v>0</v>
      </c>
      <c r="J34" s="201">
        <v>36.36</v>
      </c>
      <c r="K34" s="201">
        <v>241.44</v>
      </c>
      <c r="L34" s="201">
        <v>11.79</v>
      </c>
      <c r="M34" s="201">
        <v>2.63</v>
      </c>
      <c r="N34" s="201">
        <v>2.17</v>
      </c>
      <c r="O34" s="201">
        <v>3.03</v>
      </c>
      <c r="P34" s="201">
        <v>1.1399999999999999</v>
      </c>
      <c r="Q34" s="201">
        <v>2.41</v>
      </c>
      <c r="R34" s="201">
        <v>9.08</v>
      </c>
      <c r="S34" s="201">
        <v>5.66</v>
      </c>
      <c r="T34" s="201">
        <v>0</v>
      </c>
      <c r="U34" s="201">
        <v>2.0499999999999998</v>
      </c>
      <c r="V34" s="201">
        <v>2.74</v>
      </c>
      <c r="W34" s="201">
        <v>6.64</v>
      </c>
      <c r="X34" s="201">
        <v>30.73</v>
      </c>
      <c r="Y34" s="201">
        <v>0</v>
      </c>
      <c r="Z34" s="201">
        <v>65.02</v>
      </c>
      <c r="AA34" s="201">
        <v>0</v>
      </c>
      <c r="AB34" s="201">
        <v>0</v>
      </c>
      <c r="AC34" s="201">
        <v>33.22</v>
      </c>
      <c r="AD34" s="201">
        <v>0</v>
      </c>
      <c r="AE34" s="201">
        <v>0</v>
      </c>
      <c r="AF34" s="201">
        <v>0</v>
      </c>
      <c r="AG34" s="201">
        <v>39.49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190.38</v>
      </c>
      <c r="AN34" s="201">
        <v>0</v>
      </c>
      <c r="AO34" s="201">
        <v>0</v>
      </c>
      <c r="AP34" s="201">
        <v>0</v>
      </c>
      <c r="AQ34" s="201">
        <v>0</v>
      </c>
      <c r="AR34" s="201">
        <v>22.99</v>
      </c>
      <c r="AS34" s="201">
        <v>0</v>
      </c>
      <c r="AT34" s="201">
        <v>0</v>
      </c>
      <c r="AU34" s="201">
        <v>4.0999999999999996</v>
      </c>
      <c r="AV34" s="201">
        <v>0</v>
      </c>
      <c r="AW34" s="201">
        <v>0.19</v>
      </c>
      <c r="AX34" s="201">
        <v>0</v>
      </c>
      <c r="AY34" s="201">
        <v>0.18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27.63</v>
      </c>
      <c r="H35" s="201">
        <v>0</v>
      </c>
      <c r="I35" s="201">
        <v>0</v>
      </c>
      <c r="J35" s="201">
        <v>36.36</v>
      </c>
      <c r="K35" s="201">
        <v>241.44</v>
      </c>
      <c r="L35" s="201">
        <v>11.79</v>
      </c>
      <c r="M35" s="201">
        <v>2.63</v>
      </c>
      <c r="N35" s="201">
        <v>2.17</v>
      </c>
      <c r="O35" s="201">
        <v>3.03</v>
      </c>
      <c r="P35" s="201">
        <v>1.1399999999999999</v>
      </c>
      <c r="Q35" s="201">
        <v>2.41</v>
      </c>
      <c r="R35" s="201">
        <v>9.08</v>
      </c>
      <c r="S35" s="201">
        <v>5.66</v>
      </c>
      <c r="T35" s="201">
        <v>0</v>
      </c>
      <c r="U35" s="201">
        <v>2.0499999999999998</v>
      </c>
      <c r="V35" s="201">
        <v>2.74</v>
      </c>
      <c r="W35" s="201">
        <v>6.64</v>
      </c>
      <c r="X35" s="201">
        <v>30.73</v>
      </c>
      <c r="Y35" s="201">
        <v>0</v>
      </c>
      <c r="Z35" s="201">
        <v>63.92</v>
      </c>
      <c r="AA35" s="201">
        <v>0</v>
      </c>
      <c r="AB35" s="201">
        <v>0</v>
      </c>
      <c r="AC35" s="201">
        <v>33.22</v>
      </c>
      <c r="AD35" s="201">
        <v>0</v>
      </c>
      <c r="AE35" s="201">
        <v>0</v>
      </c>
      <c r="AF35" s="201">
        <v>0</v>
      </c>
      <c r="AG35" s="201">
        <v>39.49</v>
      </c>
      <c r="AH35" s="201">
        <v>0</v>
      </c>
      <c r="AI35" s="201">
        <v>0</v>
      </c>
      <c r="AJ35" s="201">
        <v>0</v>
      </c>
      <c r="AK35" s="201">
        <v>-35</v>
      </c>
      <c r="AL35" s="201">
        <v>0</v>
      </c>
      <c r="AM35" s="201">
        <v>190.38</v>
      </c>
      <c r="AN35" s="201">
        <v>0</v>
      </c>
      <c r="AO35" s="201">
        <v>0</v>
      </c>
      <c r="AP35" s="201">
        <v>0</v>
      </c>
      <c r="AQ35" s="201">
        <v>0</v>
      </c>
      <c r="AR35" s="201">
        <v>22.69</v>
      </c>
      <c r="AS35" s="201">
        <v>0</v>
      </c>
      <c r="AT35" s="201">
        <v>0</v>
      </c>
      <c r="AU35" s="201">
        <v>4.0999999999999996</v>
      </c>
      <c r="AV35" s="201">
        <v>0</v>
      </c>
      <c r="AW35" s="201">
        <v>0.19</v>
      </c>
      <c r="AX35" s="201">
        <v>0</v>
      </c>
      <c r="AY35" s="201">
        <v>0.18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27.63</v>
      </c>
      <c r="H36" s="201">
        <v>0</v>
      </c>
      <c r="I36" s="201">
        <v>0</v>
      </c>
      <c r="J36" s="201">
        <v>36.36</v>
      </c>
      <c r="K36" s="201">
        <v>240.12</v>
      </c>
      <c r="L36" s="201">
        <v>11.79</v>
      </c>
      <c r="M36" s="201">
        <v>2.63</v>
      </c>
      <c r="N36" s="201">
        <v>2.17</v>
      </c>
      <c r="O36" s="201">
        <v>3.03</v>
      </c>
      <c r="P36" s="201">
        <v>1.1399999999999999</v>
      </c>
      <c r="Q36" s="201">
        <v>3.52</v>
      </c>
      <c r="R36" s="201">
        <v>9.08</v>
      </c>
      <c r="S36" s="201">
        <v>5.66</v>
      </c>
      <c r="T36" s="201">
        <v>0</v>
      </c>
      <c r="U36" s="201">
        <v>2.0499999999999998</v>
      </c>
      <c r="V36" s="201">
        <v>2.74</v>
      </c>
      <c r="W36" s="201">
        <v>6.64</v>
      </c>
      <c r="X36" s="201">
        <v>30.73</v>
      </c>
      <c r="Y36" s="201">
        <v>0</v>
      </c>
      <c r="Z36" s="201">
        <v>65.02</v>
      </c>
      <c r="AA36" s="201">
        <v>0</v>
      </c>
      <c r="AB36" s="201">
        <v>0</v>
      </c>
      <c r="AC36" s="201">
        <v>33.22</v>
      </c>
      <c r="AD36" s="201">
        <v>0</v>
      </c>
      <c r="AE36" s="201">
        <v>0</v>
      </c>
      <c r="AF36" s="201">
        <v>0</v>
      </c>
      <c r="AG36" s="201">
        <v>39.49</v>
      </c>
      <c r="AH36" s="201">
        <v>0</v>
      </c>
      <c r="AI36" s="201">
        <v>0</v>
      </c>
      <c r="AJ36" s="201">
        <v>0</v>
      </c>
      <c r="AK36" s="201">
        <v>-35</v>
      </c>
      <c r="AL36" s="201">
        <v>0</v>
      </c>
      <c r="AM36" s="201">
        <v>190.38</v>
      </c>
      <c r="AN36" s="201">
        <v>0</v>
      </c>
      <c r="AO36" s="201">
        <v>0</v>
      </c>
      <c r="AP36" s="201">
        <v>0</v>
      </c>
      <c r="AQ36" s="201">
        <v>0</v>
      </c>
      <c r="AR36" s="201">
        <v>22.69</v>
      </c>
      <c r="AS36" s="201">
        <v>0</v>
      </c>
      <c r="AT36" s="201">
        <v>0</v>
      </c>
      <c r="AU36" s="201">
        <v>4.0999999999999996</v>
      </c>
      <c r="AV36" s="201">
        <v>0</v>
      </c>
      <c r="AW36" s="201">
        <v>0.19</v>
      </c>
      <c r="AX36" s="201">
        <v>0</v>
      </c>
      <c r="AY36" s="201">
        <v>0.18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27.63</v>
      </c>
      <c r="H37" s="201">
        <v>0</v>
      </c>
      <c r="I37" s="201">
        <v>0</v>
      </c>
      <c r="J37" s="201">
        <v>36.36</v>
      </c>
      <c r="K37" s="201">
        <v>240.12</v>
      </c>
      <c r="L37" s="201">
        <v>11.79</v>
      </c>
      <c r="M37" s="201">
        <v>2.63</v>
      </c>
      <c r="N37" s="201">
        <v>2.17</v>
      </c>
      <c r="O37" s="201">
        <v>3.03</v>
      </c>
      <c r="P37" s="201">
        <v>1.1399999999999999</v>
      </c>
      <c r="Q37" s="201">
        <v>3.6</v>
      </c>
      <c r="R37" s="201">
        <v>9.07</v>
      </c>
      <c r="S37" s="201">
        <v>5.66</v>
      </c>
      <c r="T37" s="201">
        <v>0</v>
      </c>
      <c r="U37" s="201">
        <v>2.0499999999999998</v>
      </c>
      <c r="V37" s="201">
        <v>2.74</v>
      </c>
      <c r="W37" s="201">
        <v>6.64</v>
      </c>
      <c r="X37" s="201">
        <v>30.73</v>
      </c>
      <c r="Y37" s="201">
        <v>0</v>
      </c>
      <c r="Z37" s="201">
        <v>65.02</v>
      </c>
      <c r="AA37" s="201">
        <v>0</v>
      </c>
      <c r="AB37" s="201">
        <v>0</v>
      </c>
      <c r="AC37" s="201">
        <v>33.22</v>
      </c>
      <c r="AD37" s="201">
        <v>0</v>
      </c>
      <c r="AE37" s="201">
        <v>0</v>
      </c>
      <c r="AF37" s="201">
        <v>0</v>
      </c>
      <c r="AG37" s="201">
        <v>39.49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190.38</v>
      </c>
      <c r="AN37" s="201">
        <v>0</v>
      </c>
      <c r="AO37" s="201">
        <v>0</v>
      </c>
      <c r="AP37" s="201">
        <v>0</v>
      </c>
      <c r="AQ37" s="201">
        <v>0</v>
      </c>
      <c r="AR37" s="201">
        <v>22.69</v>
      </c>
      <c r="AS37" s="201">
        <v>0</v>
      </c>
      <c r="AT37" s="201">
        <v>0</v>
      </c>
      <c r="AU37" s="201">
        <v>4.0999999999999996</v>
      </c>
      <c r="AV37" s="201">
        <v>0</v>
      </c>
      <c r="AW37" s="201">
        <v>0.19</v>
      </c>
      <c r="AX37" s="201">
        <v>0</v>
      </c>
      <c r="AY37" s="201">
        <v>0.18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27.63</v>
      </c>
      <c r="H38" s="201">
        <v>0</v>
      </c>
      <c r="I38" s="201">
        <v>0</v>
      </c>
      <c r="J38" s="201">
        <v>36.36</v>
      </c>
      <c r="K38" s="201">
        <v>240.12</v>
      </c>
      <c r="L38" s="201">
        <v>11.79</v>
      </c>
      <c r="M38" s="201">
        <v>2.63</v>
      </c>
      <c r="N38" s="201">
        <v>2.17</v>
      </c>
      <c r="O38" s="201">
        <v>3.03</v>
      </c>
      <c r="P38" s="201">
        <v>1.1399999999999999</v>
      </c>
      <c r="Q38" s="201">
        <v>3.6</v>
      </c>
      <c r="R38" s="201">
        <v>9.07</v>
      </c>
      <c r="S38" s="201">
        <v>5.66</v>
      </c>
      <c r="T38" s="201">
        <v>0</v>
      </c>
      <c r="U38" s="201">
        <v>2.0499999999999998</v>
      </c>
      <c r="V38" s="201">
        <v>2.74</v>
      </c>
      <c r="W38" s="201">
        <v>6.64</v>
      </c>
      <c r="X38" s="201">
        <v>30.73</v>
      </c>
      <c r="Y38" s="201">
        <v>0</v>
      </c>
      <c r="Z38" s="201">
        <v>65.02</v>
      </c>
      <c r="AA38" s="201">
        <v>0</v>
      </c>
      <c r="AB38" s="201">
        <v>0</v>
      </c>
      <c r="AC38" s="201">
        <v>33.22</v>
      </c>
      <c r="AD38" s="201">
        <v>0</v>
      </c>
      <c r="AE38" s="201">
        <v>0</v>
      </c>
      <c r="AF38" s="201">
        <v>0</v>
      </c>
      <c r="AG38" s="201">
        <v>39.49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190.38</v>
      </c>
      <c r="AN38" s="201">
        <v>0</v>
      </c>
      <c r="AO38" s="201">
        <v>0</v>
      </c>
      <c r="AP38" s="201">
        <v>0</v>
      </c>
      <c r="AQ38" s="201">
        <v>0</v>
      </c>
      <c r="AR38" s="201">
        <v>22.69</v>
      </c>
      <c r="AS38" s="201">
        <v>0</v>
      </c>
      <c r="AT38" s="201">
        <v>0</v>
      </c>
      <c r="AU38" s="201">
        <v>4.0999999999999996</v>
      </c>
      <c r="AV38" s="201">
        <v>0</v>
      </c>
      <c r="AW38" s="201">
        <v>0.19</v>
      </c>
      <c r="AX38" s="201">
        <v>0</v>
      </c>
      <c r="AY38" s="201">
        <v>0.18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27.63</v>
      </c>
      <c r="H39" s="201">
        <v>0</v>
      </c>
      <c r="I39" s="201">
        <v>0</v>
      </c>
      <c r="J39" s="201">
        <v>35.75</v>
      </c>
      <c r="K39" s="201">
        <v>240.12</v>
      </c>
      <c r="L39" s="201">
        <v>11.79</v>
      </c>
      <c r="M39" s="201">
        <v>2.63</v>
      </c>
      <c r="N39" s="201">
        <v>2.17</v>
      </c>
      <c r="O39" s="201">
        <v>3.03</v>
      </c>
      <c r="P39" s="201">
        <v>1.1399999999999999</v>
      </c>
      <c r="Q39" s="201">
        <v>3.6</v>
      </c>
      <c r="R39" s="201">
        <v>9.07</v>
      </c>
      <c r="S39" s="201">
        <v>5.66</v>
      </c>
      <c r="T39" s="201">
        <v>0</v>
      </c>
      <c r="U39" s="201">
        <v>2.0499999999999998</v>
      </c>
      <c r="V39" s="201">
        <v>2.74</v>
      </c>
      <c r="W39" s="201">
        <v>6.64</v>
      </c>
      <c r="X39" s="201">
        <v>30.73</v>
      </c>
      <c r="Y39" s="201">
        <v>0</v>
      </c>
      <c r="Z39" s="201">
        <v>65.02</v>
      </c>
      <c r="AA39" s="201">
        <v>0</v>
      </c>
      <c r="AB39" s="201">
        <v>0</v>
      </c>
      <c r="AC39" s="201">
        <v>33.22</v>
      </c>
      <c r="AD39" s="201">
        <v>0</v>
      </c>
      <c r="AE39" s="201">
        <v>0</v>
      </c>
      <c r="AF39" s="201">
        <v>0</v>
      </c>
      <c r="AG39" s="201">
        <v>40.32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184.15</v>
      </c>
      <c r="AN39" s="201">
        <v>0</v>
      </c>
      <c r="AO39" s="201">
        <v>0</v>
      </c>
      <c r="AP39" s="201">
        <v>0</v>
      </c>
      <c r="AQ39" s="201">
        <v>0</v>
      </c>
      <c r="AR39" s="201">
        <v>22.69</v>
      </c>
      <c r="AS39" s="201">
        <v>0</v>
      </c>
      <c r="AT39" s="201">
        <v>0</v>
      </c>
      <c r="AU39" s="201">
        <v>4.0999999999999996</v>
      </c>
      <c r="AV39" s="201">
        <v>0</v>
      </c>
      <c r="AW39" s="201">
        <v>0.19</v>
      </c>
      <c r="AX39" s="201">
        <v>0</v>
      </c>
      <c r="AY39" s="201">
        <v>0.18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27.63</v>
      </c>
      <c r="H40" s="201">
        <v>0</v>
      </c>
      <c r="I40" s="201">
        <v>0</v>
      </c>
      <c r="J40" s="201">
        <v>35.75</v>
      </c>
      <c r="K40" s="201">
        <v>240.12</v>
      </c>
      <c r="L40" s="201">
        <v>11.79</v>
      </c>
      <c r="M40" s="201">
        <v>2.63</v>
      </c>
      <c r="N40" s="201">
        <v>2.17</v>
      </c>
      <c r="O40" s="201">
        <v>3.03</v>
      </c>
      <c r="P40" s="201">
        <v>1.1399999999999999</v>
      </c>
      <c r="Q40" s="201">
        <v>3.6</v>
      </c>
      <c r="R40" s="201">
        <v>9.07</v>
      </c>
      <c r="S40" s="201">
        <v>5.66</v>
      </c>
      <c r="T40" s="201">
        <v>0</v>
      </c>
      <c r="U40" s="201">
        <v>2.0499999999999998</v>
      </c>
      <c r="V40" s="201">
        <v>2.74</v>
      </c>
      <c r="W40" s="201">
        <v>6.64</v>
      </c>
      <c r="X40" s="201">
        <v>30.73</v>
      </c>
      <c r="Y40" s="201">
        <v>0</v>
      </c>
      <c r="Z40" s="201">
        <v>65.02</v>
      </c>
      <c r="AA40" s="201">
        <v>0</v>
      </c>
      <c r="AB40" s="201">
        <v>0</v>
      </c>
      <c r="AC40" s="201">
        <v>33.22</v>
      </c>
      <c r="AD40" s="201">
        <v>0</v>
      </c>
      <c r="AE40" s="201">
        <v>0</v>
      </c>
      <c r="AF40" s="201">
        <v>0</v>
      </c>
      <c r="AG40" s="201">
        <v>40.32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184.15</v>
      </c>
      <c r="AN40" s="201">
        <v>0</v>
      </c>
      <c r="AO40" s="201">
        <v>0</v>
      </c>
      <c r="AP40" s="201">
        <v>0</v>
      </c>
      <c r="AQ40" s="201">
        <v>0</v>
      </c>
      <c r="AR40" s="201">
        <v>22.69</v>
      </c>
      <c r="AS40" s="201">
        <v>0</v>
      </c>
      <c r="AT40" s="201">
        <v>0</v>
      </c>
      <c r="AU40" s="201">
        <v>4.0999999999999996</v>
      </c>
      <c r="AV40" s="201">
        <v>0</v>
      </c>
      <c r="AW40" s="201">
        <v>0.19</v>
      </c>
      <c r="AX40" s="201">
        <v>0</v>
      </c>
      <c r="AY40" s="201">
        <v>0.18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27.63</v>
      </c>
      <c r="H41" s="201">
        <v>0</v>
      </c>
      <c r="I41" s="201">
        <v>0</v>
      </c>
      <c r="J41" s="201">
        <v>35.75</v>
      </c>
      <c r="K41" s="201">
        <v>240.12</v>
      </c>
      <c r="L41" s="201">
        <v>11.79</v>
      </c>
      <c r="M41" s="201">
        <v>2.63</v>
      </c>
      <c r="N41" s="201">
        <v>2.17</v>
      </c>
      <c r="O41" s="201">
        <v>3.03</v>
      </c>
      <c r="P41" s="201">
        <v>1.1399999999999999</v>
      </c>
      <c r="Q41" s="201">
        <v>4.5599999999999996</v>
      </c>
      <c r="R41" s="201">
        <v>9.07</v>
      </c>
      <c r="S41" s="201">
        <v>5.66</v>
      </c>
      <c r="T41" s="201">
        <v>0</v>
      </c>
      <c r="U41" s="201">
        <v>2.0499999999999998</v>
      </c>
      <c r="V41" s="201">
        <v>2.74</v>
      </c>
      <c r="W41" s="201">
        <v>6.64</v>
      </c>
      <c r="X41" s="201">
        <v>30.73</v>
      </c>
      <c r="Y41" s="201">
        <v>0</v>
      </c>
      <c r="Z41" s="201">
        <v>65.010000000000005</v>
      </c>
      <c r="AA41" s="201">
        <v>0</v>
      </c>
      <c r="AB41" s="201">
        <v>0</v>
      </c>
      <c r="AC41" s="201">
        <v>33.22</v>
      </c>
      <c r="AD41" s="201">
        <v>0</v>
      </c>
      <c r="AE41" s="201">
        <v>0</v>
      </c>
      <c r="AF41" s="201">
        <v>0</v>
      </c>
      <c r="AG41" s="201">
        <v>40.32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184.15</v>
      </c>
      <c r="AN41" s="201">
        <v>0</v>
      </c>
      <c r="AO41" s="201">
        <v>0</v>
      </c>
      <c r="AP41" s="201">
        <v>0</v>
      </c>
      <c r="AQ41" s="201">
        <v>0</v>
      </c>
      <c r="AR41" s="201">
        <v>22.69</v>
      </c>
      <c r="AS41" s="201">
        <v>0</v>
      </c>
      <c r="AT41" s="201">
        <v>0</v>
      </c>
      <c r="AU41" s="201">
        <v>4.0999999999999996</v>
      </c>
      <c r="AV41" s="201">
        <v>0</v>
      </c>
      <c r="AW41" s="201">
        <v>0.19</v>
      </c>
      <c r="AX41" s="201">
        <v>0</v>
      </c>
      <c r="AY41" s="201">
        <v>0.18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27.63</v>
      </c>
      <c r="H42" s="201">
        <v>0</v>
      </c>
      <c r="I42" s="201">
        <v>0</v>
      </c>
      <c r="J42" s="201">
        <v>35.75</v>
      </c>
      <c r="K42" s="201">
        <v>240.12</v>
      </c>
      <c r="L42" s="201">
        <v>11.79</v>
      </c>
      <c r="M42" s="201">
        <v>2.63</v>
      </c>
      <c r="N42" s="201">
        <v>2.17</v>
      </c>
      <c r="O42" s="201">
        <v>3.03</v>
      </c>
      <c r="P42" s="201">
        <v>1.1399999999999999</v>
      </c>
      <c r="Q42" s="201">
        <v>4.5599999999999996</v>
      </c>
      <c r="R42" s="201">
        <v>9.07</v>
      </c>
      <c r="S42" s="201">
        <v>5.66</v>
      </c>
      <c r="T42" s="201">
        <v>0</v>
      </c>
      <c r="U42" s="201">
        <v>2.0499999999999998</v>
      </c>
      <c r="V42" s="201">
        <v>2.74</v>
      </c>
      <c r="W42" s="201">
        <v>6.64</v>
      </c>
      <c r="X42" s="201">
        <v>30.73</v>
      </c>
      <c r="Y42" s="201">
        <v>0</v>
      </c>
      <c r="Z42" s="201">
        <v>65.02</v>
      </c>
      <c r="AA42" s="201">
        <v>0</v>
      </c>
      <c r="AB42" s="201">
        <v>0</v>
      </c>
      <c r="AC42" s="201">
        <v>33.22</v>
      </c>
      <c r="AD42" s="201">
        <v>0</v>
      </c>
      <c r="AE42" s="201">
        <v>0</v>
      </c>
      <c r="AF42" s="201">
        <v>0</v>
      </c>
      <c r="AG42" s="201">
        <v>40.32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184.15</v>
      </c>
      <c r="AN42" s="201">
        <v>0</v>
      </c>
      <c r="AO42" s="201">
        <v>0</v>
      </c>
      <c r="AP42" s="201">
        <v>0</v>
      </c>
      <c r="AQ42" s="201">
        <v>0</v>
      </c>
      <c r="AR42" s="201">
        <v>22.69</v>
      </c>
      <c r="AS42" s="201">
        <v>0</v>
      </c>
      <c r="AT42" s="201">
        <v>0</v>
      </c>
      <c r="AU42" s="201">
        <v>4.0999999999999996</v>
      </c>
      <c r="AV42" s="201">
        <v>0</v>
      </c>
      <c r="AW42" s="201">
        <v>0.19</v>
      </c>
      <c r="AX42" s="201">
        <v>0</v>
      </c>
      <c r="AY42" s="201">
        <v>0.18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27.63</v>
      </c>
      <c r="H43" s="201">
        <v>0</v>
      </c>
      <c r="I43" s="201">
        <v>0</v>
      </c>
      <c r="J43" s="201">
        <v>35.75</v>
      </c>
      <c r="K43" s="201">
        <v>240.12</v>
      </c>
      <c r="L43" s="201">
        <v>11.79</v>
      </c>
      <c r="M43" s="201">
        <v>2.63</v>
      </c>
      <c r="N43" s="201">
        <v>2.17</v>
      </c>
      <c r="O43" s="201">
        <v>3.03</v>
      </c>
      <c r="P43" s="201">
        <v>1.1399999999999999</v>
      </c>
      <c r="Q43" s="201">
        <v>4.5599999999999996</v>
      </c>
      <c r="R43" s="201">
        <v>9.07</v>
      </c>
      <c r="S43" s="201">
        <v>5.66</v>
      </c>
      <c r="T43" s="201">
        <v>0</v>
      </c>
      <c r="U43" s="201">
        <v>2.0499999999999998</v>
      </c>
      <c r="V43" s="201">
        <v>2.92</v>
      </c>
      <c r="W43" s="201">
        <v>6.64</v>
      </c>
      <c r="X43" s="201">
        <v>30.73</v>
      </c>
      <c r="Y43" s="201">
        <v>0</v>
      </c>
      <c r="Z43" s="201">
        <v>57.65</v>
      </c>
      <c r="AA43" s="201">
        <v>0</v>
      </c>
      <c r="AB43" s="201">
        <v>0</v>
      </c>
      <c r="AC43" s="201">
        <v>33.22</v>
      </c>
      <c r="AD43" s="201">
        <v>0</v>
      </c>
      <c r="AE43" s="201">
        <v>0</v>
      </c>
      <c r="AF43" s="201">
        <v>0</v>
      </c>
      <c r="AG43" s="201">
        <v>40.32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184.15</v>
      </c>
      <c r="AN43" s="201">
        <v>0</v>
      </c>
      <c r="AO43" s="201">
        <v>0</v>
      </c>
      <c r="AP43" s="201">
        <v>0</v>
      </c>
      <c r="AQ43" s="201">
        <v>0</v>
      </c>
      <c r="AR43" s="201">
        <v>22.69</v>
      </c>
      <c r="AS43" s="201">
        <v>0</v>
      </c>
      <c r="AT43" s="201">
        <v>0</v>
      </c>
      <c r="AU43" s="201">
        <v>4.0999999999999996</v>
      </c>
      <c r="AV43" s="201">
        <v>0</v>
      </c>
      <c r="AW43" s="201">
        <v>0.19</v>
      </c>
      <c r="AX43" s="201">
        <v>0</v>
      </c>
      <c r="AY43" s="201">
        <v>0.18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27.63</v>
      </c>
      <c r="H44" s="201">
        <v>0</v>
      </c>
      <c r="I44" s="201">
        <v>0</v>
      </c>
      <c r="J44" s="201">
        <v>35.75</v>
      </c>
      <c r="K44" s="201">
        <v>240.12</v>
      </c>
      <c r="L44" s="201">
        <v>11.79</v>
      </c>
      <c r="M44" s="201">
        <v>2.63</v>
      </c>
      <c r="N44" s="201">
        <v>2.17</v>
      </c>
      <c r="O44" s="201">
        <v>3.03</v>
      </c>
      <c r="P44" s="201">
        <v>1.1399999999999999</v>
      </c>
      <c r="Q44" s="201">
        <v>4.5599999999999996</v>
      </c>
      <c r="R44" s="201">
        <v>9.07</v>
      </c>
      <c r="S44" s="201">
        <v>5.66</v>
      </c>
      <c r="T44" s="201">
        <v>0</v>
      </c>
      <c r="U44" s="201">
        <v>2.0499999999999998</v>
      </c>
      <c r="V44" s="201">
        <v>2.92</v>
      </c>
      <c r="W44" s="201">
        <v>6.64</v>
      </c>
      <c r="X44" s="201">
        <v>30.73</v>
      </c>
      <c r="Y44" s="201">
        <v>0</v>
      </c>
      <c r="Z44" s="201">
        <v>65.02</v>
      </c>
      <c r="AA44" s="201">
        <v>0</v>
      </c>
      <c r="AB44" s="201">
        <v>0</v>
      </c>
      <c r="AC44" s="201">
        <v>33.22</v>
      </c>
      <c r="AD44" s="201">
        <v>0</v>
      </c>
      <c r="AE44" s="201">
        <v>0</v>
      </c>
      <c r="AF44" s="201">
        <v>0</v>
      </c>
      <c r="AG44" s="201">
        <v>40.32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184.15</v>
      </c>
      <c r="AN44" s="201">
        <v>0</v>
      </c>
      <c r="AO44" s="201">
        <v>0</v>
      </c>
      <c r="AP44" s="201">
        <v>0</v>
      </c>
      <c r="AQ44" s="201">
        <v>0</v>
      </c>
      <c r="AR44" s="201">
        <v>22.69</v>
      </c>
      <c r="AS44" s="201">
        <v>0</v>
      </c>
      <c r="AT44" s="201">
        <v>0</v>
      </c>
      <c r="AU44" s="201">
        <v>4.0999999999999996</v>
      </c>
      <c r="AV44" s="201">
        <v>0</v>
      </c>
      <c r="AW44" s="201">
        <v>0.19</v>
      </c>
      <c r="AX44" s="201">
        <v>0</v>
      </c>
      <c r="AY44" s="201">
        <v>0.18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27.63</v>
      </c>
      <c r="H45" s="201">
        <v>0</v>
      </c>
      <c r="I45" s="201">
        <v>0</v>
      </c>
      <c r="J45" s="201">
        <v>35.75</v>
      </c>
      <c r="K45" s="201">
        <v>240.12</v>
      </c>
      <c r="L45" s="201">
        <v>11.79</v>
      </c>
      <c r="M45" s="201">
        <v>2.63</v>
      </c>
      <c r="N45" s="201">
        <v>2.17</v>
      </c>
      <c r="O45" s="201">
        <v>3.03</v>
      </c>
      <c r="P45" s="201">
        <v>1.1399999999999999</v>
      </c>
      <c r="Q45" s="201">
        <v>4.5599999999999996</v>
      </c>
      <c r="R45" s="201">
        <v>9.07</v>
      </c>
      <c r="S45" s="201">
        <v>5.66</v>
      </c>
      <c r="T45" s="201">
        <v>0</v>
      </c>
      <c r="U45" s="201">
        <v>2.0499999999999998</v>
      </c>
      <c r="V45" s="201">
        <v>2.92</v>
      </c>
      <c r="W45" s="201">
        <v>6.64</v>
      </c>
      <c r="X45" s="201">
        <v>30.73</v>
      </c>
      <c r="Y45" s="201">
        <v>0</v>
      </c>
      <c r="Z45" s="201">
        <v>65.02</v>
      </c>
      <c r="AA45" s="201">
        <v>0</v>
      </c>
      <c r="AB45" s="201">
        <v>0</v>
      </c>
      <c r="AC45" s="201">
        <v>33.22</v>
      </c>
      <c r="AD45" s="201">
        <v>0</v>
      </c>
      <c r="AE45" s="201">
        <v>0</v>
      </c>
      <c r="AF45" s="201">
        <v>0</v>
      </c>
      <c r="AG45" s="201">
        <v>40.32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184.15</v>
      </c>
      <c r="AN45" s="201">
        <v>0</v>
      </c>
      <c r="AO45" s="201">
        <v>0</v>
      </c>
      <c r="AP45" s="201">
        <v>0</v>
      </c>
      <c r="AQ45" s="201">
        <v>0</v>
      </c>
      <c r="AR45" s="201">
        <v>22.69</v>
      </c>
      <c r="AS45" s="201">
        <v>0</v>
      </c>
      <c r="AT45" s="201">
        <v>0</v>
      </c>
      <c r="AU45" s="201">
        <v>4.0999999999999996</v>
      </c>
      <c r="AV45" s="201">
        <v>0</v>
      </c>
      <c r="AW45" s="201">
        <v>0.12</v>
      </c>
      <c r="AX45" s="201">
        <v>0</v>
      </c>
      <c r="AY45" s="201">
        <v>0.18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27.63</v>
      </c>
      <c r="H46" s="201">
        <v>0</v>
      </c>
      <c r="I46" s="201">
        <v>0</v>
      </c>
      <c r="J46" s="201">
        <v>35.75</v>
      </c>
      <c r="K46" s="201">
        <v>240.12</v>
      </c>
      <c r="L46" s="201">
        <v>11.79</v>
      </c>
      <c r="M46" s="201">
        <v>2.63</v>
      </c>
      <c r="N46" s="201">
        <v>2.17</v>
      </c>
      <c r="O46" s="201">
        <v>3.03</v>
      </c>
      <c r="P46" s="201">
        <v>1.1399999999999999</v>
      </c>
      <c r="Q46" s="201">
        <v>4.5599999999999996</v>
      </c>
      <c r="R46" s="201">
        <v>9.07</v>
      </c>
      <c r="S46" s="201">
        <v>5.66</v>
      </c>
      <c r="T46" s="201">
        <v>0</v>
      </c>
      <c r="U46" s="201">
        <v>2.0499999999999998</v>
      </c>
      <c r="V46" s="201">
        <v>2.92</v>
      </c>
      <c r="W46" s="201">
        <v>6.64</v>
      </c>
      <c r="X46" s="201">
        <v>30.73</v>
      </c>
      <c r="Y46" s="201">
        <v>0</v>
      </c>
      <c r="Z46" s="201">
        <v>65.02</v>
      </c>
      <c r="AA46" s="201">
        <v>0</v>
      </c>
      <c r="AB46" s="201">
        <v>0</v>
      </c>
      <c r="AC46" s="201">
        <v>33.22</v>
      </c>
      <c r="AD46" s="201">
        <v>0</v>
      </c>
      <c r="AE46" s="201">
        <v>0</v>
      </c>
      <c r="AF46" s="201">
        <v>0</v>
      </c>
      <c r="AG46" s="201">
        <v>40.32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184.15</v>
      </c>
      <c r="AN46" s="201">
        <v>0</v>
      </c>
      <c r="AO46" s="201">
        <v>0</v>
      </c>
      <c r="AP46" s="201">
        <v>0</v>
      </c>
      <c r="AQ46" s="201">
        <v>0</v>
      </c>
      <c r="AR46" s="201">
        <v>22.69</v>
      </c>
      <c r="AS46" s="201">
        <v>0</v>
      </c>
      <c r="AT46" s="201">
        <v>0</v>
      </c>
      <c r="AU46" s="201">
        <v>4.0999999999999996</v>
      </c>
      <c r="AV46" s="201">
        <v>0</v>
      </c>
      <c r="AW46" s="201">
        <v>0</v>
      </c>
      <c r="AX46" s="201">
        <v>0</v>
      </c>
      <c r="AY46" s="201">
        <v>0.18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27.63</v>
      </c>
      <c r="H47" s="201">
        <v>0</v>
      </c>
      <c r="I47" s="201">
        <v>0</v>
      </c>
      <c r="J47" s="201">
        <v>35.75</v>
      </c>
      <c r="K47" s="201">
        <v>241.44</v>
      </c>
      <c r="L47" s="201">
        <v>12.04</v>
      </c>
      <c r="M47" s="201">
        <v>2.63</v>
      </c>
      <c r="N47" s="201">
        <v>2.17</v>
      </c>
      <c r="O47" s="201">
        <v>3.03</v>
      </c>
      <c r="P47" s="201">
        <v>1.1399999999999999</v>
      </c>
      <c r="Q47" s="201">
        <v>4.6900000000000004</v>
      </c>
      <c r="R47" s="201">
        <v>9.35</v>
      </c>
      <c r="S47" s="201">
        <v>6.77</v>
      </c>
      <c r="T47" s="201">
        <v>0</v>
      </c>
      <c r="U47" s="201">
        <v>2.0499999999999998</v>
      </c>
      <c r="V47" s="201">
        <v>2.92</v>
      </c>
      <c r="W47" s="201">
        <v>6.64</v>
      </c>
      <c r="X47" s="201">
        <v>30.73</v>
      </c>
      <c r="Y47" s="201">
        <v>0</v>
      </c>
      <c r="Z47" s="201">
        <v>65.02</v>
      </c>
      <c r="AA47" s="201">
        <v>0</v>
      </c>
      <c r="AB47" s="201">
        <v>0</v>
      </c>
      <c r="AC47" s="201">
        <v>33.22</v>
      </c>
      <c r="AD47" s="201">
        <v>0</v>
      </c>
      <c r="AE47" s="201">
        <v>0</v>
      </c>
      <c r="AF47" s="201">
        <v>0</v>
      </c>
      <c r="AG47" s="201">
        <v>40.32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184.15</v>
      </c>
      <c r="AN47" s="201">
        <v>0</v>
      </c>
      <c r="AO47" s="201">
        <v>0</v>
      </c>
      <c r="AP47" s="201">
        <v>0</v>
      </c>
      <c r="AQ47" s="201">
        <v>0</v>
      </c>
      <c r="AR47" s="201">
        <v>22.69</v>
      </c>
      <c r="AS47" s="201">
        <v>0</v>
      </c>
      <c r="AT47" s="201">
        <v>0</v>
      </c>
      <c r="AU47" s="201">
        <v>4.0999999999999996</v>
      </c>
      <c r="AV47" s="201">
        <v>0</v>
      </c>
      <c r="AW47" s="201">
        <v>0</v>
      </c>
      <c r="AX47" s="201">
        <v>0</v>
      </c>
      <c r="AY47" s="201">
        <v>0.18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27.63</v>
      </c>
      <c r="H48" s="201">
        <v>0</v>
      </c>
      <c r="I48" s="201">
        <v>0</v>
      </c>
      <c r="J48" s="201">
        <v>35.75</v>
      </c>
      <c r="K48" s="201">
        <v>241.44</v>
      </c>
      <c r="L48" s="201">
        <v>12.04</v>
      </c>
      <c r="M48" s="201">
        <v>2.63</v>
      </c>
      <c r="N48" s="201">
        <v>2.17</v>
      </c>
      <c r="O48" s="201">
        <v>3.03</v>
      </c>
      <c r="P48" s="201">
        <v>1.1399999999999999</v>
      </c>
      <c r="Q48" s="201">
        <v>4.6900000000000004</v>
      </c>
      <c r="R48" s="201">
        <v>9.35</v>
      </c>
      <c r="S48" s="201">
        <v>5.66</v>
      </c>
      <c r="T48" s="201">
        <v>0</v>
      </c>
      <c r="U48" s="201">
        <v>2.0499999999999998</v>
      </c>
      <c r="V48" s="201">
        <v>2.92</v>
      </c>
      <c r="W48" s="201">
        <v>6.64</v>
      </c>
      <c r="X48" s="201">
        <v>30.73</v>
      </c>
      <c r="Y48" s="201">
        <v>0</v>
      </c>
      <c r="Z48" s="201">
        <v>65.02</v>
      </c>
      <c r="AA48" s="201">
        <v>0</v>
      </c>
      <c r="AB48" s="201">
        <v>0</v>
      </c>
      <c r="AC48" s="201">
        <v>33.22</v>
      </c>
      <c r="AD48" s="201">
        <v>0</v>
      </c>
      <c r="AE48" s="201">
        <v>0</v>
      </c>
      <c r="AF48" s="201">
        <v>0</v>
      </c>
      <c r="AG48" s="201">
        <v>40.32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184.15</v>
      </c>
      <c r="AN48" s="201">
        <v>0</v>
      </c>
      <c r="AO48" s="201">
        <v>0</v>
      </c>
      <c r="AP48" s="201">
        <v>0</v>
      </c>
      <c r="AQ48" s="201">
        <v>0</v>
      </c>
      <c r="AR48" s="201">
        <v>22.69</v>
      </c>
      <c r="AS48" s="201">
        <v>0</v>
      </c>
      <c r="AT48" s="201">
        <v>0</v>
      </c>
      <c r="AU48" s="201">
        <v>4.0999999999999996</v>
      </c>
      <c r="AV48" s="201">
        <v>0</v>
      </c>
      <c r="AW48" s="201">
        <v>0</v>
      </c>
      <c r="AX48" s="201">
        <v>0</v>
      </c>
      <c r="AY48" s="201">
        <v>0.18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27.63</v>
      </c>
      <c r="H49" s="201">
        <v>0</v>
      </c>
      <c r="I49" s="201">
        <v>0</v>
      </c>
      <c r="J49" s="201">
        <v>35.75</v>
      </c>
      <c r="K49" s="201">
        <v>241.44</v>
      </c>
      <c r="L49" s="201">
        <v>12.04</v>
      </c>
      <c r="M49" s="201">
        <v>2.63</v>
      </c>
      <c r="N49" s="201">
        <v>2.17</v>
      </c>
      <c r="O49" s="201">
        <v>3.03</v>
      </c>
      <c r="P49" s="201">
        <v>1.1399999999999999</v>
      </c>
      <c r="Q49" s="201">
        <v>4.6900000000000004</v>
      </c>
      <c r="R49" s="201">
        <v>9.35</v>
      </c>
      <c r="S49" s="201">
        <v>5.66</v>
      </c>
      <c r="T49" s="201">
        <v>0</v>
      </c>
      <c r="U49" s="201">
        <v>2.0499999999999998</v>
      </c>
      <c r="V49" s="201">
        <v>2.92</v>
      </c>
      <c r="W49" s="201">
        <v>0.56000000000000005</v>
      </c>
      <c r="X49" s="201">
        <v>2.58</v>
      </c>
      <c r="Y49" s="201">
        <v>0</v>
      </c>
      <c r="Z49" s="201">
        <v>65.02</v>
      </c>
      <c r="AA49" s="201">
        <v>0</v>
      </c>
      <c r="AB49" s="201">
        <v>0</v>
      </c>
      <c r="AC49" s="201">
        <v>33.22</v>
      </c>
      <c r="AD49" s="201">
        <v>0</v>
      </c>
      <c r="AE49" s="201">
        <v>0</v>
      </c>
      <c r="AF49" s="201">
        <v>0</v>
      </c>
      <c r="AG49" s="201">
        <v>40.32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184.15</v>
      </c>
      <c r="AN49" s="201">
        <v>0</v>
      </c>
      <c r="AO49" s="201">
        <v>0</v>
      </c>
      <c r="AP49" s="201">
        <v>0</v>
      </c>
      <c r="AQ49" s="201">
        <v>0</v>
      </c>
      <c r="AR49" s="201">
        <v>22.69</v>
      </c>
      <c r="AS49" s="201">
        <v>0</v>
      </c>
      <c r="AT49" s="201">
        <v>0</v>
      </c>
      <c r="AU49" s="201">
        <v>4.0999999999999996</v>
      </c>
      <c r="AV49" s="201">
        <v>0</v>
      </c>
      <c r="AW49" s="201">
        <v>0</v>
      </c>
      <c r="AX49" s="201">
        <v>0</v>
      </c>
      <c r="AY49" s="201">
        <v>0.18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27.63</v>
      </c>
      <c r="H50" s="201">
        <v>0</v>
      </c>
      <c r="I50" s="201">
        <v>0</v>
      </c>
      <c r="J50" s="201">
        <v>35.75</v>
      </c>
      <c r="K50" s="201">
        <v>241.44</v>
      </c>
      <c r="L50" s="201">
        <v>12.04</v>
      </c>
      <c r="M50" s="201">
        <v>2.63</v>
      </c>
      <c r="N50" s="201">
        <v>2.17</v>
      </c>
      <c r="O50" s="201">
        <v>3.03</v>
      </c>
      <c r="P50" s="201">
        <v>1.1399999999999999</v>
      </c>
      <c r="Q50" s="201">
        <v>4.6900000000000004</v>
      </c>
      <c r="R50" s="201">
        <v>9.35</v>
      </c>
      <c r="S50" s="201">
        <v>5.66</v>
      </c>
      <c r="T50" s="201">
        <v>0</v>
      </c>
      <c r="U50" s="201">
        <v>2.0499999999999998</v>
      </c>
      <c r="V50" s="201">
        <v>2.92</v>
      </c>
      <c r="W50" s="201">
        <v>0.56000000000000005</v>
      </c>
      <c r="X50" s="201">
        <v>2.58</v>
      </c>
      <c r="Y50" s="201">
        <v>0</v>
      </c>
      <c r="Z50" s="201">
        <v>65.02</v>
      </c>
      <c r="AA50" s="201">
        <v>0</v>
      </c>
      <c r="AB50" s="201">
        <v>0</v>
      </c>
      <c r="AC50" s="201">
        <v>33.22</v>
      </c>
      <c r="AD50" s="201">
        <v>0</v>
      </c>
      <c r="AE50" s="201">
        <v>0</v>
      </c>
      <c r="AF50" s="201">
        <v>0</v>
      </c>
      <c r="AG50" s="201">
        <v>40.32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184.15</v>
      </c>
      <c r="AN50" s="201">
        <v>0</v>
      </c>
      <c r="AO50" s="201">
        <v>0</v>
      </c>
      <c r="AP50" s="201">
        <v>0</v>
      </c>
      <c r="AQ50" s="201">
        <v>0</v>
      </c>
      <c r="AR50" s="201">
        <v>22.69</v>
      </c>
      <c r="AS50" s="201">
        <v>0</v>
      </c>
      <c r="AT50" s="201">
        <v>0</v>
      </c>
      <c r="AU50" s="201">
        <v>4.0999999999999996</v>
      </c>
      <c r="AV50" s="201">
        <v>0</v>
      </c>
      <c r="AW50" s="201">
        <v>0</v>
      </c>
      <c r="AX50" s="201">
        <v>0</v>
      </c>
      <c r="AY50" s="201">
        <v>0.18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27.45</v>
      </c>
      <c r="H51" s="201">
        <v>0</v>
      </c>
      <c r="I51" s="201">
        <v>0</v>
      </c>
      <c r="J51" s="201">
        <v>35.75</v>
      </c>
      <c r="K51" s="201">
        <v>241.44</v>
      </c>
      <c r="L51" s="201">
        <v>11.75</v>
      </c>
      <c r="M51" s="201">
        <v>2.63</v>
      </c>
      <c r="N51" s="201">
        <v>2.17</v>
      </c>
      <c r="O51" s="201">
        <v>3.03</v>
      </c>
      <c r="P51" s="201">
        <v>1.1399999999999999</v>
      </c>
      <c r="Q51" s="201">
        <v>4.4000000000000004</v>
      </c>
      <c r="R51" s="201">
        <v>9.26</v>
      </c>
      <c r="S51" s="201">
        <v>5.85</v>
      </c>
      <c r="T51" s="201">
        <v>0</v>
      </c>
      <c r="U51" s="201">
        <v>2.0499999999999998</v>
      </c>
      <c r="V51" s="201">
        <v>2.5299999999999998</v>
      </c>
      <c r="W51" s="201">
        <v>0.56000000000000005</v>
      </c>
      <c r="X51" s="201">
        <v>2.58</v>
      </c>
      <c r="Y51" s="201">
        <v>0</v>
      </c>
      <c r="Z51" s="201">
        <v>65.819999999999993</v>
      </c>
      <c r="AA51" s="201">
        <v>0</v>
      </c>
      <c r="AB51" s="201">
        <v>0</v>
      </c>
      <c r="AC51" s="201">
        <v>33.22</v>
      </c>
      <c r="AD51" s="201">
        <v>0</v>
      </c>
      <c r="AE51" s="201">
        <v>0</v>
      </c>
      <c r="AF51" s="201">
        <v>0</v>
      </c>
      <c r="AG51" s="201">
        <v>40.32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174.15</v>
      </c>
      <c r="AN51" s="201">
        <v>0</v>
      </c>
      <c r="AO51" s="201">
        <v>0</v>
      </c>
      <c r="AP51" s="201">
        <v>0</v>
      </c>
      <c r="AQ51" s="201">
        <v>0</v>
      </c>
      <c r="AR51" s="201">
        <v>22.4</v>
      </c>
      <c r="AS51" s="201">
        <v>0</v>
      </c>
      <c r="AT51" s="201">
        <v>0</v>
      </c>
      <c r="AU51" s="201">
        <v>0.31</v>
      </c>
      <c r="AV51" s="201">
        <v>0</v>
      </c>
      <c r="AW51" s="201">
        <v>0</v>
      </c>
      <c r="AX51" s="201">
        <v>0</v>
      </c>
      <c r="AY51" s="201">
        <v>1.1299999999999999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27.45</v>
      </c>
      <c r="H52" s="201">
        <v>0</v>
      </c>
      <c r="I52" s="201">
        <v>0</v>
      </c>
      <c r="J52" s="201">
        <v>35.75</v>
      </c>
      <c r="K52" s="201">
        <v>241.44</v>
      </c>
      <c r="L52" s="201">
        <v>11.75</v>
      </c>
      <c r="M52" s="201">
        <v>2.63</v>
      </c>
      <c r="N52" s="201">
        <v>2.17</v>
      </c>
      <c r="O52" s="201">
        <v>3.03</v>
      </c>
      <c r="P52" s="201">
        <v>1.1399999999999999</v>
      </c>
      <c r="Q52" s="201">
        <v>4.4000000000000004</v>
      </c>
      <c r="R52" s="201">
        <v>9.26</v>
      </c>
      <c r="S52" s="201">
        <v>5.85</v>
      </c>
      <c r="T52" s="201">
        <v>0</v>
      </c>
      <c r="U52" s="201">
        <v>2.0499999999999998</v>
      </c>
      <c r="V52" s="201">
        <v>2.5299999999999998</v>
      </c>
      <c r="W52" s="201">
        <v>0.56000000000000005</v>
      </c>
      <c r="X52" s="201">
        <v>2.58</v>
      </c>
      <c r="Y52" s="201">
        <v>0</v>
      </c>
      <c r="Z52" s="201">
        <v>65.819999999999993</v>
      </c>
      <c r="AA52" s="201">
        <v>0</v>
      </c>
      <c r="AB52" s="201">
        <v>0</v>
      </c>
      <c r="AC52" s="201">
        <v>33.22</v>
      </c>
      <c r="AD52" s="201">
        <v>0</v>
      </c>
      <c r="AE52" s="201">
        <v>0</v>
      </c>
      <c r="AF52" s="201">
        <v>0</v>
      </c>
      <c r="AG52" s="201">
        <v>40.32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174.15</v>
      </c>
      <c r="AN52" s="201">
        <v>0</v>
      </c>
      <c r="AO52" s="201">
        <v>0</v>
      </c>
      <c r="AP52" s="201">
        <v>0</v>
      </c>
      <c r="AQ52" s="201">
        <v>0</v>
      </c>
      <c r="AR52" s="201">
        <v>22.4</v>
      </c>
      <c r="AS52" s="201">
        <v>0</v>
      </c>
      <c r="AT52" s="201">
        <v>0</v>
      </c>
      <c r="AU52" s="201">
        <v>0.31</v>
      </c>
      <c r="AV52" s="201">
        <v>0</v>
      </c>
      <c r="AW52" s="201">
        <v>0</v>
      </c>
      <c r="AX52" s="201">
        <v>0</v>
      </c>
      <c r="AY52" s="201">
        <v>1.1299999999999999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27.45</v>
      </c>
      <c r="H53" s="201">
        <v>0</v>
      </c>
      <c r="I53" s="201">
        <v>0</v>
      </c>
      <c r="J53" s="201">
        <v>35.75</v>
      </c>
      <c r="K53" s="201">
        <v>241.44</v>
      </c>
      <c r="L53" s="201">
        <v>11.75</v>
      </c>
      <c r="M53" s="201">
        <v>2.63</v>
      </c>
      <c r="N53" s="201">
        <v>2.17</v>
      </c>
      <c r="O53" s="201">
        <v>3.03</v>
      </c>
      <c r="P53" s="201">
        <v>1.1399999999999999</v>
      </c>
      <c r="Q53" s="201">
        <v>0.39</v>
      </c>
      <c r="R53" s="201">
        <v>0.78</v>
      </c>
      <c r="S53" s="201">
        <v>0.48</v>
      </c>
      <c r="T53" s="201">
        <v>0</v>
      </c>
      <c r="U53" s="201">
        <v>2.0499999999999998</v>
      </c>
      <c r="V53" s="201">
        <v>0.25</v>
      </c>
      <c r="W53" s="201">
        <v>0.56000000000000005</v>
      </c>
      <c r="X53" s="201">
        <v>2.58</v>
      </c>
      <c r="Y53" s="201">
        <v>0</v>
      </c>
      <c r="Z53" s="201">
        <v>25.92</v>
      </c>
      <c r="AA53" s="201">
        <v>0</v>
      </c>
      <c r="AB53" s="201">
        <v>0</v>
      </c>
      <c r="AC53" s="201">
        <v>33.22</v>
      </c>
      <c r="AD53" s="201">
        <v>0</v>
      </c>
      <c r="AE53" s="201">
        <v>0</v>
      </c>
      <c r="AF53" s="201">
        <v>0</v>
      </c>
      <c r="AG53" s="201">
        <v>40.32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164.81</v>
      </c>
      <c r="AN53" s="201">
        <v>0</v>
      </c>
      <c r="AO53" s="201">
        <v>0</v>
      </c>
      <c r="AP53" s="201">
        <v>0</v>
      </c>
      <c r="AQ53" s="201">
        <v>0</v>
      </c>
      <c r="AR53" s="201">
        <v>22.4</v>
      </c>
      <c r="AS53" s="201">
        <v>0</v>
      </c>
      <c r="AT53" s="201">
        <v>0</v>
      </c>
      <c r="AU53" s="201">
        <v>0.31</v>
      </c>
      <c r="AV53" s="201">
        <v>0</v>
      </c>
      <c r="AW53" s="201">
        <v>0</v>
      </c>
      <c r="AX53" s="201">
        <v>0</v>
      </c>
      <c r="AY53" s="201">
        <v>1.1299999999999999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27.45</v>
      </c>
      <c r="H54" s="201">
        <v>0</v>
      </c>
      <c r="I54" s="201">
        <v>0</v>
      </c>
      <c r="J54" s="201">
        <v>36.36</v>
      </c>
      <c r="K54" s="201">
        <v>241.44</v>
      </c>
      <c r="L54" s="201">
        <v>11.75</v>
      </c>
      <c r="M54" s="201">
        <v>2.63</v>
      </c>
      <c r="N54" s="201">
        <v>2.17</v>
      </c>
      <c r="O54" s="201">
        <v>3.03</v>
      </c>
      <c r="P54" s="201">
        <v>1.1399999999999999</v>
      </c>
      <c r="Q54" s="201">
        <v>0.39</v>
      </c>
      <c r="R54" s="201">
        <v>0.78</v>
      </c>
      <c r="S54" s="201">
        <v>0.48</v>
      </c>
      <c r="T54" s="201">
        <v>0</v>
      </c>
      <c r="U54" s="201">
        <v>2.0499999999999998</v>
      </c>
      <c r="V54" s="201">
        <v>0.25</v>
      </c>
      <c r="W54" s="201">
        <v>0.56000000000000005</v>
      </c>
      <c r="X54" s="201">
        <v>2.58</v>
      </c>
      <c r="Y54" s="201">
        <v>0</v>
      </c>
      <c r="Z54" s="201">
        <v>4.8600000000000003</v>
      </c>
      <c r="AA54" s="201">
        <v>0</v>
      </c>
      <c r="AB54" s="201">
        <v>0</v>
      </c>
      <c r="AC54" s="201">
        <v>33.22</v>
      </c>
      <c r="AD54" s="201">
        <v>0</v>
      </c>
      <c r="AE54" s="201">
        <v>0</v>
      </c>
      <c r="AF54" s="201">
        <v>0</v>
      </c>
      <c r="AG54" s="201">
        <v>34.67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164.81</v>
      </c>
      <c r="AN54" s="201">
        <v>0</v>
      </c>
      <c r="AO54" s="201">
        <v>0</v>
      </c>
      <c r="AP54" s="201">
        <v>0</v>
      </c>
      <c r="AQ54" s="201">
        <v>0</v>
      </c>
      <c r="AR54" s="201">
        <v>22.4</v>
      </c>
      <c r="AS54" s="201">
        <v>0</v>
      </c>
      <c r="AT54" s="201">
        <v>0</v>
      </c>
      <c r="AU54" s="201">
        <v>0.31</v>
      </c>
      <c r="AV54" s="201">
        <v>0</v>
      </c>
      <c r="AW54" s="201">
        <v>0</v>
      </c>
      <c r="AX54" s="201">
        <v>0</v>
      </c>
      <c r="AY54" s="201">
        <v>1.1299999999999999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27.45</v>
      </c>
      <c r="H55" s="201">
        <v>0</v>
      </c>
      <c r="I55" s="201">
        <v>0</v>
      </c>
      <c r="J55" s="201">
        <v>36.36</v>
      </c>
      <c r="K55" s="201">
        <v>241.44</v>
      </c>
      <c r="L55" s="201">
        <v>11.75</v>
      </c>
      <c r="M55" s="201">
        <v>2.63</v>
      </c>
      <c r="N55" s="201">
        <v>2.17</v>
      </c>
      <c r="O55" s="201">
        <v>3.03</v>
      </c>
      <c r="P55" s="201">
        <v>1.1399999999999999</v>
      </c>
      <c r="Q55" s="201">
        <v>0.39</v>
      </c>
      <c r="R55" s="201">
        <v>0.78</v>
      </c>
      <c r="S55" s="201">
        <v>0.48</v>
      </c>
      <c r="T55" s="201">
        <v>0</v>
      </c>
      <c r="U55" s="201">
        <v>2.0499999999999998</v>
      </c>
      <c r="V55" s="201">
        <v>0.25</v>
      </c>
      <c r="W55" s="201">
        <v>0.56000000000000005</v>
      </c>
      <c r="X55" s="201">
        <v>2.58</v>
      </c>
      <c r="Y55" s="201">
        <v>0</v>
      </c>
      <c r="Z55" s="201">
        <v>4.8600000000000003</v>
      </c>
      <c r="AA55" s="201">
        <v>0</v>
      </c>
      <c r="AB55" s="201">
        <v>0</v>
      </c>
      <c r="AC55" s="201">
        <v>33.22</v>
      </c>
      <c r="AD55" s="201">
        <v>0</v>
      </c>
      <c r="AE55" s="201">
        <v>0</v>
      </c>
      <c r="AF55" s="201">
        <v>0</v>
      </c>
      <c r="AG55" s="201">
        <v>29.01</v>
      </c>
      <c r="AH55" s="201">
        <v>-0.03</v>
      </c>
      <c r="AI55" s="201">
        <v>0</v>
      </c>
      <c r="AJ55" s="201">
        <v>0</v>
      </c>
      <c r="AK55" s="201">
        <v>-35</v>
      </c>
      <c r="AL55" s="201">
        <v>0</v>
      </c>
      <c r="AM55" s="201">
        <v>164.81</v>
      </c>
      <c r="AN55" s="201">
        <v>-20.66</v>
      </c>
      <c r="AO55" s="201">
        <v>0</v>
      </c>
      <c r="AP55" s="201">
        <v>0</v>
      </c>
      <c r="AQ55" s="201">
        <v>0</v>
      </c>
      <c r="AR55" s="201">
        <v>22.4</v>
      </c>
      <c r="AS55" s="201">
        <v>0</v>
      </c>
      <c r="AT55" s="201">
        <v>0</v>
      </c>
      <c r="AU55" s="201">
        <v>0.31</v>
      </c>
      <c r="AV55" s="201">
        <v>0</v>
      </c>
      <c r="AW55" s="201">
        <v>0.06</v>
      </c>
      <c r="AX55" s="201">
        <v>0</v>
      </c>
      <c r="AY55" s="201">
        <v>1.1299999999999999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27.45</v>
      </c>
      <c r="H56" s="201">
        <v>0</v>
      </c>
      <c r="I56" s="201">
        <v>0</v>
      </c>
      <c r="J56" s="201">
        <v>36.36</v>
      </c>
      <c r="K56" s="201">
        <v>241.44</v>
      </c>
      <c r="L56" s="201">
        <v>11.75</v>
      </c>
      <c r="M56" s="201">
        <v>2.63</v>
      </c>
      <c r="N56" s="201">
        <v>2.17</v>
      </c>
      <c r="O56" s="201">
        <v>3.03</v>
      </c>
      <c r="P56" s="201">
        <v>1.1399999999999999</v>
      </c>
      <c r="Q56" s="201">
        <v>0.39</v>
      </c>
      <c r="R56" s="201">
        <v>0.78</v>
      </c>
      <c r="S56" s="201">
        <v>0.48</v>
      </c>
      <c r="T56" s="201">
        <v>0</v>
      </c>
      <c r="U56" s="201">
        <v>2.0499999999999998</v>
      </c>
      <c r="V56" s="201">
        <v>0.25</v>
      </c>
      <c r="W56" s="201">
        <v>0.56000000000000005</v>
      </c>
      <c r="X56" s="201">
        <v>2.58</v>
      </c>
      <c r="Y56" s="201">
        <v>0</v>
      </c>
      <c r="Z56" s="201">
        <v>4.8600000000000003</v>
      </c>
      <c r="AA56" s="201">
        <v>0</v>
      </c>
      <c r="AB56" s="201">
        <v>0</v>
      </c>
      <c r="AC56" s="201">
        <v>33.22</v>
      </c>
      <c r="AD56" s="201">
        <v>0</v>
      </c>
      <c r="AE56" s="201">
        <v>0</v>
      </c>
      <c r="AF56" s="201">
        <v>0</v>
      </c>
      <c r="AG56" s="201">
        <v>29.01</v>
      </c>
      <c r="AH56" s="201">
        <v>11.32</v>
      </c>
      <c r="AI56" s="201">
        <v>0</v>
      </c>
      <c r="AJ56" s="201">
        <v>0</v>
      </c>
      <c r="AK56" s="201">
        <v>-35</v>
      </c>
      <c r="AL56" s="201">
        <v>0</v>
      </c>
      <c r="AM56" s="201">
        <v>164.81</v>
      </c>
      <c r="AN56" s="201">
        <v>-20.66</v>
      </c>
      <c r="AO56" s="201">
        <v>0</v>
      </c>
      <c r="AP56" s="201">
        <v>0</v>
      </c>
      <c r="AQ56" s="201">
        <v>0</v>
      </c>
      <c r="AR56" s="201">
        <v>22.4</v>
      </c>
      <c r="AS56" s="201">
        <v>0</v>
      </c>
      <c r="AT56" s="201">
        <v>0</v>
      </c>
      <c r="AU56" s="201">
        <v>0.31</v>
      </c>
      <c r="AV56" s="201">
        <v>0</v>
      </c>
      <c r="AW56" s="201">
        <v>0.13</v>
      </c>
      <c r="AX56" s="201">
        <v>0</v>
      </c>
      <c r="AY56" s="201">
        <v>1.1299999999999999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27.45</v>
      </c>
      <c r="H57" s="201">
        <v>0</v>
      </c>
      <c r="I57" s="201">
        <v>0</v>
      </c>
      <c r="J57" s="201">
        <v>36.36</v>
      </c>
      <c r="K57" s="201">
        <v>241.44</v>
      </c>
      <c r="L57" s="201">
        <v>11.75</v>
      </c>
      <c r="M57" s="201">
        <v>2.63</v>
      </c>
      <c r="N57" s="201">
        <v>2.17</v>
      </c>
      <c r="O57" s="201">
        <v>3.03</v>
      </c>
      <c r="P57" s="201">
        <v>1.1399999999999999</v>
      </c>
      <c r="Q57" s="201">
        <v>0.39</v>
      </c>
      <c r="R57" s="201">
        <v>0.78</v>
      </c>
      <c r="S57" s="201">
        <v>0.48</v>
      </c>
      <c r="T57" s="201">
        <v>0</v>
      </c>
      <c r="U57" s="201">
        <v>2.0499999999999998</v>
      </c>
      <c r="V57" s="201">
        <v>0.25</v>
      </c>
      <c r="W57" s="201">
        <v>0.56000000000000005</v>
      </c>
      <c r="X57" s="201">
        <v>2.58</v>
      </c>
      <c r="Y57" s="201">
        <v>0</v>
      </c>
      <c r="Z57" s="201">
        <v>4.8600000000000003</v>
      </c>
      <c r="AA57" s="201">
        <v>0</v>
      </c>
      <c r="AB57" s="201">
        <v>0</v>
      </c>
      <c r="AC57" s="201">
        <v>33.22</v>
      </c>
      <c r="AD57" s="201">
        <v>0</v>
      </c>
      <c r="AE57" s="201">
        <v>0</v>
      </c>
      <c r="AF57" s="201">
        <v>0</v>
      </c>
      <c r="AG57" s="201">
        <v>23.35</v>
      </c>
      <c r="AH57" s="201">
        <v>16.97</v>
      </c>
      <c r="AI57" s="201">
        <v>0</v>
      </c>
      <c r="AJ57" s="201">
        <v>0</v>
      </c>
      <c r="AK57" s="201">
        <v>-35</v>
      </c>
      <c r="AL57" s="201">
        <v>0</v>
      </c>
      <c r="AM57" s="201">
        <v>164.81</v>
      </c>
      <c r="AN57" s="201">
        <v>-20.66</v>
      </c>
      <c r="AO57" s="201">
        <v>0</v>
      </c>
      <c r="AP57" s="201">
        <v>0</v>
      </c>
      <c r="AQ57" s="201">
        <v>0</v>
      </c>
      <c r="AR57" s="201">
        <v>22.4</v>
      </c>
      <c r="AS57" s="201">
        <v>0</v>
      </c>
      <c r="AT57" s="201">
        <v>0</v>
      </c>
      <c r="AU57" s="201">
        <v>0.31</v>
      </c>
      <c r="AV57" s="201">
        <v>0</v>
      </c>
      <c r="AW57" s="201">
        <v>0.13</v>
      </c>
      <c r="AX57" s="201">
        <v>0</v>
      </c>
      <c r="AY57" s="201">
        <v>1.24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27.45</v>
      </c>
      <c r="H58" s="201">
        <v>0</v>
      </c>
      <c r="I58" s="201">
        <v>0</v>
      </c>
      <c r="J58" s="201">
        <v>36.36</v>
      </c>
      <c r="K58" s="201">
        <v>176.13</v>
      </c>
      <c r="L58" s="201">
        <v>11.75</v>
      </c>
      <c r="M58" s="201">
        <v>2.63</v>
      </c>
      <c r="N58" s="201">
        <v>2.17</v>
      </c>
      <c r="O58" s="201">
        <v>3.03</v>
      </c>
      <c r="P58" s="201">
        <v>1.1399999999999999</v>
      </c>
      <c r="Q58" s="201">
        <v>0.39</v>
      </c>
      <c r="R58" s="201">
        <v>0.78</v>
      </c>
      <c r="S58" s="201">
        <v>0.48</v>
      </c>
      <c r="T58" s="201">
        <v>0</v>
      </c>
      <c r="U58" s="201">
        <v>2.0499999999999998</v>
      </c>
      <c r="V58" s="201">
        <v>0.25</v>
      </c>
      <c r="W58" s="201">
        <v>0.56000000000000005</v>
      </c>
      <c r="X58" s="201">
        <v>2.58</v>
      </c>
      <c r="Y58" s="201">
        <v>0</v>
      </c>
      <c r="Z58" s="201">
        <v>4.8600000000000003</v>
      </c>
      <c r="AA58" s="201">
        <v>0</v>
      </c>
      <c r="AB58" s="201">
        <v>0</v>
      </c>
      <c r="AC58" s="201">
        <v>33.22</v>
      </c>
      <c r="AD58" s="201">
        <v>0</v>
      </c>
      <c r="AE58" s="201">
        <v>0</v>
      </c>
      <c r="AF58" s="201">
        <v>0</v>
      </c>
      <c r="AG58" s="201">
        <v>40.32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164.81</v>
      </c>
      <c r="AN58" s="201">
        <v>-20.66</v>
      </c>
      <c r="AO58" s="201">
        <v>0</v>
      </c>
      <c r="AP58" s="201">
        <v>0</v>
      </c>
      <c r="AQ58" s="201">
        <v>0</v>
      </c>
      <c r="AR58" s="201">
        <v>22.4</v>
      </c>
      <c r="AS58" s="201">
        <v>0</v>
      </c>
      <c r="AT58" s="201">
        <v>0</v>
      </c>
      <c r="AU58" s="201">
        <v>0.31</v>
      </c>
      <c r="AV58" s="201">
        <v>0</v>
      </c>
      <c r="AW58" s="201">
        <v>0.19</v>
      </c>
      <c r="AX58" s="201">
        <v>0</v>
      </c>
      <c r="AY58" s="201">
        <v>0.18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27.45</v>
      </c>
      <c r="H59" s="201">
        <v>0</v>
      </c>
      <c r="I59" s="201">
        <v>0</v>
      </c>
      <c r="J59" s="201">
        <v>36.36</v>
      </c>
      <c r="K59" s="201">
        <v>197.16</v>
      </c>
      <c r="L59" s="201">
        <v>11.75</v>
      </c>
      <c r="M59" s="201">
        <v>2.63</v>
      </c>
      <c r="N59" s="201">
        <v>2.17</v>
      </c>
      <c r="O59" s="201">
        <v>3.03</v>
      </c>
      <c r="P59" s="201">
        <v>1.1399999999999999</v>
      </c>
      <c r="Q59" s="201">
        <v>0.4</v>
      </c>
      <c r="R59" s="201">
        <v>0.78</v>
      </c>
      <c r="S59" s="201">
        <v>0.49</v>
      </c>
      <c r="T59" s="201">
        <v>0</v>
      </c>
      <c r="U59" s="201">
        <v>2.0499999999999998</v>
      </c>
      <c r="V59" s="201">
        <v>0.25</v>
      </c>
      <c r="W59" s="201">
        <v>0.56000000000000005</v>
      </c>
      <c r="X59" s="201">
        <v>2.58</v>
      </c>
      <c r="Y59" s="201">
        <v>0</v>
      </c>
      <c r="Z59" s="201">
        <v>4.8600000000000003</v>
      </c>
      <c r="AA59" s="201">
        <v>0</v>
      </c>
      <c r="AB59" s="201">
        <v>0</v>
      </c>
      <c r="AC59" s="201">
        <v>33.22</v>
      </c>
      <c r="AD59" s="201">
        <v>0</v>
      </c>
      <c r="AE59" s="201">
        <v>0</v>
      </c>
      <c r="AF59" s="201">
        <v>0</v>
      </c>
      <c r="AG59" s="201">
        <v>40.32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164.81</v>
      </c>
      <c r="AN59" s="201">
        <v>-20.66</v>
      </c>
      <c r="AO59" s="201">
        <v>0</v>
      </c>
      <c r="AP59" s="201">
        <v>0</v>
      </c>
      <c r="AQ59" s="201">
        <v>0</v>
      </c>
      <c r="AR59" s="201">
        <v>22.4</v>
      </c>
      <c r="AS59" s="201">
        <v>0</v>
      </c>
      <c r="AT59" s="201">
        <v>0</v>
      </c>
      <c r="AU59" s="201">
        <v>0.31</v>
      </c>
      <c r="AV59" s="201">
        <v>0</v>
      </c>
      <c r="AW59" s="201">
        <v>0.19</v>
      </c>
      <c r="AX59" s="201">
        <v>0</v>
      </c>
      <c r="AY59" s="201">
        <v>0.18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27.45</v>
      </c>
      <c r="H60" s="201">
        <v>0</v>
      </c>
      <c r="I60" s="201">
        <v>0</v>
      </c>
      <c r="J60" s="201">
        <v>36.36</v>
      </c>
      <c r="K60" s="201">
        <v>241.44</v>
      </c>
      <c r="L60" s="201">
        <v>11.75</v>
      </c>
      <c r="M60" s="201">
        <v>2.63</v>
      </c>
      <c r="N60" s="201">
        <v>2.17</v>
      </c>
      <c r="O60" s="201">
        <v>3.03</v>
      </c>
      <c r="P60" s="201">
        <v>1.1399999999999999</v>
      </c>
      <c r="Q60" s="201">
        <v>0.4</v>
      </c>
      <c r="R60" s="201">
        <v>0.78</v>
      </c>
      <c r="S60" s="201">
        <v>0.49</v>
      </c>
      <c r="T60" s="201">
        <v>0</v>
      </c>
      <c r="U60" s="201">
        <v>2.0499999999999998</v>
      </c>
      <c r="V60" s="201">
        <v>0.25</v>
      </c>
      <c r="W60" s="201">
        <v>0.56000000000000005</v>
      </c>
      <c r="X60" s="201">
        <v>2.58</v>
      </c>
      <c r="Y60" s="201">
        <v>0</v>
      </c>
      <c r="Z60" s="201">
        <v>4.8600000000000003</v>
      </c>
      <c r="AA60" s="201">
        <v>0</v>
      </c>
      <c r="AB60" s="201">
        <v>0</v>
      </c>
      <c r="AC60" s="201">
        <v>33.22</v>
      </c>
      <c r="AD60" s="201">
        <v>0</v>
      </c>
      <c r="AE60" s="201">
        <v>0</v>
      </c>
      <c r="AF60" s="201">
        <v>0</v>
      </c>
      <c r="AG60" s="201">
        <v>40.32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164.81</v>
      </c>
      <c r="AN60" s="201">
        <v>-20.66</v>
      </c>
      <c r="AO60" s="201">
        <v>0</v>
      </c>
      <c r="AP60" s="201">
        <v>0</v>
      </c>
      <c r="AQ60" s="201">
        <v>0</v>
      </c>
      <c r="AR60" s="201">
        <v>22.4</v>
      </c>
      <c r="AS60" s="201">
        <v>0</v>
      </c>
      <c r="AT60" s="201">
        <v>0</v>
      </c>
      <c r="AU60" s="201">
        <v>0.31</v>
      </c>
      <c r="AV60" s="201">
        <v>0</v>
      </c>
      <c r="AW60" s="201">
        <v>0.19</v>
      </c>
      <c r="AX60" s="201">
        <v>0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27.45</v>
      </c>
      <c r="H61" s="201">
        <v>0</v>
      </c>
      <c r="I61" s="201">
        <v>0</v>
      </c>
      <c r="J61" s="201">
        <v>36.36</v>
      </c>
      <c r="K61" s="201">
        <v>241.44</v>
      </c>
      <c r="L61" s="201">
        <v>11.75</v>
      </c>
      <c r="M61" s="201">
        <v>2.63</v>
      </c>
      <c r="N61" s="201">
        <v>2.17</v>
      </c>
      <c r="O61" s="201">
        <v>3.03</v>
      </c>
      <c r="P61" s="201">
        <v>1.1399999999999999</v>
      </c>
      <c r="Q61" s="201">
        <v>2.15</v>
      </c>
      <c r="R61" s="201">
        <v>4.34</v>
      </c>
      <c r="S61" s="201">
        <v>2.38</v>
      </c>
      <c r="T61" s="201">
        <v>0</v>
      </c>
      <c r="U61" s="201">
        <v>2.0499999999999998</v>
      </c>
      <c r="V61" s="201">
        <v>0.25</v>
      </c>
      <c r="W61" s="201">
        <v>0.56000000000000005</v>
      </c>
      <c r="X61" s="201">
        <v>2.58</v>
      </c>
      <c r="Y61" s="201">
        <v>0</v>
      </c>
      <c r="Z61" s="201">
        <v>3.62</v>
      </c>
      <c r="AA61" s="201">
        <v>0</v>
      </c>
      <c r="AB61" s="201">
        <v>0</v>
      </c>
      <c r="AC61" s="201">
        <v>33.22</v>
      </c>
      <c r="AD61" s="201">
        <v>0</v>
      </c>
      <c r="AE61" s="201">
        <v>0</v>
      </c>
      <c r="AF61" s="201">
        <v>0</v>
      </c>
      <c r="AG61" s="201">
        <v>40.32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164.81</v>
      </c>
      <c r="AN61" s="201">
        <v>-20.66</v>
      </c>
      <c r="AO61" s="201">
        <v>0</v>
      </c>
      <c r="AP61" s="201">
        <v>0</v>
      </c>
      <c r="AQ61" s="201">
        <v>0</v>
      </c>
      <c r="AR61" s="201">
        <v>22.4</v>
      </c>
      <c r="AS61" s="201">
        <v>0</v>
      </c>
      <c r="AT61" s="201">
        <v>0</v>
      </c>
      <c r="AU61" s="201">
        <v>0.31</v>
      </c>
      <c r="AV61" s="201">
        <v>0</v>
      </c>
      <c r="AW61" s="201">
        <v>0.19</v>
      </c>
      <c r="AX61" s="201">
        <v>0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27.45</v>
      </c>
      <c r="H62" s="201">
        <v>0</v>
      </c>
      <c r="I62" s="201">
        <v>0</v>
      </c>
      <c r="J62" s="201">
        <v>36.36</v>
      </c>
      <c r="K62" s="201">
        <v>147.19999999999999</v>
      </c>
      <c r="L62" s="201">
        <v>11.75</v>
      </c>
      <c r="M62" s="201">
        <v>2.63</v>
      </c>
      <c r="N62" s="201">
        <v>2.17</v>
      </c>
      <c r="O62" s="201">
        <v>3.03</v>
      </c>
      <c r="P62" s="201">
        <v>1.1399999999999999</v>
      </c>
      <c r="Q62" s="201">
        <v>2.15</v>
      </c>
      <c r="R62" s="201">
        <v>4.34</v>
      </c>
      <c r="S62" s="201">
        <v>2.38</v>
      </c>
      <c r="T62" s="201">
        <v>0</v>
      </c>
      <c r="U62" s="201">
        <v>2.0499999999999998</v>
      </c>
      <c r="V62" s="201">
        <v>0.25</v>
      </c>
      <c r="W62" s="201">
        <v>0.56000000000000005</v>
      </c>
      <c r="X62" s="201">
        <v>2.58</v>
      </c>
      <c r="Y62" s="201">
        <v>0</v>
      </c>
      <c r="Z62" s="201">
        <v>3.62</v>
      </c>
      <c r="AA62" s="201">
        <v>0</v>
      </c>
      <c r="AB62" s="201">
        <v>0</v>
      </c>
      <c r="AC62" s="201">
        <v>33.22</v>
      </c>
      <c r="AD62" s="201">
        <v>0</v>
      </c>
      <c r="AE62" s="201">
        <v>0</v>
      </c>
      <c r="AF62" s="201">
        <v>0</v>
      </c>
      <c r="AG62" s="201">
        <v>40.32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164.81</v>
      </c>
      <c r="AN62" s="201">
        <v>-20.66</v>
      </c>
      <c r="AO62" s="201">
        <v>0</v>
      </c>
      <c r="AP62" s="201">
        <v>0</v>
      </c>
      <c r="AQ62" s="201">
        <v>0</v>
      </c>
      <c r="AR62" s="201">
        <v>22.4</v>
      </c>
      <c r="AS62" s="201">
        <v>0</v>
      </c>
      <c r="AT62" s="201">
        <v>0</v>
      </c>
      <c r="AU62" s="201">
        <v>0.31</v>
      </c>
      <c r="AV62" s="201">
        <v>0</v>
      </c>
      <c r="AW62" s="201">
        <v>0.19</v>
      </c>
      <c r="AX62" s="201">
        <v>0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27.45</v>
      </c>
      <c r="H63" s="201">
        <v>0</v>
      </c>
      <c r="I63" s="201">
        <v>0</v>
      </c>
      <c r="J63" s="201">
        <v>36.36</v>
      </c>
      <c r="K63" s="201">
        <v>241.44</v>
      </c>
      <c r="L63" s="201">
        <v>11.75</v>
      </c>
      <c r="M63" s="201">
        <v>2.63</v>
      </c>
      <c r="N63" s="201">
        <v>2.17</v>
      </c>
      <c r="O63" s="201">
        <v>3.03</v>
      </c>
      <c r="P63" s="201">
        <v>1.1399999999999999</v>
      </c>
      <c r="Q63" s="201">
        <v>4.4000000000000004</v>
      </c>
      <c r="R63" s="201">
        <v>9.26</v>
      </c>
      <c r="S63" s="201">
        <v>5.85</v>
      </c>
      <c r="T63" s="201">
        <v>0</v>
      </c>
      <c r="U63" s="201">
        <v>2.0499999999999998</v>
      </c>
      <c r="V63" s="201">
        <v>0.25</v>
      </c>
      <c r="W63" s="201">
        <v>0.56000000000000005</v>
      </c>
      <c r="X63" s="201">
        <v>2.58</v>
      </c>
      <c r="Y63" s="201">
        <v>0</v>
      </c>
      <c r="Z63" s="201">
        <v>37.24</v>
      </c>
      <c r="AA63" s="201">
        <v>0</v>
      </c>
      <c r="AB63" s="201">
        <v>0</v>
      </c>
      <c r="AC63" s="201">
        <v>33.22</v>
      </c>
      <c r="AD63" s="201">
        <v>0</v>
      </c>
      <c r="AE63" s="201">
        <v>0</v>
      </c>
      <c r="AF63" s="201">
        <v>0</v>
      </c>
      <c r="AG63" s="201">
        <v>40.32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164.81</v>
      </c>
      <c r="AN63" s="201">
        <v>-20.66</v>
      </c>
      <c r="AO63" s="201">
        <v>0</v>
      </c>
      <c r="AP63" s="201">
        <v>0</v>
      </c>
      <c r="AQ63" s="201">
        <v>0</v>
      </c>
      <c r="AR63" s="201">
        <v>22.4</v>
      </c>
      <c r="AS63" s="201">
        <v>0</v>
      </c>
      <c r="AT63" s="201">
        <v>0</v>
      </c>
      <c r="AU63" s="201">
        <v>0.31</v>
      </c>
      <c r="AV63" s="201">
        <v>0</v>
      </c>
      <c r="AW63" s="201">
        <v>0.19</v>
      </c>
      <c r="AX63" s="201">
        <v>0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27.45</v>
      </c>
      <c r="H64" s="201">
        <v>0</v>
      </c>
      <c r="I64" s="201">
        <v>0</v>
      </c>
      <c r="J64" s="201">
        <v>36.36</v>
      </c>
      <c r="K64" s="201">
        <v>241.44</v>
      </c>
      <c r="L64" s="201">
        <v>11.75</v>
      </c>
      <c r="M64" s="201">
        <v>2.63</v>
      </c>
      <c r="N64" s="201">
        <v>2.17</v>
      </c>
      <c r="O64" s="201">
        <v>3.03</v>
      </c>
      <c r="P64" s="201">
        <v>1.1399999999999999</v>
      </c>
      <c r="Q64" s="201">
        <v>4.4000000000000004</v>
      </c>
      <c r="R64" s="201">
        <v>9.26</v>
      </c>
      <c r="S64" s="201">
        <v>5.85</v>
      </c>
      <c r="T64" s="201">
        <v>0</v>
      </c>
      <c r="U64" s="201">
        <v>2.0499999999999998</v>
      </c>
      <c r="V64" s="201">
        <v>0.25</v>
      </c>
      <c r="W64" s="201">
        <v>0.56000000000000005</v>
      </c>
      <c r="X64" s="201">
        <v>2.58</v>
      </c>
      <c r="Y64" s="201">
        <v>0</v>
      </c>
      <c r="Z64" s="201">
        <v>65.02</v>
      </c>
      <c r="AA64" s="201">
        <v>0</v>
      </c>
      <c r="AB64" s="201">
        <v>0</v>
      </c>
      <c r="AC64" s="201">
        <v>33.22</v>
      </c>
      <c r="AD64" s="201">
        <v>0</v>
      </c>
      <c r="AE64" s="201">
        <v>0</v>
      </c>
      <c r="AF64" s="201">
        <v>0</v>
      </c>
      <c r="AG64" s="201">
        <v>40.32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164.81</v>
      </c>
      <c r="AN64" s="201">
        <v>-20.66</v>
      </c>
      <c r="AO64" s="201">
        <v>0</v>
      </c>
      <c r="AP64" s="201">
        <v>0</v>
      </c>
      <c r="AQ64" s="201">
        <v>0</v>
      </c>
      <c r="AR64" s="201">
        <v>22.4</v>
      </c>
      <c r="AS64" s="201">
        <v>0</v>
      </c>
      <c r="AT64" s="201">
        <v>0</v>
      </c>
      <c r="AU64" s="201">
        <v>0.31</v>
      </c>
      <c r="AV64" s="201">
        <v>0</v>
      </c>
      <c r="AW64" s="201">
        <v>0.19</v>
      </c>
      <c r="AX64" s="201">
        <v>0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27.45</v>
      </c>
      <c r="H65" s="201">
        <v>0</v>
      </c>
      <c r="I65" s="201">
        <v>0</v>
      </c>
      <c r="J65" s="201">
        <v>36.36</v>
      </c>
      <c r="K65" s="201">
        <v>241.44</v>
      </c>
      <c r="L65" s="201">
        <v>11.75</v>
      </c>
      <c r="M65" s="201">
        <v>2.63</v>
      </c>
      <c r="N65" s="201">
        <v>2.17</v>
      </c>
      <c r="O65" s="201">
        <v>3.03</v>
      </c>
      <c r="P65" s="201">
        <v>1.1399999999999999</v>
      </c>
      <c r="Q65" s="201">
        <v>4.4000000000000004</v>
      </c>
      <c r="R65" s="201">
        <v>9.26</v>
      </c>
      <c r="S65" s="201">
        <v>5.85</v>
      </c>
      <c r="T65" s="201">
        <v>0</v>
      </c>
      <c r="U65" s="201">
        <v>2.0499999999999998</v>
      </c>
      <c r="V65" s="201">
        <v>0.25</v>
      </c>
      <c r="W65" s="201">
        <v>0.56000000000000005</v>
      </c>
      <c r="X65" s="201">
        <v>2.58</v>
      </c>
      <c r="Y65" s="201">
        <v>0</v>
      </c>
      <c r="Z65" s="201">
        <v>65.02</v>
      </c>
      <c r="AA65" s="201">
        <v>0</v>
      </c>
      <c r="AB65" s="201">
        <v>0</v>
      </c>
      <c r="AC65" s="201">
        <v>33.22</v>
      </c>
      <c r="AD65" s="201">
        <v>0</v>
      </c>
      <c r="AE65" s="201">
        <v>0</v>
      </c>
      <c r="AF65" s="201">
        <v>0</v>
      </c>
      <c r="AG65" s="201">
        <v>40.32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164.81</v>
      </c>
      <c r="AN65" s="201">
        <v>-20.66</v>
      </c>
      <c r="AO65" s="201">
        <v>0</v>
      </c>
      <c r="AP65" s="201">
        <v>0</v>
      </c>
      <c r="AQ65" s="201">
        <v>0</v>
      </c>
      <c r="AR65" s="201">
        <v>22.4</v>
      </c>
      <c r="AS65" s="201">
        <v>0</v>
      </c>
      <c r="AT65" s="201">
        <v>0</v>
      </c>
      <c r="AU65" s="201">
        <v>0.31</v>
      </c>
      <c r="AV65" s="201">
        <v>0</v>
      </c>
      <c r="AW65" s="201">
        <v>0.19</v>
      </c>
      <c r="AX65" s="201">
        <v>0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27.45</v>
      </c>
      <c r="H66" s="201">
        <v>0</v>
      </c>
      <c r="I66" s="201">
        <v>0</v>
      </c>
      <c r="J66" s="201">
        <v>36.36</v>
      </c>
      <c r="K66" s="201">
        <v>241.44</v>
      </c>
      <c r="L66" s="201">
        <v>11.75</v>
      </c>
      <c r="M66" s="201">
        <v>2.63</v>
      </c>
      <c r="N66" s="201">
        <v>2.17</v>
      </c>
      <c r="O66" s="201">
        <v>3.03</v>
      </c>
      <c r="P66" s="201">
        <v>1.1399999999999999</v>
      </c>
      <c r="Q66" s="201">
        <v>4.4000000000000004</v>
      </c>
      <c r="R66" s="201">
        <v>9.26</v>
      </c>
      <c r="S66" s="201">
        <v>5.85</v>
      </c>
      <c r="T66" s="201">
        <v>0</v>
      </c>
      <c r="U66" s="201">
        <v>2.0499999999999998</v>
      </c>
      <c r="V66" s="201">
        <v>0.25</v>
      </c>
      <c r="W66" s="201">
        <v>0.56000000000000005</v>
      </c>
      <c r="X66" s="201">
        <v>2.58</v>
      </c>
      <c r="Y66" s="201">
        <v>0</v>
      </c>
      <c r="Z66" s="201">
        <v>65.02</v>
      </c>
      <c r="AA66" s="201">
        <v>0</v>
      </c>
      <c r="AB66" s="201">
        <v>0</v>
      </c>
      <c r="AC66" s="201">
        <v>33.22</v>
      </c>
      <c r="AD66" s="201">
        <v>0</v>
      </c>
      <c r="AE66" s="201">
        <v>0</v>
      </c>
      <c r="AF66" s="201">
        <v>0</v>
      </c>
      <c r="AG66" s="201">
        <v>40.32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164.81</v>
      </c>
      <c r="AN66" s="201">
        <v>-20.66</v>
      </c>
      <c r="AO66" s="201">
        <v>0</v>
      </c>
      <c r="AP66" s="201">
        <v>0</v>
      </c>
      <c r="AQ66" s="201">
        <v>0</v>
      </c>
      <c r="AR66" s="201">
        <v>22.4</v>
      </c>
      <c r="AS66" s="201">
        <v>0</v>
      </c>
      <c r="AT66" s="201">
        <v>0</v>
      </c>
      <c r="AU66" s="201">
        <v>0.31</v>
      </c>
      <c r="AV66" s="201">
        <v>0</v>
      </c>
      <c r="AW66" s="201">
        <v>0.19</v>
      </c>
      <c r="AX66" s="201">
        <v>0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27.16</v>
      </c>
      <c r="H67" s="201">
        <v>0</v>
      </c>
      <c r="I67" s="201">
        <v>0</v>
      </c>
      <c r="J67" s="201">
        <v>36.36</v>
      </c>
      <c r="K67" s="201">
        <v>241.44</v>
      </c>
      <c r="L67" s="201">
        <v>11.75</v>
      </c>
      <c r="M67" s="201">
        <v>2.63</v>
      </c>
      <c r="N67" s="201">
        <v>2.17</v>
      </c>
      <c r="O67" s="201">
        <v>3.03</v>
      </c>
      <c r="P67" s="201">
        <v>1.1399999999999999</v>
      </c>
      <c r="Q67" s="201">
        <v>4.4000000000000004</v>
      </c>
      <c r="R67" s="201">
        <v>9.26</v>
      </c>
      <c r="S67" s="201">
        <v>5.85</v>
      </c>
      <c r="T67" s="201">
        <v>0</v>
      </c>
      <c r="U67" s="201">
        <v>2.0499999999999998</v>
      </c>
      <c r="V67" s="201">
        <v>0.25</v>
      </c>
      <c r="W67" s="201">
        <v>0.56000000000000005</v>
      </c>
      <c r="X67" s="201">
        <v>2.58</v>
      </c>
      <c r="Y67" s="201">
        <v>0</v>
      </c>
      <c r="Z67" s="201">
        <v>26.35</v>
      </c>
      <c r="AA67" s="201">
        <v>0</v>
      </c>
      <c r="AB67" s="201">
        <v>0</v>
      </c>
      <c r="AC67" s="201">
        <v>33.22</v>
      </c>
      <c r="AD67" s="201">
        <v>0</v>
      </c>
      <c r="AE67" s="201">
        <v>0</v>
      </c>
      <c r="AF67" s="201">
        <v>0</v>
      </c>
      <c r="AG67" s="201">
        <v>40.32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164.81</v>
      </c>
      <c r="AN67" s="201">
        <v>-20.66</v>
      </c>
      <c r="AO67" s="201">
        <v>0</v>
      </c>
      <c r="AP67" s="201">
        <v>0</v>
      </c>
      <c r="AQ67" s="201">
        <v>0</v>
      </c>
      <c r="AR67" s="201">
        <v>22.11</v>
      </c>
      <c r="AS67" s="201">
        <v>0</v>
      </c>
      <c r="AT67" s="201">
        <v>0</v>
      </c>
      <c r="AU67" s="201">
        <v>0.31</v>
      </c>
      <c r="AV67" s="201">
        <v>0</v>
      </c>
      <c r="AW67" s="201">
        <v>0.19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27.16</v>
      </c>
      <c r="H68" s="201">
        <v>0</v>
      </c>
      <c r="I68" s="201">
        <v>0</v>
      </c>
      <c r="J68" s="201">
        <v>36.36</v>
      </c>
      <c r="K68" s="201">
        <v>241.44</v>
      </c>
      <c r="L68" s="201">
        <v>11.75</v>
      </c>
      <c r="M68" s="201">
        <v>2.63</v>
      </c>
      <c r="N68" s="201">
        <v>2.17</v>
      </c>
      <c r="O68" s="201">
        <v>3.03</v>
      </c>
      <c r="P68" s="201">
        <v>1.1399999999999999</v>
      </c>
      <c r="Q68" s="201">
        <v>4.4000000000000004</v>
      </c>
      <c r="R68" s="201">
        <v>9.26</v>
      </c>
      <c r="S68" s="201">
        <v>5.85</v>
      </c>
      <c r="T68" s="201">
        <v>0</v>
      </c>
      <c r="U68" s="201">
        <v>2.0499999999999998</v>
      </c>
      <c r="V68" s="201">
        <v>0.25</v>
      </c>
      <c r="W68" s="201">
        <v>0.56000000000000005</v>
      </c>
      <c r="X68" s="201">
        <v>2.58</v>
      </c>
      <c r="Y68" s="201">
        <v>0</v>
      </c>
      <c r="Z68" s="201">
        <v>4.8600000000000003</v>
      </c>
      <c r="AA68" s="201">
        <v>0</v>
      </c>
      <c r="AB68" s="201">
        <v>0</v>
      </c>
      <c r="AC68" s="201">
        <v>33.22</v>
      </c>
      <c r="AD68" s="201">
        <v>0</v>
      </c>
      <c r="AE68" s="201">
        <v>0</v>
      </c>
      <c r="AF68" s="201">
        <v>0</v>
      </c>
      <c r="AG68" s="201">
        <v>40.32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164.81</v>
      </c>
      <c r="AN68" s="201">
        <v>-20.66</v>
      </c>
      <c r="AO68" s="201">
        <v>0</v>
      </c>
      <c r="AP68" s="201">
        <v>0</v>
      </c>
      <c r="AQ68" s="201">
        <v>0</v>
      </c>
      <c r="AR68" s="201">
        <v>22.11</v>
      </c>
      <c r="AS68" s="201">
        <v>0</v>
      </c>
      <c r="AT68" s="201">
        <v>0</v>
      </c>
      <c r="AU68" s="201">
        <v>0.31</v>
      </c>
      <c r="AV68" s="201">
        <v>0</v>
      </c>
      <c r="AW68" s="201">
        <v>0.19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27.16</v>
      </c>
      <c r="H69" s="201">
        <v>0</v>
      </c>
      <c r="I69" s="201">
        <v>0</v>
      </c>
      <c r="J69" s="201">
        <v>36.36</v>
      </c>
      <c r="K69" s="201">
        <v>241.44</v>
      </c>
      <c r="L69" s="201">
        <v>11.75</v>
      </c>
      <c r="M69" s="201">
        <v>2.63</v>
      </c>
      <c r="N69" s="201">
        <v>2.17</v>
      </c>
      <c r="O69" s="201">
        <v>3.03</v>
      </c>
      <c r="P69" s="201">
        <v>1.1399999999999999</v>
      </c>
      <c r="Q69" s="201">
        <v>4.4000000000000004</v>
      </c>
      <c r="R69" s="201">
        <v>9.26</v>
      </c>
      <c r="S69" s="201">
        <v>5.85</v>
      </c>
      <c r="T69" s="201">
        <v>0</v>
      </c>
      <c r="U69" s="201">
        <v>2.0499999999999998</v>
      </c>
      <c r="V69" s="201">
        <v>0.25</v>
      </c>
      <c r="W69" s="201">
        <v>0.56000000000000005</v>
      </c>
      <c r="X69" s="201">
        <v>2.58</v>
      </c>
      <c r="Y69" s="201">
        <v>0</v>
      </c>
      <c r="Z69" s="201">
        <v>4.8600000000000003</v>
      </c>
      <c r="AA69" s="201">
        <v>0</v>
      </c>
      <c r="AB69" s="201">
        <v>0</v>
      </c>
      <c r="AC69" s="201">
        <v>33.22</v>
      </c>
      <c r="AD69" s="201">
        <v>0</v>
      </c>
      <c r="AE69" s="201">
        <v>0</v>
      </c>
      <c r="AF69" s="201">
        <v>0</v>
      </c>
      <c r="AG69" s="201">
        <v>40.32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164.81</v>
      </c>
      <c r="AN69" s="201">
        <v>-20.66</v>
      </c>
      <c r="AO69" s="201">
        <v>0</v>
      </c>
      <c r="AP69" s="201">
        <v>0</v>
      </c>
      <c r="AQ69" s="201">
        <v>0</v>
      </c>
      <c r="AR69" s="201">
        <v>22.11</v>
      </c>
      <c r="AS69" s="201">
        <v>0</v>
      </c>
      <c r="AT69" s="201">
        <v>0</v>
      </c>
      <c r="AU69" s="201">
        <v>0.31</v>
      </c>
      <c r="AV69" s="201">
        <v>0</v>
      </c>
      <c r="AW69" s="201">
        <v>0.19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27.16</v>
      </c>
      <c r="H70" s="201">
        <v>0</v>
      </c>
      <c r="I70" s="201">
        <v>0</v>
      </c>
      <c r="J70" s="201">
        <v>36.36</v>
      </c>
      <c r="K70" s="201">
        <v>241.44</v>
      </c>
      <c r="L70" s="201">
        <v>12.8</v>
      </c>
      <c r="M70" s="201">
        <v>2.63</v>
      </c>
      <c r="N70" s="201">
        <v>2.17</v>
      </c>
      <c r="O70" s="201">
        <v>3.03</v>
      </c>
      <c r="P70" s="201">
        <v>1.1399999999999999</v>
      </c>
      <c r="Q70" s="201">
        <v>4.4000000000000004</v>
      </c>
      <c r="R70" s="201">
        <v>9.26</v>
      </c>
      <c r="S70" s="201">
        <v>5.85</v>
      </c>
      <c r="T70" s="201">
        <v>0</v>
      </c>
      <c r="U70" s="201">
        <v>2.0499999999999998</v>
      </c>
      <c r="V70" s="201">
        <v>0.25</v>
      </c>
      <c r="W70" s="201">
        <v>0.56000000000000005</v>
      </c>
      <c r="X70" s="201">
        <v>2.58</v>
      </c>
      <c r="Y70" s="201">
        <v>0</v>
      </c>
      <c r="Z70" s="201">
        <v>4.8600000000000003</v>
      </c>
      <c r="AA70" s="201">
        <v>0</v>
      </c>
      <c r="AB70" s="201">
        <v>0</v>
      </c>
      <c r="AC70" s="201">
        <v>33.22</v>
      </c>
      <c r="AD70" s="201">
        <v>0</v>
      </c>
      <c r="AE70" s="201">
        <v>0</v>
      </c>
      <c r="AF70" s="201">
        <v>0</v>
      </c>
      <c r="AG70" s="201">
        <v>40.32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164.81</v>
      </c>
      <c r="AN70" s="201">
        <v>-20.66</v>
      </c>
      <c r="AO70" s="201">
        <v>0</v>
      </c>
      <c r="AP70" s="201">
        <v>0</v>
      </c>
      <c r="AQ70" s="201">
        <v>0</v>
      </c>
      <c r="AR70" s="201">
        <v>22.11</v>
      </c>
      <c r="AS70" s="201">
        <v>0</v>
      </c>
      <c r="AT70" s="201">
        <v>0</v>
      </c>
      <c r="AU70" s="201">
        <v>0.31</v>
      </c>
      <c r="AV70" s="201">
        <v>0</v>
      </c>
      <c r="AW70" s="201">
        <v>0.19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27.16</v>
      </c>
      <c r="H71" s="201">
        <v>0</v>
      </c>
      <c r="I71" s="201">
        <v>0</v>
      </c>
      <c r="J71" s="201">
        <v>36.36</v>
      </c>
      <c r="K71" s="201">
        <v>241.44</v>
      </c>
      <c r="L71" s="201">
        <v>12.85</v>
      </c>
      <c r="M71" s="201">
        <v>2.63</v>
      </c>
      <c r="N71" s="201">
        <v>2.17</v>
      </c>
      <c r="O71" s="201">
        <v>3.03</v>
      </c>
      <c r="P71" s="201">
        <v>1.1399999999999999</v>
      </c>
      <c r="Q71" s="201">
        <v>3.46</v>
      </c>
      <c r="R71" s="201">
        <v>8.99</v>
      </c>
      <c r="S71" s="201">
        <v>5.85</v>
      </c>
      <c r="T71" s="201">
        <v>0</v>
      </c>
      <c r="U71" s="201">
        <v>2.0499999999999998</v>
      </c>
      <c r="V71" s="201">
        <v>0.25</v>
      </c>
      <c r="W71" s="201">
        <v>0.56000000000000005</v>
      </c>
      <c r="X71" s="201">
        <v>2.58</v>
      </c>
      <c r="Y71" s="201">
        <v>0</v>
      </c>
      <c r="Z71" s="201">
        <v>4.8600000000000003</v>
      </c>
      <c r="AA71" s="201">
        <v>0</v>
      </c>
      <c r="AB71" s="201">
        <v>0</v>
      </c>
      <c r="AC71" s="201">
        <v>33.22</v>
      </c>
      <c r="AD71" s="201">
        <v>0</v>
      </c>
      <c r="AE71" s="201">
        <v>0</v>
      </c>
      <c r="AF71" s="201">
        <v>0</v>
      </c>
      <c r="AG71" s="201">
        <v>40.32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164.81</v>
      </c>
      <c r="AN71" s="201">
        <v>-20.66</v>
      </c>
      <c r="AO71" s="201">
        <v>0</v>
      </c>
      <c r="AP71" s="201">
        <v>0</v>
      </c>
      <c r="AQ71" s="201">
        <v>0</v>
      </c>
      <c r="AR71" s="201">
        <v>22.11</v>
      </c>
      <c r="AS71" s="201">
        <v>0</v>
      </c>
      <c r="AT71" s="201">
        <v>0</v>
      </c>
      <c r="AU71" s="201">
        <v>0.31</v>
      </c>
      <c r="AV71" s="201">
        <v>0</v>
      </c>
      <c r="AW71" s="201">
        <v>0.19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27.16</v>
      </c>
      <c r="H72" s="201">
        <v>0</v>
      </c>
      <c r="I72" s="201">
        <v>0</v>
      </c>
      <c r="J72" s="201">
        <v>36.36</v>
      </c>
      <c r="K72" s="201">
        <v>241.44</v>
      </c>
      <c r="L72" s="201">
        <v>11.75</v>
      </c>
      <c r="M72" s="201">
        <v>2.63</v>
      </c>
      <c r="N72" s="201">
        <v>2.17</v>
      </c>
      <c r="O72" s="201">
        <v>3.03</v>
      </c>
      <c r="P72" s="201">
        <v>1.1399999999999999</v>
      </c>
      <c r="Q72" s="201">
        <v>4.4000000000000004</v>
      </c>
      <c r="R72" s="201">
        <v>8.99</v>
      </c>
      <c r="S72" s="201">
        <v>5.85</v>
      </c>
      <c r="T72" s="201">
        <v>0</v>
      </c>
      <c r="U72" s="201">
        <v>2.0499999999999998</v>
      </c>
      <c r="V72" s="201">
        <v>0.25</v>
      </c>
      <c r="W72" s="201">
        <v>0.56000000000000005</v>
      </c>
      <c r="X72" s="201">
        <v>2.58</v>
      </c>
      <c r="Y72" s="201">
        <v>0</v>
      </c>
      <c r="Z72" s="201">
        <v>4.8600000000000003</v>
      </c>
      <c r="AA72" s="201">
        <v>0</v>
      </c>
      <c r="AB72" s="201">
        <v>0</v>
      </c>
      <c r="AC72" s="201">
        <v>33.22</v>
      </c>
      <c r="AD72" s="201">
        <v>0</v>
      </c>
      <c r="AE72" s="201">
        <v>0</v>
      </c>
      <c r="AF72" s="201">
        <v>0</v>
      </c>
      <c r="AG72" s="201">
        <v>40.32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164.81</v>
      </c>
      <c r="AN72" s="201">
        <v>-20.66</v>
      </c>
      <c r="AO72" s="201">
        <v>0</v>
      </c>
      <c r="AP72" s="201">
        <v>0</v>
      </c>
      <c r="AQ72" s="201">
        <v>0</v>
      </c>
      <c r="AR72" s="201">
        <v>22.11</v>
      </c>
      <c r="AS72" s="201">
        <v>0</v>
      </c>
      <c r="AT72" s="201">
        <v>0</v>
      </c>
      <c r="AU72" s="201">
        <v>0.31</v>
      </c>
      <c r="AV72" s="201">
        <v>0</v>
      </c>
      <c r="AW72" s="201">
        <v>0.19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27.16</v>
      </c>
      <c r="H73" s="201">
        <v>0</v>
      </c>
      <c r="I73" s="201">
        <v>0</v>
      </c>
      <c r="J73" s="201">
        <v>36.36</v>
      </c>
      <c r="K73" s="201">
        <v>241.44</v>
      </c>
      <c r="L73" s="201">
        <v>11.75</v>
      </c>
      <c r="M73" s="201">
        <v>2.63</v>
      </c>
      <c r="N73" s="201">
        <v>2.17</v>
      </c>
      <c r="O73" s="201">
        <v>3.03</v>
      </c>
      <c r="P73" s="201">
        <v>1.1399999999999999</v>
      </c>
      <c r="Q73" s="201">
        <v>4.4000000000000004</v>
      </c>
      <c r="R73" s="201">
        <v>8.99</v>
      </c>
      <c r="S73" s="201">
        <v>5.85</v>
      </c>
      <c r="T73" s="201">
        <v>0</v>
      </c>
      <c r="U73" s="201">
        <v>2.0499999999999998</v>
      </c>
      <c r="V73" s="201">
        <v>0.25</v>
      </c>
      <c r="W73" s="201">
        <v>0.56000000000000005</v>
      </c>
      <c r="X73" s="201">
        <v>2.58</v>
      </c>
      <c r="Y73" s="201">
        <v>0</v>
      </c>
      <c r="Z73" s="201">
        <v>4.8600000000000003</v>
      </c>
      <c r="AA73" s="201">
        <v>0</v>
      </c>
      <c r="AB73" s="201">
        <v>0</v>
      </c>
      <c r="AC73" s="201">
        <v>33.22</v>
      </c>
      <c r="AD73" s="201">
        <v>0</v>
      </c>
      <c r="AE73" s="201">
        <v>0</v>
      </c>
      <c r="AF73" s="201">
        <v>0</v>
      </c>
      <c r="AG73" s="201">
        <v>40.32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164.81</v>
      </c>
      <c r="AN73" s="201">
        <v>-20.66</v>
      </c>
      <c r="AO73" s="201">
        <v>0</v>
      </c>
      <c r="AP73" s="201">
        <v>0</v>
      </c>
      <c r="AQ73" s="201">
        <v>0</v>
      </c>
      <c r="AR73" s="201">
        <v>22.11</v>
      </c>
      <c r="AS73" s="201">
        <v>0</v>
      </c>
      <c r="AT73" s="201">
        <v>0</v>
      </c>
      <c r="AU73" s="201">
        <v>0.31</v>
      </c>
      <c r="AV73" s="201">
        <v>0</v>
      </c>
      <c r="AW73" s="201">
        <v>0.19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27.16</v>
      </c>
      <c r="H74" s="201">
        <v>0</v>
      </c>
      <c r="I74" s="201">
        <v>0</v>
      </c>
      <c r="J74" s="201">
        <v>36.36</v>
      </c>
      <c r="K74" s="201">
        <v>241.44</v>
      </c>
      <c r="L74" s="201">
        <v>11.75</v>
      </c>
      <c r="M74" s="201">
        <v>2.63</v>
      </c>
      <c r="N74" s="201">
        <v>2.17</v>
      </c>
      <c r="O74" s="201">
        <v>3.03</v>
      </c>
      <c r="P74" s="201">
        <v>1.1399999999999999</v>
      </c>
      <c r="Q74" s="201">
        <v>4.4000000000000004</v>
      </c>
      <c r="R74" s="201">
        <v>8.99</v>
      </c>
      <c r="S74" s="201">
        <v>5.85</v>
      </c>
      <c r="T74" s="201">
        <v>0</v>
      </c>
      <c r="U74" s="201">
        <v>2.0499999999999998</v>
      </c>
      <c r="V74" s="201">
        <v>0.25</v>
      </c>
      <c r="W74" s="201">
        <v>0.56000000000000005</v>
      </c>
      <c r="X74" s="201">
        <v>2.58</v>
      </c>
      <c r="Y74" s="201">
        <v>0</v>
      </c>
      <c r="Z74" s="201">
        <v>4.8600000000000003</v>
      </c>
      <c r="AA74" s="201">
        <v>0</v>
      </c>
      <c r="AB74" s="201">
        <v>0</v>
      </c>
      <c r="AC74" s="201">
        <v>33.22</v>
      </c>
      <c r="AD74" s="201">
        <v>0</v>
      </c>
      <c r="AE74" s="201">
        <v>0</v>
      </c>
      <c r="AF74" s="201">
        <v>0</v>
      </c>
      <c r="AG74" s="201">
        <v>40.32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164.81</v>
      </c>
      <c r="AN74" s="201">
        <v>-20.66</v>
      </c>
      <c r="AO74" s="201">
        <v>0</v>
      </c>
      <c r="AP74" s="201">
        <v>0</v>
      </c>
      <c r="AQ74" s="201">
        <v>0</v>
      </c>
      <c r="AR74" s="201">
        <v>22.11</v>
      </c>
      <c r="AS74" s="201">
        <v>0</v>
      </c>
      <c r="AT74" s="201">
        <v>0</v>
      </c>
      <c r="AU74" s="201">
        <v>0.31</v>
      </c>
      <c r="AV74" s="201">
        <v>0</v>
      </c>
      <c r="AW74" s="201">
        <v>0.19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27.16</v>
      </c>
      <c r="H75" s="201">
        <v>0</v>
      </c>
      <c r="I75" s="201">
        <v>0</v>
      </c>
      <c r="J75" s="201">
        <v>36.36</v>
      </c>
      <c r="K75" s="201">
        <v>223.93</v>
      </c>
      <c r="L75" s="201">
        <v>11.75</v>
      </c>
      <c r="M75" s="201">
        <v>2.63</v>
      </c>
      <c r="N75" s="201">
        <v>2.17</v>
      </c>
      <c r="O75" s="201">
        <v>3.03</v>
      </c>
      <c r="P75" s="201">
        <v>1.1399999999999999</v>
      </c>
      <c r="Q75" s="201">
        <v>0.35</v>
      </c>
      <c r="R75" s="201">
        <v>0.77</v>
      </c>
      <c r="S75" s="201">
        <v>0.48</v>
      </c>
      <c r="T75" s="201">
        <v>0</v>
      </c>
      <c r="U75" s="201">
        <v>2.0499999999999998</v>
      </c>
      <c r="V75" s="201">
        <v>0.25</v>
      </c>
      <c r="W75" s="201">
        <v>0.56000000000000005</v>
      </c>
      <c r="X75" s="201">
        <v>2.58</v>
      </c>
      <c r="Y75" s="201">
        <v>0</v>
      </c>
      <c r="Z75" s="201">
        <v>4.8600000000000003</v>
      </c>
      <c r="AA75" s="201">
        <v>0</v>
      </c>
      <c r="AB75" s="201">
        <v>0</v>
      </c>
      <c r="AC75" s="201">
        <v>33.22</v>
      </c>
      <c r="AD75" s="201">
        <v>0</v>
      </c>
      <c r="AE75" s="201">
        <v>0</v>
      </c>
      <c r="AF75" s="201">
        <v>0</v>
      </c>
      <c r="AG75" s="201">
        <v>40.32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164.81</v>
      </c>
      <c r="AN75" s="201">
        <v>-20.66</v>
      </c>
      <c r="AO75" s="201">
        <v>0</v>
      </c>
      <c r="AP75" s="201">
        <v>0</v>
      </c>
      <c r="AQ75" s="201">
        <v>0</v>
      </c>
      <c r="AR75" s="201">
        <v>22.11</v>
      </c>
      <c r="AS75" s="201">
        <v>0</v>
      </c>
      <c r="AT75" s="201">
        <v>0</v>
      </c>
      <c r="AU75" s="201">
        <v>0.31</v>
      </c>
      <c r="AV75" s="201">
        <v>0</v>
      </c>
      <c r="AW75" s="201">
        <v>0.19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27.16</v>
      </c>
      <c r="H76" s="201">
        <v>0</v>
      </c>
      <c r="I76" s="201">
        <v>0</v>
      </c>
      <c r="J76" s="201">
        <v>36.36</v>
      </c>
      <c r="K76" s="201">
        <v>132.86000000000001</v>
      </c>
      <c r="L76" s="201">
        <v>11.75</v>
      </c>
      <c r="M76" s="201">
        <v>2.63</v>
      </c>
      <c r="N76" s="201">
        <v>2.17</v>
      </c>
      <c r="O76" s="201">
        <v>3.03</v>
      </c>
      <c r="P76" s="201">
        <v>1.1399999999999999</v>
      </c>
      <c r="Q76" s="201">
        <v>0.35</v>
      </c>
      <c r="R76" s="201">
        <v>0.77</v>
      </c>
      <c r="S76" s="201">
        <v>0.48</v>
      </c>
      <c r="T76" s="201">
        <v>0</v>
      </c>
      <c r="U76" s="201">
        <v>2.0499999999999998</v>
      </c>
      <c r="V76" s="201">
        <v>0.25</v>
      </c>
      <c r="W76" s="201">
        <v>0.56000000000000005</v>
      </c>
      <c r="X76" s="201">
        <v>2.58</v>
      </c>
      <c r="Y76" s="201">
        <v>0</v>
      </c>
      <c r="Z76" s="201">
        <v>4.8600000000000003</v>
      </c>
      <c r="AA76" s="201">
        <v>0</v>
      </c>
      <c r="AB76" s="201">
        <v>0</v>
      </c>
      <c r="AC76" s="201">
        <v>33.22</v>
      </c>
      <c r="AD76" s="201">
        <v>0</v>
      </c>
      <c r="AE76" s="201">
        <v>0</v>
      </c>
      <c r="AF76" s="201">
        <v>0</v>
      </c>
      <c r="AG76" s="201">
        <v>40.32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164.81</v>
      </c>
      <c r="AN76" s="201">
        <v>-20.66</v>
      </c>
      <c r="AO76" s="201">
        <v>0</v>
      </c>
      <c r="AP76" s="201">
        <v>0</v>
      </c>
      <c r="AQ76" s="201">
        <v>0</v>
      </c>
      <c r="AR76" s="201">
        <v>22.11</v>
      </c>
      <c r="AS76" s="201">
        <v>0</v>
      </c>
      <c r="AT76" s="201">
        <v>0</v>
      </c>
      <c r="AU76" s="201">
        <v>0.31</v>
      </c>
      <c r="AV76" s="201">
        <v>0</v>
      </c>
      <c r="AW76" s="201">
        <v>0.19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27.16</v>
      </c>
      <c r="H77" s="201">
        <v>0</v>
      </c>
      <c r="I77" s="201">
        <v>0</v>
      </c>
      <c r="J77" s="201">
        <v>36.36</v>
      </c>
      <c r="K77" s="201">
        <v>51.06</v>
      </c>
      <c r="L77" s="201">
        <v>11.75</v>
      </c>
      <c r="M77" s="201">
        <v>2.63</v>
      </c>
      <c r="N77" s="201">
        <v>2.17</v>
      </c>
      <c r="O77" s="201">
        <v>3.03</v>
      </c>
      <c r="P77" s="201">
        <v>1.1399999999999999</v>
      </c>
      <c r="Q77" s="201">
        <v>0.35</v>
      </c>
      <c r="R77" s="201">
        <v>0.77</v>
      </c>
      <c r="S77" s="201">
        <v>0.48</v>
      </c>
      <c r="T77" s="201">
        <v>0</v>
      </c>
      <c r="U77" s="201">
        <v>2.0499999999999998</v>
      </c>
      <c r="V77" s="201">
        <v>0.25</v>
      </c>
      <c r="W77" s="201">
        <v>0.56000000000000005</v>
      </c>
      <c r="X77" s="201">
        <v>2.58</v>
      </c>
      <c r="Y77" s="201">
        <v>0</v>
      </c>
      <c r="Z77" s="201">
        <v>4.8600000000000003</v>
      </c>
      <c r="AA77" s="201">
        <v>0</v>
      </c>
      <c r="AB77" s="201">
        <v>0</v>
      </c>
      <c r="AC77" s="201">
        <v>33.22</v>
      </c>
      <c r="AD77" s="201">
        <v>0</v>
      </c>
      <c r="AE77" s="201">
        <v>0</v>
      </c>
      <c r="AF77" s="201">
        <v>0</v>
      </c>
      <c r="AG77" s="201">
        <v>40.32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164.81</v>
      </c>
      <c r="AN77" s="201">
        <v>-20.66</v>
      </c>
      <c r="AO77" s="201">
        <v>0</v>
      </c>
      <c r="AP77" s="201">
        <v>0</v>
      </c>
      <c r="AQ77" s="201">
        <v>0</v>
      </c>
      <c r="AR77" s="201">
        <v>22.11</v>
      </c>
      <c r="AS77" s="201">
        <v>0</v>
      </c>
      <c r="AT77" s="201">
        <v>0</v>
      </c>
      <c r="AU77" s="201">
        <v>0.31</v>
      </c>
      <c r="AV77" s="201">
        <v>0</v>
      </c>
      <c r="AW77" s="201">
        <v>0.19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27.16</v>
      </c>
      <c r="H78" s="201">
        <v>0</v>
      </c>
      <c r="I78" s="201">
        <v>0</v>
      </c>
      <c r="J78" s="201">
        <v>36.36</v>
      </c>
      <c r="K78" s="201">
        <v>20.28</v>
      </c>
      <c r="L78" s="201">
        <v>11.75</v>
      </c>
      <c r="M78" s="201">
        <v>2.63</v>
      </c>
      <c r="N78" s="201">
        <v>2.17</v>
      </c>
      <c r="O78" s="201">
        <v>3.03</v>
      </c>
      <c r="P78" s="201">
        <v>1.1399999999999999</v>
      </c>
      <c r="Q78" s="201">
        <v>0.35</v>
      </c>
      <c r="R78" s="201">
        <v>0.76</v>
      </c>
      <c r="S78" s="201">
        <v>0.48</v>
      </c>
      <c r="T78" s="201">
        <v>0</v>
      </c>
      <c r="U78" s="201">
        <v>2.0499999999999998</v>
      </c>
      <c r="V78" s="201">
        <v>0.25</v>
      </c>
      <c r="W78" s="201">
        <v>0.56000000000000005</v>
      </c>
      <c r="X78" s="201">
        <v>2.58</v>
      </c>
      <c r="Y78" s="201">
        <v>0</v>
      </c>
      <c r="Z78" s="201">
        <v>4.8600000000000003</v>
      </c>
      <c r="AA78" s="201">
        <v>0</v>
      </c>
      <c r="AB78" s="201">
        <v>0</v>
      </c>
      <c r="AC78" s="201">
        <v>33.22</v>
      </c>
      <c r="AD78" s="201">
        <v>0</v>
      </c>
      <c r="AE78" s="201">
        <v>0</v>
      </c>
      <c r="AF78" s="201">
        <v>0</v>
      </c>
      <c r="AG78" s="201">
        <v>40.32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164.81</v>
      </c>
      <c r="AN78" s="201">
        <v>-20.66</v>
      </c>
      <c r="AO78" s="201">
        <v>0</v>
      </c>
      <c r="AP78" s="201">
        <v>0</v>
      </c>
      <c r="AQ78" s="201">
        <v>0</v>
      </c>
      <c r="AR78" s="201">
        <v>22.11</v>
      </c>
      <c r="AS78" s="201">
        <v>0</v>
      </c>
      <c r="AT78" s="201">
        <v>0</v>
      </c>
      <c r="AU78" s="201">
        <v>0.31</v>
      </c>
      <c r="AV78" s="201">
        <v>0</v>
      </c>
      <c r="AW78" s="201">
        <v>0.19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27.16</v>
      </c>
      <c r="H79" s="201">
        <v>0</v>
      </c>
      <c r="I79" s="201">
        <v>0</v>
      </c>
      <c r="J79" s="201">
        <v>36.36</v>
      </c>
      <c r="K79" s="201">
        <v>20.28</v>
      </c>
      <c r="L79" s="201">
        <v>0.72</v>
      </c>
      <c r="M79" s="201">
        <v>2.63</v>
      </c>
      <c r="N79" s="201">
        <v>2.17</v>
      </c>
      <c r="O79" s="201">
        <v>3.03</v>
      </c>
      <c r="P79" s="201">
        <v>1.1399999999999999</v>
      </c>
      <c r="Q79" s="201">
        <v>0.31</v>
      </c>
      <c r="R79" s="201">
        <v>0.77</v>
      </c>
      <c r="S79" s="201">
        <v>0.49</v>
      </c>
      <c r="T79" s="201">
        <v>0</v>
      </c>
      <c r="U79" s="201">
        <v>2.0499999999999998</v>
      </c>
      <c r="V79" s="201">
        <v>0.25</v>
      </c>
      <c r="W79" s="201">
        <v>0.56000000000000005</v>
      </c>
      <c r="X79" s="201">
        <v>2.58</v>
      </c>
      <c r="Y79" s="201">
        <v>0</v>
      </c>
      <c r="Z79" s="201">
        <v>4.8600000000000003</v>
      </c>
      <c r="AA79" s="201">
        <v>0</v>
      </c>
      <c r="AB79" s="201">
        <v>0</v>
      </c>
      <c r="AC79" s="201">
        <v>33.22</v>
      </c>
      <c r="AD79" s="201">
        <v>0</v>
      </c>
      <c r="AE79" s="201">
        <v>0</v>
      </c>
      <c r="AF79" s="201">
        <v>0</v>
      </c>
      <c r="AG79" s="201">
        <v>39.21</v>
      </c>
      <c r="AH79" s="201">
        <v>0</v>
      </c>
      <c r="AI79" s="201">
        <v>0</v>
      </c>
      <c r="AJ79" s="201">
        <v>0</v>
      </c>
      <c r="AK79" s="201">
        <v>-0.35</v>
      </c>
      <c r="AL79" s="201">
        <v>0</v>
      </c>
      <c r="AM79" s="201">
        <v>164.81</v>
      </c>
      <c r="AN79" s="201">
        <v>-20.66</v>
      </c>
      <c r="AO79" s="201">
        <v>0</v>
      </c>
      <c r="AP79" s="201">
        <v>0</v>
      </c>
      <c r="AQ79" s="201">
        <v>0</v>
      </c>
      <c r="AR79" s="201">
        <v>22.11</v>
      </c>
      <c r="AS79" s="201">
        <v>0</v>
      </c>
      <c r="AT79" s="201">
        <v>0</v>
      </c>
      <c r="AU79" s="201">
        <v>0.31</v>
      </c>
      <c r="AV79" s="201">
        <v>0</v>
      </c>
      <c r="AW79" s="201">
        <v>0.19</v>
      </c>
      <c r="AX79" s="201">
        <v>0</v>
      </c>
      <c r="AY79" s="201">
        <v>0.19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27.16</v>
      </c>
      <c r="H80" s="201">
        <v>0</v>
      </c>
      <c r="I80" s="201">
        <v>0</v>
      </c>
      <c r="J80" s="201">
        <v>36.36</v>
      </c>
      <c r="K80" s="201">
        <v>20.28</v>
      </c>
      <c r="L80" s="201">
        <v>0.72</v>
      </c>
      <c r="M80" s="201">
        <v>2.63</v>
      </c>
      <c r="N80" s="201">
        <v>2.17</v>
      </c>
      <c r="O80" s="201">
        <v>3.03</v>
      </c>
      <c r="P80" s="201">
        <v>1.1399999999999999</v>
      </c>
      <c r="Q80" s="201">
        <v>0.31</v>
      </c>
      <c r="R80" s="201">
        <v>0.77</v>
      </c>
      <c r="S80" s="201">
        <v>0.49</v>
      </c>
      <c r="T80" s="201">
        <v>0</v>
      </c>
      <c r="U80" s="201">
        <v>2.0499999999999998</v>
      </c>
      <c r="V80" s="201">
        <v>0.25</v>
      </c>
      <c r="W80" s="201">
        <v>0.56000000000000005</v>
      </c>
      <c r="X80" s="201">
        <v>2.58</v>
      </c>
      <c r="Y80" s="201">
        <v>0</v>
      </c>
      <c r="Z80" s="201">
        <v>4.8600000000000003</v>
      </c>
      <c r="AA80" s="201">
        <v>0</v>
      </c>
      <c r="AB80" s="201">
        <v>0</v>
      </c>
      <c r="AC80" s="201">
        <v>33.22</v>
      </c>
      <c r="AD80" s="201">
        <v>0</v>
      </c>
      <c r="AE80" s="201">
        <v>0</v>
      </c>
      <c r="AF80" s="201">
        <v>0</v>
      </c>
      <c r="AG80" s="201">
        <v>39.21</v>
      </c>
      <c r="AH80" s="201">
        <v>0</v>
      </c>
      <c r="AI80" s="201">
        <v>0</v>
      </c>
      <c r="AJ80" s="201">
        <v>0</v>
      </c>
      <c r="AK80" s="201">
        <v>-0.35</v>
      </c>
      <c r="AL80" s="201">
        <v>0</v>
      </c>
      <c r="AM80" s="201">
        <v>164.81</v>
      </c>
      <c r="AN80" s="201">
        <v>-20.66</v>
      </c>
      <c r="AO80" s="201">
        <v>0</v>
      </c>
      <c r="AP80" s="201">
        <v>0</v>
      </c>
      <c r="AQ80" s="201">
        <v>0</v>
      </c>
      <c r="AR80" s="201">
        <v>22.11</v>
      </c>
      <c r="AS80" s="201">
        <v>0</v>
      </c>
      <c r="AT80" s="201">
        <v>0</v>
      </c>
      <c r="AU80" s="201">
        <v>0.31</v>
      </c>
      <c r="AV80" s="201">
        <v>0</v>
      </c>
      <c r="AW80" s="201">
        <v>0.19</v>
      </c>
      <c r="AX80" s="201">
        <v>0</v>
      </c>
      <c r="AY80" s="201">
        <v>0.19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27.16</v>
      </c>
      <c r="H81" s="201">
        <v>0</v>
      </c>
      <c r="I81" s="201">
        <v>0</v>
      </c>
      <c r="J81" s="201">
        <v>36.36</v>
      </c>
      <c r="K81" s="201">
        <v>20.28</v>
      </c>
      <c r="L81" s="201">
        <v>0.72</v>
      </c>
      <c r="M81" s="201">
        <v>2.63</v>
      </c>
      <c r="N81" s="201">
        <v>2.17</v>
      </c>
      <c r="O81" s="201">
        <v>3.03</v>
      </c>
      <c r="P81" s="201">
        <v>1.1399999999999999</v>
      </c>
      <c r="Q81" s="201">
        <v>0.31</v>
      </c>
      <c r="R81" s="201">
        <v>0.77</v>
      </c>
      <c r="S81" s="201">
        <v>0.49</v>
      </c>
      <c r="T81" s="201">
        <v>0</v>
      </c>
      <c r="U81" s="201">
        <v>2.0499999999999998</v>
      </c>
      <c r="V81" s="201">
        <v>0.25</v>
      </c>
      <c r="W81" s="201">
        <v>0.56000000000000005</v>
      </c>
      <c r="X81" s="201">
        <v>2.58</v>
      </c>
      <c r="Y81" s="201">
        <v>0</v>
      </c>
      <c r="Z81" s="201">
        <v>4.8600000000000003</v>
      </c>
      <c r="AA81" s="201">
        <v>0</v>
      </c>
      <c r="AB81" s="201">
        <v>0</v>
      </c>
      <c r="AC81" s="201">
        <v>33.22</v>
      </c>
      <c r="AD81" s="201">
        <v>0</v>
      </c>
      <c r="AE81" s="201">
        <v>0</v>
      </c>
      <c r="AF81" s="201">
        <v>0</v>
      </c>
      <c r="AG81" s="201">
        <v>39.21</v>
      </c>
      <c r="AH81" s="201">
        <v>0</v>
      </c>
      <c r="AI81" s="201">
        <v>0</v>
      </c>
      <c r="AJ81" s="201">
        <v>0</v>
      </c>
      <c r="AK81" s="201">
        <v>-0.35</v>
      </c>
      <c r="AL81" s="201">
        <v>0</v>
      </c>
      <c r="AM81" s="201">
        <v>164.81</v>
      </c>
      <c r="AN81" s="201">
        <v>-20.66</v>
      </c>
      <c r="AO81" s="201">
        <v>0</v>
      </c>
      <c r="AP81" s="201">
        <v>0</v>
      </c>
      <c r="AQ81" s="201">
        <v>0</v>
      </c>
      <c r="AR81" s="201">
        <v>22.11</v>
      </c>
      <c r="AS81" s="201">
        <v>0</v>
      </c>
      <c r="AT81" s="201">
        <v>0</v>
      </c>
      <c r="AU81" s="201">
        <v>0.31</v>
      </c>
      <c r="AV81" s="201">
        <v>0</v>
      </c>
      <c r="AW81" s="201">
        <v>0.19</v>
      </c>
      <c r="AX81" s="201">
        <v>0</v>
      </c>
      <c r="AY81" s="201">
        <v>0.19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27.16</v>
      </c>
      <c r="H82" s="201">
        <v>0</v>
      </c>
      <c r="I82" s="201">
        <v>0</v>
      </c>
      <c r="J82" s="201">
        <v>36.36</v>
      </c>
      <c r="K82" s="201">
        <v>20.28</v>
      </c>
      <c r="L82" s="201">
        <v>0.72</v>
      </c>
      <c r="M82" s="201">
        <v>2.63</v>
      </c>
      <c r="N82" s="201">
        <v>2.17</v>
      </c>
      <c r="O82" s="201">
        <v>3.03</v>
      </c>
      <c r="P82" s="201">
        <v>1.1399999999999999</v>
      </c>
      <c r="Q82" s="201">
        <v>0.31</v>
      </c>
      <c r="R82" s="201">
        <v>0.77</v>
      </c>
      <c r="S82" s="201">
        <v>0.49</v>
      </c>
      <c r="T82" s="201">
        <v>0</v>
      </c>
      <c r="U82" s="201">
        <v>2.0499999999999998</v>
      </c>
      <c r="V82" s="201">
        <v>0.25</v>
      </c>
      <c r="W82" s="201">
        <v>0.56000000000000005</v>
      </c>
      <c r="X82" s="201">
        <v>2.58</v>
      </c>
      <c r="Y82" s="201">
        <v>0</v>
      </c>
      <c r="Z82" s="201">
        <v>4.8600000000000003</v>
      </c>
      <c r="AA82" s="201">
        <v>0</v>
      </c>
      <c r="AB82" s="201">
        <v>0</v>
      </c>
      <c r="AC82" s="201">
        <v>33.22</v>
      </c>
      <c r="AD82" s="201">
        <v>0</v>
      </c>
      <c r="AE82" s="201">
        <v>0</v>
      </c>
      <c r="AF82" s="201">
        <v>0</v>
      </c>
      <c r="AG82" s="201">
        <v>39.21</v>
      </c>
      <c r="AH82" s="201">
        <v>0</v>
      </c>
      <c r="AI82" s="201">
        <v>0</v>
      </c>
      <c r="AJ82" s="201">
        <v>0</v>
      </c>
      <c r="AK82" s="201">
        <v>-0.35</v>
      </c>
      <c r="AL82" s="201">
        <v>0</v>
      </c>
      <c r="AM82" s="201">
        <v>120.81</v>
      </c>
      <c r="AN82" s="201">
        <v>-20.66</v>
      </c>
      <c r="AO82" s="201">
        <v>0</v>
      </c>
      <c r="AP82" s="201">
        <v>0</v>
      </c>
      <c r="AQ82" s="201">
        <v>0</v>
      </c>
      <c r="AR82" s="201">
        <v>22.11</v>
      </c>
      <c r="AS82" s="201">
        <v>0</v>
      </c>
      <c r="AT82" s="201">
        <v>0</v>
      </c>
      <c r="AU82" s="201">
        <v>0.31</v>
      </c>
      <c r="AV82" s="201">
        <v>0</v>
      </c>
      <c r="AW82" s="201">
        <v>0.19</v>
      </c>
      <c r="AX82" s="201">
        <v>0</v>
      </c>
      <c r="AY82" s="201">
        <v>0.19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27.16</v>
      </c>
      <c r="H83" s="201">
        <v>0</v>
      </c>
      <c r="I83" s="201">
        <v>0</v>
      </c>
      <c r="J83" s="201">
        <v>36.36</v>
      </c>
      <c r="K83" s="201">
        <v>20.28</v>
      </c>
      <c r="L83" s="201">
        <v>0.72</v>
      </c>
      <c r="M83" s="201">
        <v>2.63</v>
      </c>
      <c r="N83" s="201">
        <v>2.17</v>
      </c>
      <c r="O83" s="201">
        <v>3.03</v>
      </c>
      <c r="P83" s="201">
        <v>1.1399999999999999</v>
      </c>
      <c r="Q83" s="201">
        <v>0.31</v>
      </c>
      <c r="R83" s="201">
        <v>0.77</v>
      </c>
      <c r="S83" s="201">
        <v>0.49</v>
      </c>
      <c r="T83" s="201">
        <v>0</v>
      </c>
      <c r="U83" s="201">
        <v>2.0499999999999998</v>
      </c>
      <c r="V83" s="201">
        <v>0.25</v>
      </c>
      <c r="W83" s="201">
        <v>0.56000000000000005</v>
      </c>
      <c r="X83" s="201">
        <v>2.58</v>
      </c>
      <c r="Y83" s="201">
        <v>0</v>
      </c>
      <c r="Z83" s="201">
        <v>4.8600000000000003</v>
      </c>
      <c r="AA83" s="201">
        <v>0</v>
      </c>
      <c r="AB83" s="201">
        <v>0</v>
      </c>
      <c r="AC83" s="201">
        <v>33.22</v>
      </c>
      <c r="AD83" s="201">
        <v>0</v>
      </c>
      <c r="AE83" s="201">
        <v>0</v>
      </c>
      <c r="AF83" s="201">
        <v>0</v>
      </c>
      <c r="AG83" s="201">
        <v>39.21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133.26</v>
      </c>
      <c r="AN83" s="201">
        <v>0</v>
      </c>
      <c r="AO83" s="201">
        <v>0</v>
      </c>
      <c r="AP83" s="201">
        <v>0</v>
      </c>
      <c r="AQ83" s="201">
        <v>0</v>
      </c>
      <c r="AR83" s="201">
        <v>22.4</v>
      </c>
      <c r="AS83" s="201">
        <v>0</v>
      </c>
      <c r="AT83" s="201">
        <v>0</v>
      </c>
      <c r="AU83" s="201">
        <v>4.17</v>
      </c>
      <c r="AV83" s="201">
        <v>0</v>
      </c>
      <c r="AW83" s="201">
        <v>0.19</v>
      </c>
      <c r="AX83" s="201">
        <v>0</v>
      </c>
      <c r="AY83" s="201">
        <v>0.19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27.16</v>
      </c>
      <c r="H84" s="201">
        <v>0</v>
      </c>
      <c r="I84" s="201">
        <v>0</v>
      </c>
      <c r="J84" s="201">
        <v>36.36</v>
      </c>
      <c r="K84" s="201">
        <v>20.28</v>
      </c>
      <c r="L84" s="201">
        <v>0.72</v>
      </c>
      <c r="M84" s="201">
        <v>2.63</v>
      </c>
      <c r="N84" s="201">
        <v>2.17</v>
      </c>
      <c r="O84" s="201">
        <v>3.03</v>
      </c>
      <c r="P84" s="201">
        <v>1.1399999999999999</v>
      </c>
      <c r="Q84" s="201">
        <v>0.31</v>
      </c>
      <c r="R84" s="201">
        <v>0.77</v>
      </c>
      <c r="S84" s="201">
        <v>0.49</v>
      </c>
      <c r="T84" s="201">
        <v>0</v>
      </c>
      <c r="U84" s="201">
        <v>2.0499999999999998</v>
      </c>
      <c r="V84" s="201">
        <v>0.25</v>
      </c>
      <c r="W84" s="201">
        <v>0.56000000000000005</v>
      </c>
      <c r="X84" s="201">
        <v>2.58</v>
      </c>
      <c r="Y84" s="201">
        <v>0</v>
      </c>
      <c r="Z84" s="201">
        <v>4.8600000000000003</v>
      </c>
      <c r="AA84" s="201">
        <v>0</v>
      </c>
      <c r="AB84" s="201">
        <v>0</v>
      </c>
      <c r="AC84" s="201">
        <v>33.22</v>
      </c>
      <c r="AD84" s="201">
        <v>0</v>
      </c>
      <c r="AE84" s="201">
        <v>0</v>
      </c>
      <c r="AF84" s="201">
        <v>0</v>
      </c>
      <c r="AG84" s="201">
        <v>39.21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133.26</v>
      </c>
      <c r="AN84" s="201">
        <v>0</v>
      </c>
      <c r="AO84" s="201">
        <v>0</v>
      </c>
      <c r="AP84" s="201">
        <v>0</v>
      </c>
      <c r="AQ84" s="201">
        <v>0</v>
      </c>
      <c r="AR84" s="201">
        <v>22.4</v>
      </c>
      <c r="AS84" s="201">
        <v>0</v>
      </c>
      <c r="AT84" s="201">
        <v>0</v>
      </c>
      <c r="AU84" s="201">
        <v>4.17</v>
      </c>
      <c r="AV84" s="201">
        <v>0</v>
      </c>
      <c r="AW84" s="201">
        <v>0.19</v>
      </c>
      <c r="AX84" s="201">
        <v>0</v>
      </c>
      <c r="AY84" s="201">
        <v>0.19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27.16</v>
      </c>
      <c r="H85" s="201">
        <v>0</v>
      </c>
      <c r="I85" s="201">
        <v>0</v>
      </c>
      <c r="J85" s="201">
        <v>36.36</v>
      </c>
      <c r="K85" s="201">
        <v>20.28</v>
      </c>
      <c r="L85" s="201">
        <v>0.72</v>
      </c>
      <c r="M85" s="201">
        <v>2.63</v>
      </c>
      <c r="N85" s="201">
        <v>2.17</v>
      </c>
      <c r="O85" s="201">
        <v>3.03</v>
      </c>
      <c r="P85" s="201">
        <v>1.1399999999999999</v>
      </c>
      <c r="Q85" s="201">
        <v>0.31</v>
      </c>
      <c r="R85" s="201">
        <v>0.77</v>
      </c>
      <c r="S85" s="201">
        <v>0.49</v>
      </c>
      <c r="T85" s="201">
        <v>0</v>
      </c>
      <c r="U85" s="201">
        <v>2.0499999999999998</v>
      </c>
      <c r="V85" s="201">
        <v>0.25</v>
      </c>
      <c r="W85" s="201">
        <v>0.56000000000000005</v>
      </c>
      <c r="X85" s="201">
        <v>2.58</v>
      </c>
      <c r="Y85" s="201">
        <v>0</v>
      </c>
      <c r="Z85" s="201">
        <v>4.8600000000000003</v>
      </c>
      <c r="AA85" s="201">
        <v>0</v>
      </c>
      <c r="AB85" s="201">
        <v>0</v>
      </c>
      <c r="AC85" s="201">
        <v>33.22</v>
      </c>
      <c r="AD85" s="201">
        <v>0</v>
      </c>
      <c r="AE85" s="201">
        <v>0</v>
      </c>
      <c r="AF85" s="201">
        <v>0</v>
      </c>
      <c r="AG85" s="201">
        <v>39.21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93.26</v>
      </c>
      <c r="AN85" s="201">
        <v>0</v>
      </c>
      <c r="AO85" s="201">
        <v>0</v>
      </c>
      <c r="AP85" s="201">
        <v>0</v>
      </c>
      <c r="AQ85" s="201">
        <v>0</v>
      </c>
      <c r="AR85" s="201">
        <v>22.4</v>
      </c>
      <c r="AS85" s="201">
        <v>0</v>
      </c>
      <c r="AT85" s="201">
        <v>0</v>
      </c>
      <c r="AU85" s="201">
        <v>4.17</v>
      </c>
      <c r="AV85" s="201">
        <v>0</v>
      </c>
      <c r="AW85" s="201">
        <v>0.19</v>
      </c>
      <c r="AX85" s="201">
        <v>0</v>
      </c>
      <c r="AY85" s="201">
        <v>0.19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27.16</v>
      </c>
      <c r="H86" s="201">
        <v>0</v>
      </c>
      <c r="I86" s="201">
        <v>0</v>
      </c>
      <c r="J86" s="201">
        <v>36.36</v>
      </c>
      <c r="K86" s="201">
        <v>20.28</v>
      </c>
      <c r="L86" s="201">
        <v>0.72</v>
      </c>
      <c r="M86" s="201">
        <v>2.63</v>
      </c>
      <c r="N86" s="201">
        <v>2.17</v>
      </c>
      <c r="O86" s="201">
        <v>3.03</v>
      </c>
      <c r="P86" s="201">
        <v>1.1399999999999999</v>
      </c>
      <c r="Q86" s="201">
        <v>0.31</v>
      </c>
      <c r="R86" s="201">
        <v>0.77</v>
      </c>
      <c r="S86" s="201">
        <v>0.49</v>
      </c>
      <c r="T86" s="201">
        <v>0</v>
      </c>
      <c r="U86" s="201">
        <v>2.0499999999999998</v>
      </c>
      <c r="V86" s="201">
        <v>0.25</v>
      </c>
      <c r="W86" s="201">
        <v>0.56000000000000005</v>
      </c>
      <c r="X86" s="201">
        <v>2.58</v>
      </c>
      <c r="Y86" s="201">
        <v>0</v>
      </c>
      <c r="Z86" s="201">
        <v>4.8600000000000003</v>
      </c>
      <c r="AA86" s="201">
        <v>0</v>
      </c>
      <c r="AB86" s="201">
        <v>0</v>
      </c>
      <c r="AC86" s="201">
        <v>33.22</v>
      </c>
      <c r="AD86" s="201">
        <v>0</v>
      </c>
      <c r="AE86" s="201">
        <v>0</v>
      </c>
      <c r="AF86" s="201">
        <v>0</v>
      </c>
      <c r="AG86" s="201">
        <v>42.04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93.26</v>
      </c>
      <c r="AN86" s="201">
        <v>0</v>
      </c>
      <c r="AO86" s="201">
        <v>0</v>
      </c>
      <c r="AP86" s="201">
        <v>0</v>
      </c>
      <c r="AQ86" s="201">
        <v>0</v>
      </c>
      <c r="AR86" s="201">
        <v>22.4</v>
      </c>
      <c r="AS86" s="201">
        <v>0</v>
      </c>
      <c r="AT86" s="201">
        <v>0</v>
      </c>
      <c r="AU86" s="201">
        <v>4.17</v>
      </c>
      <c r="AV86" s="201">
        <v>0</v>
      </c>
      <c r="AW86" s="201">
        <v>0.19</v>
      </c>
      <c r="AX86" s="201">
        <v>0</v>
      </c>
      <c r="AY86" s="201">
        <v>0.19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27.16</v>
      </c>
      <c r="H87" s="201">
        <v>0</v>
      </c>
      <c r="I87" s="201">
        <v>0</v>
      </c>
      <c r="J87" s="201">
        <v>36.36</v>
      </c>
      <c r="K87" s="201">
        <v>20.28</v>
      </c>
      <c r="L87" s="201">
        <v>0.72</v>
      </c>
      <c r="M87" s="201">
        <v>2.63</v>
      </c>
      <c r="N87" s="201">
        <v>2.17</v>
      </c>
      <c r="O87" s="201">
        <v>3.03</v>
      </c>
      <c r="P87" s="201">
        <v>1.1399999999999999</v>
      </c>
      <c r="Q87" s="201">
        <v>0.31</v>
      </c>
      <c r="R87" s="201">
        <v>0.77</v>
      </c>
      <c r="S87" s="201">
        <v>0.49</v>
      </c>
      <c r="T87" s="201">
        <v>0</v>
      </c>
      <c r="U87" s="201">
        <v>2.0499999999999998</v>
      </c>
      <c r="V87" s="201">
        <v>0.25</v>
      </c>
      <c r="W87" s="201">
        <v>0.56000000000000005</v>
      </c>
      <c r="X87" s="201">
        <v>2.58</v>
      </c>
      <c r="Y87" s="201">
        <v>0</v>
      </c>
      <c r="Z87" s="201">
        <v>4.8600000000000003</v>
      </c>
      <c r="AA87" s="201">
        <v>0</v>
      </c>
      <c r="AB87" s="201">
        <v>0</v>
      </c>
      <c r="AC87" s="201">
        <v>33.22</v>
      </c>
      <c r="AD87" s="201">
        <v>0</v>
      </c>
      <c r="AE87" s="201">
        <v>0</v>
      </c>
      <c r="AF87" s="201">
        <v>0</v>
      </c>
      <c r="AG87" s="201">
        <v>42.04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93.26</v>
      </c>
      <c r="AN87" s="201">
        <v>0</v>
      </c>
      <c r="AO87" s="201">
        <v>0</v>
      </c>
      <c r="AP87" s="201">
        <v>0</v>
      </c>
      <c r="AQ87" s="201">
        <v>0</v>
      </c>
      <c r="AR87" s="201">
        <v>22.4</v>
      </c>
      <c r="AS87" s="201">
        <v>0</v>
      </c>
      <c r="AT87" s="201">
        <v>0</v>
      </c>
      <c r="AU87" s="201">
        <v>4.17</v>
      </c>
      <c r="AV87" s="201">
        <v>0</v>
      </c>
      <c r="AW87" s="201">
        <v>0.19</v>
      </c>
      <c r="AX87" s="201">
        <v>0</v>
      </c>
      <c r="AY87" s="201">
        <v>0.19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27.16</v>
      </c>
      <c r="H88" s="201">
        <v>0</v>
      </c>
      <c r="I88" s="201">
        <v>0</v>
      </c>
      <c r="J88" s="201">
        <v>36.36</v>
      </c>
      <c r="K88" s="201">
        <v>20.28</v>
      </c>
      <c r="L88" s="201">
        <v>0.72</v>
      </c>
      <c r="M88" s="201">
        <v>2.63</v>
      </c>
      <c r="N88" s="201">
        <v>2.17</v>
      </c>
      <c r="O88" s="201">
        <v>3.03</v>
      </c>
      <c r="P88" s="201">
        <v>1.1399999999999999</v>
      </c>
      <c r="Q88" s="201">
        <v>0.31</v>
      </c>
      <c r="R88" s="201">
        <v>0.77</v>
      </c>
      <c r="S88" s="201">
        <v>0.49</v>
      </c>
      <c r="T88" s="201">
        <v>0</v>
      </c>
      <c r="U88" s="201">
        <v>2.0499999999999998</v>
      </c>
      <c r="V88" s="201">
        <v>0.25</v>
      </c>
      <c r="W88" s="201">
        <v>0.56000000000000005</v>
      </c>
      <c r="X88" s="201">
        <v>2.58</v>
      </c>
      <c r="Y88" s="201">
        <v>0</v>
      </c>
      <c r="Z88" s="201">
        <v>4.8600000000000003</v>
      </c>
      <c r="AA88" s="201">
        <v>0</v>
      </c>
      <c r="AB88" s="201">
        <v>0</v>
      </c>
      <c r="AC88" s="201">
        <v>33.22</v>
      </c>
      <c r="AD88" s="201">
        <v>0</v>
      </c>
      <c r="AE88" s="201">
        <v>0</v>
      </c>
      <c r="AF88" s="201">
        <v>0</v>
      </c>
      <c r="AG88" s="201">
        <v>42.04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63.26</v>
      </c>
      <c r="AN88" s="201">
        <v>0</v>
      </c>
      <c r="AO88" s="201">
        <v>0</v>
      </c>
      <c r="AP88" s="201">
        <v>0</v>
      </c>
      <c r="AQ88" s="201">
        <v>0</v>
      </c>
      <c r="AR88" s="201">
        <v>22.4</v>
      </c>
      <c r="AS88" s="201">
        <v>0</v>
      </c>
      <c r="AT88" s="201">
        <v>0</v>
      </c>
      <c r="AU88" s="201">
        <v>4.17</v>
      </c>
      <c r="AV88" s="201">
        <v>0</v>
      </c>
      <c r="AW88" s="201">
        <v>0.19</v>
      </c>
      <c r="AX88" s="201">
        <v>0</v>
      </c>
      <c r="AY88" s="201">
        <v>0.19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27.16</v>
      </c>
      <c r="H89" s="201">
        <v>0</v>
      </c>
      <c r="I89" s="201">
        <v>0</v>
      </c>
      <c r="J89" s="201">
        <v>36.36</v>
      </c>
      <c r="K89" s="201">
        <v>20.28</v>
      </c>
      <c r="L89" s="201">
        <v>0.72</v>
      </c>
      <c r="M89" s="201">
        <v>2.63</v>
      </c>
      <c r="N89" s="201">
        <v>2.17</v>
      </c>
      <c r="O89" s="201">
        <v>3.03</v>
      </c>
      <c r="P89" s="201">
        <v>1.1399999999999999</v>
      </c>
      <c r="Q89" s="201">
        <v>0.31</v>
      </c>
      <c r="R89" s="201">
        <v>0.77</v>
      </c>
      <c r="S89" s="201">
        <v>0.49</v>
      </c>
      <c r="T89" s="201">
        <v>0</v>
      </c>
      <c r="U89" s="201">
        <v>2.0499999999999998</v>
      </c>
      <c r="V89" s="201">
        <v>0.25</v>
      </c>
      <c r="W89" s="201">
        <v>0.56000000000000005</v>
      </c>
      <c r="X89" s="201">
        <v>2.58</v>
      </c>
      <c r="Y89" s="201">
        <v>0</v>
      </c>
      <c r="Z89" s="201">
        <v>4.8600000000000003</v>
      </c>
      <c r="AA89" s="201">
        <v>0</v>
      </c>
      <c r="AB89" s="201">
        <v>0</v>
      </c>
      <c r="AC89" s="201">
        <v>33.22</v>
      </c>
      <c r="AD89" s="201">
        <v>0</v>
      </c>
      <c r="AE89" s="201">
        <v>0</v>
      </c>
      <c r="AF89" s="201">
        <v>0</v>
      </c>
      <c r="AG89" s="201">
        <v>42.04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-40</v>
      </c>
      <c r="AN89" s="201">
        <v>0</v>
      </c>
      <c r="AO89" s="201">
        <v>0</v>
      </c>
      <c r="AP89" s="201">
        <v>0</v>
      </c>
      <c r="AQ89" s="201">
        <v>0</v>
      </c>
      <c r="AR89" s="201">
        <v>22.4</v>
      </c>
      <c r="AS89" s="201">
        <v>0</v>
      </c>
      <c r="AT89" s="201">
        <v>0</v>
      </c>
      <c r="AU89" s="201">
        <v>4.17</v>
      </c>
      <c r="AV89" s="201">
        <v>0</v>
      </c>
      <c r="AW89" s="201">
        <v>0.19</v>
      </c>
      <c r="AX89" s="201">
        <v>0</v>
      </c>
      <c r="AY89" s="201">
        <v>0.19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27.16</v>
      </c>
      <c r="H90" s="201">
        <v>0</v>
      </c>
      <c r="I90" s="201">
        <v>0</v>
      </c>
      <c r="J90" s="201">
        <v>36.36</v>
      </c>
      <c r="K90" s="201">
        <v>20.28</v>
      </c>
      <c r="L90" s="201">
        <v>0.72</v>
      </c>
      <c r="M90" s="201">
        <v>2.63</v>
      </c>
      <c r="N90" s="201">
        <v>2.17</v>
      </c>
      <c r="O90" s="201">
        <v>3.03</v>
      </c>
      <c r="P90" s="201">
        <v>1.1399999999999999</v>
      </c>
      <c r="Q90" s="201">
        <v>0.31</v>
      </c>
      <c r="R90" s="201">
        <v>0.77</v>
      </c>
      <c r="S90" s="201">
        <v>0.49</v>
      </c>
      <c r="T90" s="201">
        <v>0</v>
      </c>
      <c r="U90" s="201">
        <v>2.0499999999999998</v>
      </c>
      <c r="V90" s="201">
        <v>0.25</v>
      </c>
      <c r="W90" s="201">
        <v>0.56000000000000005</v>
      </c>
      <c r="X90" s="201">
        <v>2.58</v>
      </c>
      <c r="Y90" s="201">
        <v>0</v>
      </c>
      <c r="Z90" s="201">
        <v>4.8600000000000003</v>
      </c>
      <c r="AA90" s="201">
        <v>0</v>
      </c>
      <c r="AB90" s="201">
        <v>0</v>
      </c>
      <c r="AC90" s="201">
        <v>33.22</v>
      </c>
      <c r="AD90" s="201">
        <v>0</v>
      </c>
      <c r="AE90" s="201">
        <v>0</v>
      </c>
      <c r="AF90" s="201">
        <v>0</v>
      </c>
      <c r="AG90" s="201">
        <v>42.04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-100</v>
      </c>
      <c r="AN90" s="201">
        <v>0</v>
      </c>
      <c r="AO90" s="201">
        <v>0</v>
      </c>
      <c r="AP90" s="201">
        <v>0</v>
      </c>
      <c r="AQ90" s="201">
        <v>0</v>
      </c>
      <c r="AR90" s="201">
        <v>22.4</v>
      </c>
      <c r="AS90" s="201">
        <v>0</v>
      </c>
      <c r="AT90" s="201">
        <v>0</v>
      </c>
      <c r="AU90" s="201">
        <v>4.17</v>
      </c>
      <c r="AV90" s="201">
        <v>0</v>
      </c>
      <c r="AW90" s="201">
        <v>0.19</v>
      </c>
      <c r="AX90" s="201">
        <v>0</v>
      </c>
      <c r="AY90" s="201">
        <v>0.19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27.16</v>
      </c>
      <c r="H91" s="201">
        <v>0</v>
      </c>
      <c r="I91" s="201">
        <v>0</v>
      </c>
      <c r="J91" s="201">
        <v>36.36</v>
      </c>
      <c r="K91" s="201">
        <v>20.28</v>
      </c>
      <c r="L91" s="201">
        <v>0.72</v>
      </c>
      <c r="M91" s="201">
        <v>2.63</v>
      </c>
      <c r="N91" s="201">
        <v>2.17</v>
      </c>
      <c r="O91" s="201">
        <v>3.03</v>
      </c>
      <c r="P91" s="201">
        <v>1.1399999999999999</v>
      </c>
      <c r="Q91" s="201">
        <v>0.31</v>
      </c>
      <c r="R91" s="201">
        <v>0.77</v>
      </c>
      <c r="S91" s="201">
        <v>0.49</v>
      </c>
      <c r="T91" s="201">
        <v>0</v>
      </c>
      <c r="U91" s="201">
        <v>2.0499999999999998</v>
      </c>
      <c r="V91" s="201">
        <v>0.25</v>
      </c>
      <c r="W91" s="201">
        <v>0.56000000000000005</v>
      </c>
      <c r="X91" s="201">
        <v>2.58</v>
      </c>
      <c r="Y91" s="201">
        <v>0</v>
      </c>
      <c r="Z91" s="201">
        <v>4.8600000000000003</v>
      </c>
      <c r="AA91" s="201">
        <v>0</v>
      </c>
      <c r="AB91" s="201">
        <v>0</v>
      </c>
      <c r="AC91" s="201">
        <v>33.22</v>
      </c>
      <c r="AD91" s="201">
        <v>0</v>
      </c>
      <c r="AE91" s="201">
        <v>0</v>
      </c>
      <c r="AF91" s="201">
        <v>0</v>
      </c>
      <c r="AG91" s="201">
        <v>42.04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-100</v>
      </c>
      <c r="AN91" s="201">
        <v>0</v>
      </c>
      <c r="AO91" s="201">
        <v>0</v>
      </c>
      <c r="AP91" s="201">
        <v>0</v>
      </c>
      <c r="AQ91" s="201">
        <v>0</v>
      </c>
      <c r="AR91" s="201">
        <v>22.99</v>
      </c>
      <c r="AS91" s="201">
        <v>0</v>
      </c>
      <c r="AT91" s="201">
        <v>0</v>
      </c>
      <c r="AU91" s="201">
        <v>4.17</v>
      </c>
      <c r="AV91" s="201">
        <v>0</v>
      </c>
      <c r="AW91" s="201">
        <v>0.19</v>
      </c>
      <c r="AX91" s="201">
        <v>0</v>
      </c>
      <c r="AY91" s="201">
        <v>0.19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27.16</v>
      </c>
      <c r="H92" s="201">
        <v>0</v>
      </c>
      <c r="I92" s="201">
        <v>0</v>
      </c>
      <c r="J92" s="201">
        <v>36.36</v>
      </c>
      <c r="K92" s="201">
        <v>20.28</v>
      </c>
      <c r="L92" s="201">
        <v>0.72</v>
      </c>
      <c r="M92" s="201">
        <v>2.63</v>
      </c>
      <c r="N92" s="201">
        <v>2.17</v>
      </c>
      <c r="O92" s="201">
        <v>3.03</v>
      </c>
      <c r="P92" s="201">
        <v>1.1399999999999999</v>
      </c>
      <c r="Q92" s="201">
        <v>0.31</v>
      </c>
      <c r="R92" s="201">
        <v>0.77</v>
      </c>
      <c r="S92" s="201">
        <v>0.49</v>
      </c>
      <c r="T92" s="201">
        <v>0</v>
      </c>
      <c r="U92" s="201">
        <v>2.0499999999999998</v>
      </c>
      <c r="V92" s="201">
        <v>0.25</v>
      </c>
      <c r="W92" s="201">
        <v>0.56000000000000005</v>
      </c>
      <c r="X92" s="201">
        <v>2.58</v>
      </c>
      <c r="Y92" s="201">
        <v>0</v>
      </c>
      <c r="Z92" s="201">
        <v>4.8600000000000003</v>
      </c>
      <c r="AA92" s="201">
        <v>0</v>
      </c>
      <c r="AB92" s="201">
        <v>0</v>
      </c>
      <c r="AC92" s="201">
        <v>33.22</v>
      </c>
      <c r="AD92" s="201">
        <v>0</v>
      </c>
      <c r="AE92" s="201">
        <v>0</v>
      </c>
      <c r="AF92" s="201">
        <v>0</v>
      </c>
      <c r="AG92" s="201">
        <v>42.04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-140</v>
      </c>
      <c r="AN92" s="201">
        <v>0</v>
      </c>
      <c r="AO92" s="201">
        <v>0</v>
      </c>
      <c r="AP92" s="201">
        <v>0</v>
      </c>
      <c r="AQ92" s="201">
        <v>0</v>
      </c>
      <c r="AR92" s="201">
        <v>22.99</v>
      </c>
      <c r="AS92" s="201">
        <v>0</v>
      </c>
      <c r="AT92" s="201">
        <v>0</v>
      </c>
      <c r="AU92" s="201">
        <v>4.17</v>
      </c>
      <c r="AV92" s="201">
        <v>0</v>
      </c>
      <c r="AW92" s="201">
        <v>0.19</v>
      </c>
      <c r="AX92" s="201">
        <v>0</v>
      </c>
      <c r="AY92" s="201">
        <v>0.19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27.16</v>
      </c>
      <c r="H93" s="201">
        <v>0</v>
      </c>
      <c r="I93" s="201">
        <v>0</v>
      </c>
      <c r="J93" s="201">
        <v>36.36</v>
      </c>
      <c r="K93" s="201">
        <v>20.28</v>
      </c>
      <c r="L93" s="201">
        <v>0.72</v>
      </c>
      <c r="M93" s="201">
        <v>2.63</v>
      </c>
      <c r="N93" s="201">
        <v>2.17</v>
      </c>
      <c r="O93" s="201">
        <v>3.03</v>
      </c>
      <c r="P93" s="201">
        <v>1.1399999999999999</v>
      </c>
      <c r="Q93" s="201">
        <v>0.31</v>
      </c>
      <c r="R93" s="201">
        <v>0.77</v>
      </c>
      <c r="S93" s="201">
        <v>0.49</v>
      </c>
      <c r="T93" s="201">
        <v>0</v>
      </c>
      <c r="U93" s="201">
        <v>2.0499999999999998</v>
      </c>
      <c r="V93" s="201">
        <v>0.25</v>
      </c>
      <c r="W93" s="201">
        <v>0.56000000000000005</v>
      </c>
      <c r="X93" s="201">
        <v>2.58</v>
      </c>
      <c r="Y93" s="201">
        <v>0</v>
      </c>
      <c r="Z93" s="201">
        <v>4.8600000000000003</v>
      </c>
      <c r="AA93" s="201">
        <v>0</v>
      </c>
      <c r="AB93" s="201">
        <v>0</v>
      </c>
      <c r="AC93" s="201">
        <v>33.22</v>
      </c>
      <c r="AD93" s="201">
        <v>0</v>
      </c>
      <c r="AE93" s="201">
        <v>0</v>
      </c>
      <c r="AF93" s="201">
        <v>0</v>
      </c>
      <c r="AG93" s="201">
        <v>42.04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-171.17</v>
      </c>
      <c r="AN93" s="201">
        <v>0</v>
      </c>
      <c r="AO93" s="201">
        <v>0</v>
      </c>
      <c r="AP93" s="201">
        <v>0</v>
      </c>
      <c r="AQ93" s="201">
        <v>0</v>
      </c>
      <c r="AR93" s="201">
        <v>22.99</v>
      </c>
      <c r="AS93" s="201">
        <v>0</v>
      </c>
      <c r="AT93" s="201">
        <v>0</v>
      </c>
      <c r="AU93" s="201">
        <v>4.17</v>
      </c>
      <c r="AV93" s="201">
        <v>0</v>
      </c>
      <c r="AW93" s="201">
        <v>0.19</v>
      </c>
      <c r="AX93" s="201">
        <v>0</v>
      </c>
      <c r="AY93" s="201">
        <v>0.19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27.16</v>
      </c>
      <c r="H94" s="201">
        <v>0</v>
      </c>
      <c r="I94" s="201">
        <v>0</v>
      </c>
      <c r="J94" s="201">
        <v>36.36</v>
      </c>
      <c r="K94" s="201">
        <v>20.28</v>
      </c>
      <c r="L94" s="201">
        <v>0.72</v>
      </c>
      <c r="M94" s="201">
        <v>2.63</v>
      </c>
      <c r="N94" s="201">
        <v>2.17</v>
      </c>
      <c r="O94" s="201">
        <v>3.03</v>
      </c>
      <c r="P94" s="201">
        <v>1.1399999999999999</v>
      </c>
      <c r="Q94" s="201">
        <v>0.31</v>
      </c>
      <c r="R94" s="201">
        <v>0.77</v>
      </c>
      <c r="S94" s="201">
        <v>0.49</v>
      </c>
      <c r="T94" s="201">
        <v>0</v>
      </c>
      <c r="U94" s="201">
        <v>2.0499999999999998</v>
      </c>
      <c r="V94" s="201">
        <v>0.25</v>
      </c>
      <c r="W94" s="201">
        <v>0.56000000000000005</v>
      </c>
      <c r="X94" s="201">
        <v>2.58</v>
      </c>
      <c r="Y94" s="201">
        <v>0</v>
      </c>
      <c r="Z94" s="201">
        <v>4.8600000000000003</v>
      </c>
      <c r="AA94" s="201">
        <v>0</v>
      </c>
      <c r="AB94" s="201">
        <v>0</v>
      </c>
      <c r="AC94" s="201">
        <v>33.22</v>
      </c>
      <c r="AD94" s="201">
        <v>0</v>
      </c>
      <c r="AE94" s="201">
        <v>0</v>
      </c>
      <c r="AF94" s="201">
        <v>0</v>
      </c>
      <c r="AG94" s="201">
        <v>42.04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-182.74</v>
      </c>
      <c r="AN94" s="201">
        <v>0</v>
      </c>
      <c r="AO94" s="201">
        <v>0</v>
      </c>
      <c r="AP94" s="201">
        <v>0</v>
      </c>
      <c r="AQ94" s="201">
        <v>0</v>
      </c>
      <c r="AR94" s="201">
        <v>23.28</v>
      </c>
      <c r="AS94" s="201">
        <v>0</v>
      </c>
      <c r="AT94" s="201">
        <v>0</v>
      </c>
      <c r="AU94" s="201">
        <v>4.17</v>
      </c>
      <c r="AV94" s="201">
        <v>0</v>
      </c>
      <c r="AW94" s="201">
        <v>0.19</v>
      </c>
      <c r="AX94" s="201">
        <v>0</v>
      </c>
      <c r="AY94" s="201">
        <v>0.19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27.16</v>
      </c>
      <c r="H95" s="201">
        <v>0</v>
      </c>
      <c r="I95" s="201">
        <v>0</v>
      </c>
      <c r="J95" s="201">
        <v>36.36</v>
      </c>
      <c r="K95" s="201">
        <v>20.28</v>
      </c>
      <c r="L95" s="201">
        <v>0.72</v>
      </c>
      <c r="M95" s="201">
        <v>2.63</v>
      </c>
      <c r="N95" s="201">
        <v>2.17</v>
      </c>
      <c r="O95" s="201">
        <v>3.03</v>
      </c>
      <c r="P95" s="201">
        <v>1.1399999999999999</v>
      </c>
      <c r="Q95" s="201">
        <v>0.31</v>
      </c>
      <c r="R95" s="201">
        <v>0.77</v>
      </c>
      <c r="S95" s="201">
        <v>0.49</v>
      </c>
      <c r="T95" s="201">
        <v>0</v>
      </c>
      <c r="U95" s="201">
        <v>2.0499999999999998</v>
      </c>
      <c r="V95" s="201">
        <v>0.25</v>
      </c>
      <c r="W95" s="201">
        <v>0.56000000000000005</v>
      </c>
      <c r="X95" s="201">
        <v>2.58</v>
      </c>
      <c r="Y95" s="201">
        <v>0</v>
      </c>
      <c r="Z95" s="201">
        <v>4.8600000000000003</v>
      </c>
      <c r="AA95" s="201">
        <v>0</v>
      </c>
      <c r="AB95" s="201">
        <v>0</v>
      </c>
      <c r="AC95" s="201">
        <v>33.22</v>
      </c>
      <c r="AD95" s="201">
        <v>0</v>
      </c>
      <c r="AE95" s="201">
        <v>0</v>
      </c>
      <c r="AF95" s="201">
        <v>0</v>
      </c>
      <c r="AG95" s="201">
        <v>42.04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-182.74</v>
      </c>
      <c r="AN95" s="201">
        <v>0</v>
      </c>
      <c r="AO95" s="201">
        <v>0</v>
      </c>
      <c r="AP95" s="201">
        <v>0</v>
      </c>
      <c r="AQ95" s="201">
        <v>0</v>
      </c>
      <c r="AR95" s="201">
        <v>23.28</v>
      </c>
      <c r="AS95" s="201">
        <v>0</v>
      </c>
      <c r="AT95" s="201">
        <v>0</v>
      </c>
      <c r="AU95" s="201">
        <v>4.17</v>
      </c>
      <c r="AV95" s="201">
        <v>0</v>
      </c>
      <c r="AW95" s="201">
        <v>0.19</v>
      </c>
      <c r="AX95" s="201">
        <v>0</v>
      </c>
      <c r="AY95" s="201">
        <v>0.19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27.16</v>
      </c>
      <c r="H96" s="201">
        <v>0</v>
      </c>
      <c r="I96" s="201">
        <v>0</v>
      </c>
      <c r="J96" s="201">
        <v>36.36</v>
      </c>
      <c r="K96" s="201">
        <v>20.28</v>
      </c>
      <c r="L96" s="201">
        <v>0.72</v>
      </c>
      <c r="M96" s="201">
        <v>2.63</v>
      </c>
      <c r="N96" s="201">
        <v>2.17</v>
      </c>
      <c r="O96" s="201">
        <v>3.03</v>
      </c>
      <c r="P96" s="201">
        <v>1.1399999999999999</v>
      </c>
      <c r="Q96" s="201">
        <v>0.31</v>
      </c>
      <c r="R96" s="201">
        <v>0.77</v>
      </c>
      <c r="S96" s="201">
        <v>0.49</v>
      </c>
      <c r="T96" s="201">
        <v>0</v>
      </c>
      <c r="U96" s="201">
        <v>2.0499999999999998</v>
      </c>
      <c r="V96" s="201">
        <v>0.25</v>
      </c>
      <c r="W96" s="201">
        <v>0.56000000000000005</v>
      </c>
      <c r="X96" s="201">
        <v>2.58</v>
      </c>
      <c r="Y96" s="201">
        <v>0</v>
      </c>
      <c r="Z96" s="201">
        <v>4.8600000000000003</v>
      </c>
      <c r="AA96" s="201">
        <v>0</v>
      </c>
      <c r="AB96" s="201">
        <v>0</v>
      </c>
      <c r="AC96" s="201">
        <v>33.22</v>
      </c>
      <c r="AD96" s="201">
        <v>0</v>
      </c>
      <c r="AE96" s="201">
        <v>0</v>
      </c>
      <c r="AF96" s="201">
        <v>0</v>
      </c>
      <c r="AG96" s="201">
        <v>42.04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-177.24</v>
      </c>
      <c r="AN96" s="201">
        <v>0</v>
      </c>
      <c r="AO96" s="201">
        <v>0</v>
      </c>
      <c r="AP96" s="201">
        <v>0</v>
      </c>
      <c r="AQ96" s="201">
        <v>0</v>
      </c>
      <c r="AR96" s="201">
        <v>23.28</v>
      </c>
      <c r="AS96" s="201">
        <v>0</v>
      </c>
      <c r="AT96" s="201">
        <v>0</v>
      </c>
      <c r="AU96" s="201">
        <v>4.17</v>
      </c>
      <c r="AV96" s="201">
        <v>0</v>
      </c>
      <c r="AW96" s="201">
        <v>0.19</v>
      </c>
      <c r="AX96" s="201">
        <v>0</v>
      </c>
      <c r="AY96" s="201">
        <v>0.19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27.16</v>
      </c>
      <c r="H97" s="201">
        <v>0</v>
      </c>
      <c r="I97" s="201">
        <v>0</v>
      </c>
      <c r="J97" s="201">
        <v>36.36</v>
      </c>
      <c r="K97" s="201">
        <v>20.28</v>
      </c>
      <c r="L97" s="201">
        <v>0.72</v>
      </c>
      <c r="M97" s="201">
        <v>2.63</v>
      </c>
      <c r="N97" s="201">
        <v>2.17</v>
      </c>
      <c r="O97" s="201">
        <v>3.03</v>
      </c>
      <c r="P97" s="201">
        <v>1.1399999999999999</v>
      </c>
      <c r="Q97" s="201">
        <v>0.31</v>
      </c>
      <c r="R97" s="201">
        <v>0.77</v>
      </c>
      <c r="S97" s="201">
        <v>0.49</v>
      </c>
      <c r="T97" s="201">
        <v>0</v>
      </c>
      <c r="U97" s="201">
        <v>2.0499999999999998</v>
      </c>
      <c r="V97" s="201">
        <v>0.25</v>
      </c>
      <c r="W97" s="201">
        <v>0.56000000000000005</v>
      </c>
      <c r="X97" s="201">
        <v>2.58</v>
      </c>
      <c r="Y97" s="201">
        <v>0</v>
      </c>
      <c r="Z97" s="201">
        <v>4.8600000000000003</v>
      </c>
      <c r="AA97" s="201">
        <v>0</v>
      </c>
      <c r="AB97" s="201">
        <v>0</v>
      </c>
      <c r="AC97" s="201">
        <v>33.22</v>
      </c>
      <c r="AD97" s="201">
        <v>0</v>
      </c>
      <c r="AE97" s="201">
        <v>0</v>
      </c>
      <c r="AF97" s="201">
        <v>0</v>
      </c>
      <c r="AG97" s="201">
        <v>42.04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-171.17</v>
      </c>
      <c r="AN97" s="201">
        <v>0</v>
      </c>
      <c r="AO97" s="201">
        <v>0</v>
      </c>
      <c r="AP97" s="201">
        <v>0</v>
      </c>
      <c r="AQ97" s="201">
        <v>0</v>
      </c>
      <c r="AR97" s="201">
        <v>23.28</v>
      </c>
      <c r="AS97" s="201">
        <v>0</v>
      </c>
      <c r="AT97" s="201">
        <v>0</v>
      </c>
      <c r="AU97" s="201">
        <v>4.17</v>
      </c>
      <c r="AV97" s="201">
        <v>0</v>
      </c>
      <c r="AW97" s="201">
        <v>0.19</v>
      </c>
      <c r="AX97" s="201">
        <v>0</v>
      </c>
      <c r="AY97" s="201">
        <v>0.19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27.16</v>
      </c>
      <c r="H98" s="201">
        <v>0</v>
      </c>
      <c r="I98" s="201">
        <v>0</v>
      </c>
      <c r="J98" s="201">
        <v>36.36</v>
      </c>
      <c r="K98" s="201">
        <v>20.28</v>
      </c>
      <c r="L98" s="201">
        <v>0.72</v>
      </c>
      <c r="M98" s="201">
        <v>2.63</v>
      </c>
      <c r="N98" s="201">
        <v>2.17</v>
      </c>
      <c r="O98" s="201">
        <v>3.03</v>
      </c>
      <c r="P98" s="201">
        <v>1.1399999999999999</v>
      </c>
      <c r="Q98" s="201">
        <v>0.31</v>
      </c>
      <c r="R98" s="201">
        <v>0.77</v>
      </c>
      <c r="S98" s="201">
        <v>0.49</v>
      </c>
      <c r="T98" s="201">
        <v>0</v>
      </c>
      <c r="U98" s="201">
        <v>2.0499999999999998</v>
      </c>
      <c r="V98" s="201">
        <v>0.25</v>
      </c>
      <c r="W98" s="201">
        <v>0.56000000000000005</v>
      </c>
      <c r="X98" s="201">
        <v>2.58</v>
      </c>
      <c r="Y98" s="201">
        <v>0</v>
      </c>
      <c r="Z98" s="201">
        <v>4.8600000000000003</v>
      </c>
      <c r="AA98" s="201">
        <v>0</v>
      </c>
      <c r="AB98" s="201">
        <v>0</v>
      </c>
      <c r="AC98" s="201">
        <v>33.22</v>
      </c>
      <c r="AD98" s="201">
        <v>0</v>
      </c>
      <c r="AE98" s="201">
        <v>0</v>
      </c>
      <c r="AF98" s="201">
        <v>0</v>
      </c>
      <c r="AG98" s="201">
        <v>42.04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-120</v>
      </c>
      <c r="AN98" s="201">
        <v>0</v>
      </c>
      <c r="AO98" s="201">
        <v>0</v>
      </c>
      <c r="AP98" s="201">
        <v>0</v>
      </c>
      <c r="AQ98" s="201">
        <v>0</v>
      </c>
      <c r="AR98" s="201">
        <v>23.28</v>
      </c>
      <c r="AS98" s="201">
        <v>0</v>
      </c>
      <c r="AT98" s="201">
        <v>0</v>
      </c>
      <c r="AU98" s="201">
        <v>4.17</v>
      </c>
      <c r="AV98" s="201">
        <v>0</v>
      </c>
      <c r="AW98" s="201">
        <v>0.19</v>
      </c>
      <c r="AX98" s="201">
        <v>0</v>
      </c>
      <c r="AY98" s="201">
        <v>0.19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0.6593</v>
      </c>
      <c r="H99">
        <f t="shared" si="0"/>
        <v>0</v>
      </c>
      <c r="I99">
        <f t="shared" si="0"/>
        <v>0</v>
      </c>
      <c r="J99">
        <f t="shared" si="0"/>
        <v>0.87325000000000097</v>
      </c>
      <c r="K99">
        <f t="shared" si="0"/>
        <v>3.1942125000000043</v>
      </c>
      <c r="L99">
        <f t="shared" si="0"/>
        <v>0.16726750000000012</v>
      </c>
      <c r="M99">
        <f t="shared" si="0"/>
        <v>6.3119999999999926E-2</v>
      </c>
      <c r="N99">
        <f t="shared" si="0"/>
        <v>5.2079999999999904E-2</v>
      </c>
      <c r="O99">
        <f t="shared" si="0"/>
        <v>7.2719999999999937E-2</v>
      </c>
      <c r="P99">
        <f t="shared" si="0"/>
        <v>2.7360000000000009E-2</v>
      </c>
      <c r="Q99">
        <f t="shared" si="0"/>
        <v>3.9840000000000035E-2</v>
      </c>
      <c r="R99">
        <f t="shared" si="0"/>
        <v>9.132999999999987E-2</v>
      </c>
      <c r="S99">
        <f t="shared" si="0"/>
        <v>5.7567499999999987E-2</v>
      </c>
      <c r="T99">
        <f t="shared" si="0"/>
        <v>0</v>
      </c>
      <c r="U99">
        <f t="shared" si="0"/>
        <v>5.0952500000000074E-2</v>
      </c>
      <c r="V99">
        <f t="shared" si="0"/>
        <v>1.9280000000000009E-2</v>
      </c>
      <c r="W99">
        <f t="shared" si="0"/>
        <v>3.776000000000003E-2</v>
      </c>
      <c r="X99">
        <f t="shared" si="0"/>
        <v>0.17518000000000056</v>
      </c>
      <c r="Y99">
        <f t="shared" si="0"/>
        <v>0</v>
      </c>
      <c r="Z99">
        <f t="shared" si="0"/>
        <v>0.50182749999999887</v>
      </c>
      <c r="AA99">
        <f t="shared" si="0"/>
        <v>0</v>
      </c>
      <c r="AB99">
        <f t="shared" si="0"/>
        <v>0</v>
      </c>
      <c r="AC99">
        <f t="shared" si="0"/>
        <v>0.79727999999999866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0.95254750000000066</v>
      </c>
      <c r="AH99">
        <f t="shared" si="0"/>
        <v>7.0649999999999992E-3</v>
      </c>
      <c r="AI99">
        <f t="shared" si="0"/>
        <v>0</v>
      </c>
      <c r="AJ99">
        <f t="shared" si="0"/>
        <v>0</v>
      </c>
      <c r="AK99">
        <f t="shared" si="0"/>
        <v>-0.45739999999999953</v>
      </c>
      <c r="AL99">
        <f t="shared" si="0"/>
        <v>0</v>
      </c>
      <c r="AM99">
        <f t="shared" si="0"/>
        <v>3.285344999999996</v>
      </c>
      <c r="AN99">
        <f t="shared" si="0"/>
        <v>-0.14462000000000003</v>
      </c>
      <c r="AO99">
        <f t="shared" si="0"/>
        <v>0</v>
      </c>
      <c r="AP99">
        <f t="shared" si="0"/>
        <v>0</v>
      </c>
      <c r="AQ99">
        <f t="shared" ref="AQ99:AX99" si="1">SUM(AQ3:AQ98)/4000</f>
        <v>0</v>
      </c>
      <c r="AR99">
        <f t="shared" si="1"/>
        <v>0.54693250000000049</v>
      </c>
      <c r="AS99">
        <f t="shared" si="1"/>
        <v>0</v>
      </c>
      <c r="AT99">
        <f t="shared" si="1"/>
        <v>0</v>
      </c>
      <c r="AU99">
        <f t="shared" si="1"/>
        <v>4.0882499999999995E-2</v>
      </c>
      <c r="AV99">
        <f t="shared" si="1"/>
        <v>0</v>
      </c>
      <c r="AW99">
        <f t="shared" si="1"/>
        <v>4.0774999999999978E-3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45491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24.405000000000001</v>
      </c>
      <c r="C7" s="94">
        <f>'IDT-1 Calculation'!DG7</f>
        <v>-45</v>
      </c>
      <c r="D7" s="94">
        <f>'IDT-1 Calculation'!DH7</f>
        <v>0</v>
      </c>
      <c r="E7" s="94">
        <f>'IDT-1 Calculation'!DI7</f>
        <v>0</v>
      </c>
      <c r="F7" s="94">
        <f>'IDT-1 Calculation'!DJ7</f>
        <v>20.594999999999999</v>
      </c>
      <c r="G7" s="99">
        <f t="shared" si="0"/>
        <v>0</v>
      </c>
    </row>
    <row r="8" spans="1:7">
      <c r="A8" s="98" t="s">
        <v>50</v>
      </c>
      <c r="B8" s="94">
        <f>'IDT-1 Calculation'!DF8</f>
        <v>59.027000000000001</v>
      </c>
      <c r="C8" s="94">
        <f>'IDT-1 Calculation'!DG8</f>
        <v>-75</v>
      </c>
      <c r="D8" s="94">
        <f>'IDT-1 Calculation'!DH8</f>
        <v>0</v>
      </c>
      <c r="E8" s="94">
        <f>'IDT-1 Calculation'!DI8</f>
        <v>0</v>
      </c>
      <c r="F8" s="94">
        <f>'IDT-1 Calculation'!DJ8</f>
        <v>15.973000000000001</v>
      </c>
      <c r="G8" s="99">
        <f t="shared" si="0"/>
        <v>0</v>
      </c>
    </row>
    <row r="9" spans="1:7">
      <c r="A9" s="98" t="s">
        <v>51</v>
      </c>
      <c r="B9" s="94">
        <f>'IDT-1 Calculation'!DF9</f>
        <v>90</v>
      </c>
      <c r="C9" s="94">
        <f>'IDT-1 Calculation'!DG9</f>
        <v>-90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110</v>
      </c>
      <c r="C10" s="94">
        <f>'IDT-1 Calculation'!DG10</f>
        <v>-110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97.334999999999994</v>
      </c>
      <c r="C11" s="94">
        <f>'IDT-1 Calculation'!DG11</f>
        <v>-140</v>
      </c>
      <c r="D11" s="94">
        <f>'IDT-1 Calculation'!DH11</f>
        <v>0</v>
      </c>
      <c r="E11" s="94">
        <f>'IDT-1 Calculation'!DI11</f>
        <v>0</v>
      </c>
      <c r="F11" s="94">
        <f>'IDT-1 Calculation'!DJ11</f>
        <v>42.664999999999999</v>
      </c>
      <c r="G11" s="99">
        <f t="shared" si="0"/>
        <v>0</v>
      </c>
    </row>
    <row r="12" spans="1:7">
      <c r="A12" s="98" t="s">
        <v>54</v>
      </c>
      <c r="B12" s="94">
        <f>'IDT-1 Calculation'!DF12</f>
        <v>138.30500000000001</v>
      </c>
      <c r="C12" s="94">
        <f>'IDT-1 Calculation'!DG12</f>
        <v>-155</v>
      </c>
      <c r="D12" s="94">
        <f>'IDT-1 Calculation'!DH12</f>
        <v>0</v>
      </c>
      <c r="E12" s="94">
        <f>'IDT-1 Calculation'!DI12</f>
        <v>0</v>
      </c>
      <c r="F12" s="94">
        <f>'IDT-1 Calculation'!DJ12</f>
        <v>16.695</v>
      </c>
      <c r="G12" s="99">
        <f t="shared" si="0"/>
        <v>0</v>
      </c>
    </row>
    <row r="13" spans="1:7">
      <c r="A13" s="98" t="s">
        <v>55</v>
      </c>
      <c r="B13" s="94">
        <f>'IDT-1 Calculation'!DF13</f>
        <v>200</v>
      </c>
      <c r="C13" s="94">
        <f>'IDT-1 Calculation'!DG13</f>
        <v>-200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235</v>
      </c>
      <c r="C14" s="94">
        <f>'IDT-1 Calculation'!DG14</f>
        <v>-235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190</v>
      </c>
      <c r="C15" s="94">
        <f>'IDT-1 Calculation'!DG15</f>
        <v>-190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210</v>
      </c>
      <c r="C16" s="94">
        <f>'IDT-1 Calculation'!DG16</f>
        <v>-210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215</v>
      </c>
      <c r="C17" s="94">
        <f>'IDT-1 Calculation'!DG17</f>
        <v>-215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225</v>
      </c>
      <c r="C18" s="94">
        <f>'IDT-1 Calculation'!DG18</f>
        <v>-225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215</v>
      </c>
      <c r="C19" s="94">
        <f>'IDT-1 Calculation'!DG19</f>
        <v>-215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210</v>
      </c>
      <c r="C20" s="94">
        <f>'IDT-1 Calculation'!DG20</f>
        <v>-210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192</v>
      </c>
      <c r="C21" s="94">
        <f>'IDT-1 Calculation'!DG21</f>
        <v>-192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163</v>
      </c>
      <c r="C22" s="94">
        <f>'IDT-1 Calculation'!DG22</f>
        <v>-163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26</v>
      </c>
      <c r="C24" s="94">
        <f>'IDT-1 Calculation'!DG24</f>
        <v>-26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36</v>
      </c>
      <c r="C25" s="94">
        <f>'IDT-1 Calculation'!DG25</f>
        <v>-36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56</v>
      </c>
      <c r="C26" s="94">
        <f>'IDT-1 Calculation'!DG26</f>
        <v>-56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69</v>
      </c>
      <c r="C27" s="94">
        <f>'IDT-1 Calculation'!DG27</f>
        <v>-69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30</v>
      </c>
      <c r="C28" s="94">
        <f>'IDT-1 Calculation'!DG28</f>
        <v>-30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-56.573</v>
      </c>
      <c r="D43" s="94">
        <f>'IDT-1 Calculation'!DH43</f>
        <v>0</v>
      </c>
      <c r="E43" s="94">
        <f>'IDT-1 Calculation'!DI43</f>
        <v>0</v>
      </c>
      <c r="F43" s="94">
        <f>'IDT-1 Calculation'!DJ43</f>
        <v>56.573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-54</v>
      </c>
      <c r="D44" s="94">
        <f>'IDT-1 Calculation'!DH44</f>
        <v>0</v>
      </c>
      <c r="E44" s="94">
        <f>'IDT-1 Calculation'!DI44</f>
        <v>0</v>
      </c>
      <c r="F44" s="94">
        <f>'IDT-1 Calculation'!DJ44</f>
        <v>54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-39</v>
      </c>
      <c r="D45" s="94">
        <f>'IDT-1 Calculation'!DH45</f>
        <v>0</v>
      </c>
      <c r="E45" s="94">
        <f>'IDT-1 Calculation'!DI45</f>
        <v>0</v>
      </c>
      <c r="F45" s="94">
        <f>'IDT-1 Calculation'!DJ45</f>
        <v>39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-24</v>
      </c>
      <c r="D46" s="94">
        <f>'IDT-1 Calculation'!DH46</f>
        <v>0</v>
      </c>
      <c r="E46" s="94">
        <f>'IDT-1 Calculation'!DI46</f>
        <v>0</v>
      </c>
      <c r="F46" s="94">
        <f>'IDT-1 Calculation'!DJ46</f>
        <v>24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-14</v>
      </c>
      <c r="D47" s="94">
        <f>'IDT-1 Calculation'!DH47</f>
        <v>0</v>
      </c>
      <c r="E47" s="94">
        <f>'IDT-1 Calculation'!DI47</f>
        <v>0</v>
      </c>
      <c r="F47" s="94">
        <f>'IDT-1 Calculation'!DJ47</f>
        <v>14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-4</v>
      </c>
      <c r="D48" s="94">
        <f>'IDT-1 Calculation'!DH48</f>
        <v>0</v>
      </c>
      <c r="E48" s="94">
        <f>'IDT-1 Calculation'!DI48</f>
        <v>0</v>
      </c>
      <c r="F48" s="94">
        <f>'IDT-1 Calculation'!DJ48</f>
        <v>4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0.69776800000000005</v>
      </c>
      <c r="C99" s="110">
        <f>SUM(C3:C98)/4000</f>
        <v>-0.76964325</v>
      </c>
      <c r="D99" s="110">
        <f>SUM(D3:D98)/4000</f>
        <v>0</v>
      </c>
      <c r="E99" s="110">
        <f>SUM(E3:E98)/4000</f>
        <v>0</v>
      </c>
      <c r="F99" s="110">
        <f>SUM(F3:F98)/4000</f>
        <v>7.1875249999999988E-2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12.69</v>
      </c>
      <c r="H3" s="201">
        <v>0</v>
      </c>
      <c r="I3" s="201">
        <v>0</v>
      </c>
      <c r="J3" s="201">
        <v>16.7</v>
      </c>
      <c r="K3" s="201">
        <v>6.5</v>
      </c>
      <c r="L3" s="201">
        <v>2.59</v>
      </c>
      <c r="M3" s="201">
        <v>0</v>
      </c>
      <c r="N3" s="201">
        <v>1.2</v>
      </c>
      <c r="O3" s="201">
        <v>2.0099999999999998</v>
      </c>
      <c r="P3" s="201">
        <v>2.4300000000000002</v>
      </c>
      <c r="Q3" s="201">
        <v>0.17</v>
      </c>
      <c r="R3" s="201">
        <v>0.42</v>
      </c>
      <c r="S3" s="201">
        <v>0.27</v>
      </c>
      <c r="T3" s="201">
        <v>0</v>
      </c>
      <c r="U3" s="201">
        <v>31.3</v>
      </c>
      <c r="V3" s="201">
        <v>0.14000000000000001</v>
      </c>
      <c r="W3" s="201">
        <v>0.32</v>
      </c>
      <c r="X3" s="201">
        <v>1.32</v>
      </c>
      <c r="Y3" s="201">
        <v>0</v>
      </c>
      <c r="Z3" s="201">
        <v>2.81</v>
      </c>
      <c r="AA3" s="201">
        <v>0</v>
      </c>
      <c r="AB3" s="201">
        <v>0</v>
      </c>
      <c r="AC3" s="201">
        <v>18.190000000000001</v>
      </c>
      <c r="AD3" s="201">
        <v>0</v>
      </c>
      <c r="AE3" s="201">
        <v>0</v>
      </c>
      <c r="AF3" s="201">
        <v>0</v>
      </c>
      <c r="AG3" s="201">
        <v>22.43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140.15</v>
      </c>
      <c r="AN3" s="201">
        <v>0</v>
      </c>
      <c r="AO3" s="201">
        <v>0</v>
      </c>
      <c r="AP3" s="201">
        <v>0</v>
      </c>
      <c r="AQ3" s="201">
        <v>0</v>
      </c>
      <c r="AR3" s="201">
        <v>10.67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12.69</v>
      </c>
      <c r="H4" s="201">
        <v>0</v>
      </c>
      <c r="I4" s="201">
        <v>0</v>
      </c>
      <c r="J4" s="201">
        <v>16.7</v>
      </c>
      <c r="K4" s="201">
        <v>6.5</v>
      </c>
      <c r="L4" s="201">
        <v>2.59</v>
      </c>
      <c r="M4" s="201">
        <v>0</v>
      </c>
      <c r="N4" s="201">
        <v>1.2</v>
      </c>
      <c r="O4" s="201">
        <v>2.0099999999999998</v>
      </c>
      <c r="P4" s="201">
        <v>2.4300000000000002</v>
      </c>
      <c r="Q4" s="201">
        <v>0.17</v>
      </c>
      <c r="R4" s="201">
        <v>0.42</v>
      </c>
      <c r="S4" s="201">
        <v>0.27</v>
      </c>
      <c r="T4" s="201">
        <v>0</v>
      </c>
      <c r="U4" s="201">
        <v>19.989999999999998</v>
      </c>
      <c r="V4" s="201">
        <v>0.14000000000000001</v>
      </c>
      <c r="W4" s="201">
        <v>0.32</v>
      </c>
      <c r="X4" s="201">
        <v>1.26</v>
      </c>
      <c r="Y4" s="201">
        <v>0</v>
      </c>
      <c r="Z4" s="201">
        <v>2.81</v>
      </c>
      <c r="AA4" s="201">
        <v>0</v>
      </c>
      <c r="AB4" s="201">
        <v>0</v>
      </c>
      <c r="AC4" s="201">
        <v>18.190000000000001</v>
      </c>
      <c r="AD4" s="201">
        <v>0</v>
      </c>
      <c r="AE4" s="201">
        <v>0</v>
      </c>
      <c r="AF4" s="201">
        <v>0</v>
      </c>
      <c r="AG4" s="201">
        <v>22.43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140.15</v>
      </c>
      <c r="AN4" s="201">
        <v>0</v>
      </c>
      <c r="AO4" s="201">
        <v>0</v>
      </c>
      <c r="AP4" s="201">
        <v>0</v>
      </c>
      <c r="AQ4" s="201">
        <v>0</v>
      </c>
      <c r="AR4" s="201">
        <v>10.67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12.69</v>
      </c>
      <c r="H5" s="201">
        <v>0</v>
      </c>
      <c r="I5" s="201">
        <v>0</v>
      </c>
      <c r="J5" s="201">
        <v>16.7</v>
      </c>
      <c r="K5" s="201">
        <v>6.5</v>
      </c>
      <c r="L5" s="201">
        <v>2.59</v>
      </c>
      <c r="M5" s="201">
        <v>0</v>
      </c>
      <c r="N5" s="201">
        <v>1.2</v>
      </c>
      <c r="O5" s="201">
        <v>2.0099999999999998</v>
      </c>
      <c r="P5" s="201">
        <v>2.4300000000000002</v>
      </c>
      <c r="Q5" s="201">
        <v>0.17</v>
      </c>
      <c r="R5" s="201">
        <v>0.42</v>
      </c>
      <c r="S5" s="201">
        <v>0.27</v>
      </c>
      <c r="T5" s="201">
        <v>0</v>
      </c>
      <c r="U5" s="201">
        <v>10.62</v>
      </c>
      <c r="V5" s="201">
        <v>0.14000000000000001</v>
      </c>
      <c r="W5" s="201">
        <v>0.32</v>
      </c>
      <c r="X5" s="201">
        <v>1.26</v>
      </c>
      <c r="Y5" s="201">
        <v>0</v>
      </c>
      <c r="Z5" s="201">
        <v>2.81</v>
      </c>
      <c r="AA5" s="201">
        <v>0</v>
      </c>
      <c r="AB5" s="201">
        <v>0</v>
      </c>
      <c r="AC5" s="201">
        <v>18.190000000000001</v>
      </c>
      <c r="AD5" s="201">
        <v>0</v>
      </c>
      <c r="AE5" s="201">
        <v>0</v>
      </c>
      <c r="AF5" s="201">
        <v>0</v>
      </c>
      <c r="AG5" s="201">
        <v>22.43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140.15</v>
      </c>
      <c r="AN5" s="201">
        <v>0</v>
      </c>
      <c r="AO5" s="201">
        <v>0</v>
      </c>
      <c r="AP5" s="201">
        <v>0</v>
      </c>
      <c r="AQ5" s="201">
        <v>0</v>
      </c>
      <c r="AR5" s="201">
        <v>10.67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12.69</v>
      </c>
      <c r="H6" s="201">
        <v>0</v>
      </c>
      <c r="I6" s="201">
        <v>0</v>
      </c>
      <c r="J6" s="201">
        <v>16.7</v>
      </c>
      <c r="K6" s="201">
        <v>6.5</v>
      </c>
      <c r="L6" s="201">
        <v>2.59</v>
      </c>
      <c r="M6" s="201">
        <v>0</v>
      </c>
      <c r="N6" s="201">
        <v>1.2</v>
      </c>
      <c r="O6" s="201">
        <v>2.0099999999999998</v>
      </c>
      <c r="P6" s="201">
        <v>2.4300000000000002</v>
      </c>
      <c r="Q6" s="201">
        <v>0.17</v>
      </c>
      <c r="R6" s="201">
        <v>0.42</v>
      </c>
      <c r="S6" s="201">
        <v>0.27</v>
      </c>
      <c r="T6" s="201">
        <v>0</v>
      </c>
      <c r="U6" s="201">
        <v>9.65</v>
      </c>
      <c r="V6" s="201">
        <v>0.14000000000000001</v>
      </c>
      <c r="W6" s="201">
        <v>0.32</v>
      </c>
      <c r="X6" s="201">
        <v>1.26</v>
      </c>
      <c r="Y6" s="201">
        <v>0</v>
      </c>
      <c r="Z6" s="201">
        <v>2.81</v>
      </c>
      <c r="AA6" s="201">
        <v>0</v>
      </c>
      <c r="AB6" s="201">
        <v>0</v>
      </c>
      <c r="AC6" s="201">
        <v>18.190000000000001</v>
      </c>
      <c r="AD6" s="201">
        <v>0</v>
      </c>
      <c r="AE6" s="201">
        <v>0</v>
      </c>
      <c r="AF6" s="201">
        <v>0</v>
      </c>
      <c r="AG6" s="201">
        <v>22.43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140.15</v>
      </c>
      <c r="AN6" s="201">
        <v>0</v>
      </c>
      <c r="AO6" s="201">
        <v>0</v>
      </c>
      <c r="AP6" s="201">
        <v>0</v>
      </c>
      <c r="AQ6" s="201">
        <v>0</v>
      </c>
      <c r="AR6" s="201">
        <v>10.67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12.83</v>
      </c>
      <c r="H7" s="201">
        <v>0</v>
      </c>
      <c r="I7" s="201">
        <v>0</v>
      </c>
      <c r="J7" s="201">
        <v>16.7</v>
      </c>
      <c r="K7" s="201">
        <v>6.5</v>
      </c>
      <c r="L7" s="201">
        <v>2.59</v>
      </c>
      <c r="M7" s="201">
        <v>0</v>
      </c>
      <c r="N7" s="201">
        <v>1.2</v>
      </c>
      <c r="O7" s="201">
        <v>2.0099999999999998</v>
      </c>
      <c r="P7" s="201">
        <v>2.4300000000000002</v>
      </c>
      <c r="Q7" s="201">
        <v>0.17</v>
      </c>
      <c r="R7" s="201">
        <v>0.42</v>
      </c>
      <c r="S7" s="201">
        <v>0.27</v>
      </c>
      <c r="T7" s="201">
        <v>0</v>
      </c>
      <c r="U7" s="201">
        <v>9.65</v>
      </c>
      <c r="V7" s="201">
        <v>0.14000000000000001</v>
      </c>
      <c r="W7" s="201">
        <v>0.32</v>
      </c>
      <c r="X7" s="201">
        <v>1.26</v>
      </c>
      <c r="Y7" s="201">
        <v>0</v>
      </c>
      <c r="Z7" s="201">
        <v>2.81</v>
      </c>
      <c r="AA7" s="201">
        <v>0</v>
      </c>
      <c r="AB7" s="201">
        <v>0</v>
      </c>
      <c r="AC7" s="201">
        <v>18.190000000000001</v>
      </c>
      <c r="AD7" s="201">
        <v>0</v>
      </c>
      <c r="AE7" s="201">
        <v>0</v>
      </c>
      <c r="AF7" s="201">
        <v>0</v>
      </c>
      <c r="AG7" s="201">
        <v>22.43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138.6</v>
      </c>
      <c r="AN7" s="201">
        <v>0</v>
      </c>
      <c r="AO7" s="201">
        <v>0</v>
      </c>
      <c r="AP7" s="201">
        <v>0</v>
      </c>
      <c r="AQ7" s="201">
        <v>0</v>
      </c>
      <c r="AR7" s="201">
        <v>10.67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12.83</v>
      </c>
      <c r="H8" s="201">
        <v>0</v>
      </c>
      <c r="I8" s="201">
        <v>0</v>
      </c>
      <c r="J8" s="201">
        <v>16.98</v>
      </c>
      <c r="K8" s="201">
        <v>6.5</v>
      </c>
      <c r="L8" s="201">
        <v>2.59</v>
      </c>
      <c r="M8" s="201">
        <v>0</v>
      </c>
      <c r="N8" s="201">
        <v>1.2</v>
      </c>
      <c r="O8" s="201">
        <v>2.0099999999999998</v>
      </c>
      <c r="P8" s="201">
        <v>2.4300000000000002</v>
      </c>
      <c r="Q8" s="201">
        <v>0.17</v>
      </c>
      <c r="R8" s="201">
        <v>0.42</v>
      </c>
      <c r="S8" s="201">
        <v>0.27</v>
      </c>
      <c r="T8" s="201">
        <v>0</v>
      </c>
      <c r="U8" s="201">
        <v>9.65</v>
      </c>
      <c r="V8" s="201">
        <v>0.14000000000000001</v>
      </c>
      <c r="W8" s="201">
        <v>0.32</v>
      </c>
      <c r="X8" s="201">
        <v>1.26</v>
      </c>
      <c r="Y8" s="201">
        <v>0</v>
      </c>
      <c r="Z8" s="201">
        <v>2.81</v>
      </c>
      <c r="AA8" s="201">
        <v>0</v>
      </c>
      <c r="AB8" s="201">
        <v>0</v>
      </c>
      <c r="AC8" s="201">
        <v>18.190000000000001</v>
      </c>
      <c r="AD8" s="201">
        <v>0</v>
      </c>
      <c r="AE8" s="201">
        <v>0</v>
      </c>
      <c r="AF8" s="201">
        <v>0</v>
      </c>
      <c r="AG8" s="201">
        <v>22.43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138.6</v>
      </c>
      <c r="AN8" s="201">
        <v>0</v>
      </c>
      <c r="AO8" s="201">
        <v>0</v>
      </c>
      <c r="AP8" s="201">
        <v>0</v>
      </c>
      <c r="AQ8" s="201">
        <v>0</v>
      </c>
      <c r="AR8" s="201">
        <v>10.67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12.83</v>
      </c>
      <c r="H9" s="201">
        <v>0</v>
      </c>
      <c r="I9" s="201">
        <v>0</v>
      </c>
      <c r="J9" s="201">
        <v>16.98</v>
      </c>
      <c r="K9" s="201">
        <v>6.5</v>
      </c>
      <c r="L9" s="201">
        <v>2.59</v>
      </c>
      <c r="M9" s="201">
        <v>0</v>
      </c>
      <c r="N9" s="201">
        <v>1.2</v>
      </c>
      <c r="O9" s="201">
        <v>2.0099999999999998</v>
      </c>
      <c r="P9" s="201">
        <v>2.4300000000000002</v>
      </c>
      <c r="Q9" s="201">
        <v>0.17</v>
      </c>
      <c r="R9" s="201">
        <v>0.42</v>
      </c>
      <c r="S9" s="201">
        <v>0.27</v>
      </c>
      <c r="T9" s="201">
        <v>0</v>
      </c>
      <c r="U9" s="201">
        <v>9.65</v>
      </c>
      <c r="V9" s="201">
        <v>0.14000000000000001</v>
      </c>
      <c r="W9" s="201">
        <v>0.32</v>
      </c>
      <c r="X9" s="201">
        <v>1.26</v>
      </c>
      <c r="Y9" s="201">
        <v>0</v>
      </c>
      <c r="Z9" s="201">
        <v>2.81</v>
      </c>
      <c r="AA9" s="201">
        <v>0</v>
      </c>
      <c r="AB9" s="201">
        <v>0</v>
      </c>
      <c r="AC9" s="201">
        <v>18.190000000000001</v>
      </c>
      <c r="AD9" s="201">
        <v>0</v>
      </c>
      <c r="AE9" s="201">
        <v>0</v>
      </c>
      <c r="AF9" s="201">
        <v>0</v>
      </c>
      <c r="AG9" s="201">
        <v>22.43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138.6</v>
      </c>
      <c r="AN9" s="201">
        <v>0</v>
      </c>
      <c r="AO9" s="201">
        <v>0</v>
      </c>
      <c r="AP9" s="201">
        <v>0</v>
      </c>
      <c r="AQ9" s="201">
        <v>0</v>
      </c>
      <c r="AR9" s="201">
        <v>10.67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12.83</v>
      </c>
      <c r="H10" s="201">
        <v>0</v>
      </c>
      <c r="I10" s="201">
        <v>0</v>
      </c>
      <c r="J10" s="201">
        <v>16.98</v>
      </c>
      <c r="K10" s="201">
        <v>6.5</v>
      </c>
      <c r="L10" s="201">
        <v>2.59</v>
      </c>
      <c r="M10" s="201">
        <v>0</v>
      </c>
      <c r="N10" s="201">
        <v>1.2</v>
      </c>
      <c r="O10" s="201">
        <v>2.0099999999999998</v>
      </c>
      <c r="P10" s="201">
        <v>2.4300000000000002</v>
      </c>
      <c r="Q10" s="201">
        <v>0.17</v>
      </c>
      <c r="R10" s="201">
        <v>0.42</v>
      </c>
      <c r="S10" s="201">
        <v>0.27</v>
      </c>
      <c r="T10" s="201">
        <v>0</v>
      </c>
      <c r="U10" s="201">
        <v>9.65</v>
      </c>
      <c r="V10" s="201">
        <v>0.14000000000000001</v>
      </c>
      <c r="W10" s="201">
        <v>0.32</v>
      </c>
      <c r="X10" s="201">
        <v>1.26</v>
      </c>
      <c r="Y10" s="201">
        <v>0</v>
      </c>
      <c r="Z10" s="201">
        <v>2.81</v>
      </c>
      <c r="AA10" s="201">
        <v>0</v>
      </c>
      <c r="AB10" s="201">
        <v>0</v>
      </c>
      <c r="AC10" s="201">
        <v>18.190000000000001</v>
      </c>
      <c r="AD10" s="201">
        <v>0</v>
      </c>
      <c r="AE10" s="201">
        <v>0</v>
      </c>
      <c r="AF10" s="201">
        <v>0</v>
      </c>
      <c r="AG10" s="201">
        <v>22.43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138.6</v>
      </c>
      <c r="AN10" s="201">
        <v>0</v>
      </c>
      <c r="AO10" s="201">
        <v>0</v>
      </c>
      <c r="AP10" s="201">
        <v>0</v>
      </c>
      <c r="AQ10" s="201">
        <v>0</v>
      </c>
      <c r="AR10" s="201">
        <v>10.67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12.83</v>
      </c>
      <c r="H11" s="201">
        <v>0</v>
      </c>
      <c r="I11" s="201">
        <v>0</v>
      </c>
      <c r="J11" s="201">
        <v>16.98</v>
      </c>
      <c r="K11" s="201">
        <v>6.5</v>
      </c>
      <c r="L11" s="201">
        <v>2.59</v>
      </c>
      <c r="M11" s="201">
        <v>0</v>
      </c>
      <c r="N11" s="201">
        <v>1.2</v>
      </c>
      <c r="O11" s="201">
        <v>2.0099999999999998</v>
      </c>
      <c r="P11" s="201">
        <v>2.4300000000000002</v>
      </c>
      <c r="Q11" s="201">
        <v>0.17</v>
      </c>
      <c r="R11" s="201">
        <v>0.42</v>
      </c>
      <c r="S11" s="201">
        <v>0.27</v>
      </c>
      <c r="T11" s="201">
        <v>0</v>
      </c>
      <c r="U11" s="201">
        <v>9.65</v>
      </c>
      <c r="V11" s="201">
        <v>0.14000000000000001</v>
      </c>
      <c r="W11" s="201">
        <v>0.32</v>
      </c>
      <c r="X11" s="201">
        <v>1.68</v>
      </c>
      <c r="Y11" s="201">
        <v>0</v>
      </c>
      <c r="Z11" s="201">
        <v>2.81</v>
      </c>
      <c r="AA11" s="201">
        <v>0</v>
      </c>
      <c r="AB11" s="201">
        <v>0</v>
      </c>
      <c r="AC11" s="201">
        <v>18.190000000000001</v>
      </c>
      <c r="AD11" s="201">
        <v>0</v>
      </c>
      <c r="AE11" s="201">
        <v>0</v>
      </c>
      <c r="AF11" s="201">
        <v>0</v>
      </c>
      <c r="AG11" s="201">
        <v>22.43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138.6</v>
      </c>
      <c r="AN11" s="201">
        <v>0</v>
      </c>
      <c r="AO11" s="201">
        <v>0</v>
      </c>
      <c r="AP11" s="201">
        <v>0</v>
      </c>
      <c r="AQ11" s="201">
        <v>0</v>
      </c>
      <c r="AR11" s="201">
        <v>10.8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12.83</v>
      </c>
      <c r="H12" s="201">
        <v>0</v>
      </c>
      <c r="I12" s="201">
        <v>0</v>
      </c>
      <c r="J12" s="201">
        <v>16.98</v>
      </c>
      <c r="K12" s="201">
        <v>6.5</v>
      </c>
      <c r="L12" s="201">
        <v>2.59</v>
      </c>
      <c r="M12" s="201">
        <v>0</v>
      </c>
      <c r="N12" s="201">
        <v>1.2</v>
      </c>
      <c r="O12" s="201">
        <v>2.0099999999999998</v>
      </c>
      <c r="P12" s="201">
        <v>2.4300000000000002</v>
      </c>
      <c r="Q12" s="201">
        <v>0.17</v>
      </c>
      <c r="R12" s="201">
        <v>0.42</v>
      </c>
      <c r="S12" s="201">
        <v>0.27</v>
      </c>
      <c r="T12" s="201">
        <v>0</v>
      </c>
      <c r="U12" s="201">
        <v>9.65</v>
      </c>
      <c r="V12" s="201">
        <v>0.14000000000000001</v>
      </c>
      <c r="W12" s="201">
        <v>0.32</v>
      </c>
      <c r="X12" s="201">
        <v>1.65</v>
      </c>
      <c r="Y12" s="201">
        <v>0</v>
      </c>
      <c r="Z12" s="201">
        <v>2.81</v>
      </c>
      <c r="AA12" s="201">
        <v>0</v>
      </c>
      <c r="AB12" s="201">
        <v>0</v>
      </c>
      <c r="AC12" s="201">
        <v>18.190000000000001</v>
      </c>
      <c r="AD12" s="201">
        <v>0</v>
      </c>
      <c r="AE12" s="201">
        <v>0</v>
      </c>
      <c r="AF12" s="201">
        <v>0</v>
      </c>
      <c r="AG12" s="201">
        <v>22.43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138.6</v>
      </c>
      <c r="AN12" s="201">
        <v>0</v>
      </c>
      <c r="AO12" s="201">
        <v>0</v>
      </c>
      <c r="AP12" s="201">
        <v>0</v>
      </c>
      <c r="AQ12" s="201">
        <v>0</v>
      </c>
      <c r="AR12" s="201">
        <v>10.8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12.83</v>
      </c>
      <c r="H13" s="201">
        <v>0</v>
      </c>
      <c r="I13" s="201">
        <v>0</v>
      </c>
      <c r="J13" s="201">
        <v>16.98</v>
      </c>
      <c r="K13" s="201">
        <v>6.5</v>
      </c>
      <c r="L13" s="201">
        <v>2.59</v>
      </c>
      <c r="M13" s="201">
        <v>0</v>
      </c>
      <c r="N13" s="201">
        <v>1.2</v>
      </c>
      <c r="O13" s="201">
        <v>2.0099999999999998</v>
      </c>
      <c r="P13" s="201">
        <v>2.4300000000000002</v>
      </c>
      <c r="Q13" s="201">
        <v>0.17</v>
      </c>
      <c r="R13" s="201">
        <v>0.42</v>
      </c>
      <c r="S13" s="201">
        <v>0.27</v>
      </c>
      <c r="T13" s="201">
        <v>0</v>
      </c>
      <c r="U13" s="201">
        <v>9.65</v>
      </c>
      <c r="V13" s="201">
        <v>0.14000000000000001</v>
      </c>
      <c r="W13" s="201">
        <v>0.32</v>
      </c>
      <c r="X13" s="201">
        <v>6.97</v>
      </c>
      <c r="Y13" s="201">
        <v>0</v>
      </c>
      <c r="Z13" s="201">
        <v>2.81</v>
      </c>
      <c r="AA13" s="201">
        <v>0</v>
      </c>
      <c r="AB13" s="201">
        <v>0</v>
      </c>
      <c r="AC13" s="201">
        <v>18.190000000000001</v>
      </c>
      <c r="AD13" s="201">
        <v>0</v>
      </c>
      <c r="AE13" s="201">
        <v>0</v>
      </c>
      <c r="AF13" s="201">
        <v>0</v>
      </c>
      <c r="AG13" s="201">
        <v>22.43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136.6</v>
      </c>
      <c r="AN13" s="201">
        <v>0</v>
      </c>
      <c r="AO13" s="201">
        <v>0</v>
      </c>
      <c r="AP13" s="201">
        <v>0</v>
      </c>
      <c r="AQ13" s="201">
        <v>0</v>
      </c>
      <c r="AR13" s="201">
        <v>10.8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12.83</v>
      </c>
      <c r="H14" s="201">
        <v>0</v>
      </c>
      <c r="I14" s="201">
        <v>0</v>
      </c>
      <c r="J14" s="201">
        <v>16.98</v>
      </c>
      <c r="K14" s="201">
        <v>6.5</v>
      </c>
      <c r="L14" s="201">
        <v>2.59</v>
      </c>
      <c r="M14" s="201">
        <v>0</v>
      </c>
      <c r="N14" s="201">
        <v>1.2</v>
      </c>
      <c r="O14" s="201">
        <v>2.0099999999999998</v>
      </c>
      <c r="P14" s="201">
        <v>2.4300000000000002</v>
      </c>
      <c r="Q14" s="201">
        <v>0.17</v>
      </c>
      <c r="R14" s="201">
        <v>0.42</v>
      </c>
      <c r="S14" s="201">
        <v>0.27</v>
      </c>
      <c r="T14" s="201">
        <v>0</v>
      </c>
      <c r="U14" s="201">
        <v>9.65</v>
      </c>
      <c r="V14" s="201">
        <v>0.14000000000000001</v>
      </c>
      <c r="W14" s="201">
        <v>0.32</v>
      </c>
      <c r="X14" s="201">
        <v>6.97</v>
      </c>
      <c r="Y14" s="201">
        <v>0</v>
      </c>
      <c r="Z14" s="201">
        <v>2.81</v>
      </c>
      <c r="AA14" s="201">
        <v>0</v>
      </c>
      <c r="AB14" s="201">
        <v>0</v>
      </c>
      <c r="AC14" s="201">
        <v>18.190000000000001</v>
      </c>
      <c r="AD14" s="201">
        <v>0</v>
      </c>
      <c r="AE14" s="201">
        <v>0</v>
      </c>
      <c r="AF14" s="201">
        <v>0</v>
      </c>
      <c r="AG14" s="201">
        <v>22.43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136.6</v>
      </c>
      <c r="AN14" s="201">
        <v>0</v>
      </c>
      <c r="AO14" s="201">
        <v>0</v>
      </c>
      <c r="AP14" s="201">
        <v>0</v>
      </c>
      <c r="AQ14" s="201">
        <v>0</v>
      </c>
      <c r="AR14" s="201">
        <v>10.8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12.83</v>
      </c>
      <c r="H15" s="201">
        <v>0</v>
      </c>
      <c r="I15" s="201">
        <v>0</v>
      </c>
      <c r="J15" s="201">
        <v>16.98</v>
      </c>
      <c r="K15" s="201">
        <v>6.5</v>
      </c>
      <c r="L15" s="201">
        <v>2.59</v>
      </c>
      <c r="M15" s="201">
        <v>0</v>
      </c>
      <c r="N15" s="201">
        <v>1.2</v>
      </c>
      <c r="O15" s="201">
        <v>2.0099999999999998</v>
      </c>
      <c r="P15" s="201">
        <v>2.4300000000000002</v>
      </c>
      <c r="Q15" s="201">
        <v>0.17</v>
      </c>
      <c r="R15" s="201">
        <v>0.42</v>
      </c>
      <c r="S15" s="201">
        <v>0.27</v>
      </c>
      <c r="T15" s="201">
        <v>0</v>
      </c>
      <c r="U15" s="201">
        <v>9.65</v>
      </c>
      <c r="V15" s="201">
        <v>0.14000000000000001</v>
      </c>
      <c r="W15" s="201">
        <v>0.32</v>
      </c>
      <c r="X15" s="201">
        <v>6.97</v>
      </c>
      <c r="Y15" s="201">
        <v>0</v>
      </c>
      <c r="Z15" s="201">
        <v>2.81</v>
      </c>
      <c r="AA15" s="201">
        <v>0</v>
      </c>
      <c r="AB15" s="201">
        <v>0</v>
      </c>
      <c r="AC15" s="201">
        <v>18.190000000000001</v>
      </c>
      <c r="AD15" s="201">
        <v>0</v>
      </c>
      <c r="AE15" s="201">
        <v>0</v>
      </c>
      <c r="AF15" s="201">
        <v>0</v>
      </c>
      <c r="AG15" s="201">
        <v>22.43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136.6</v>
      </c>
      <c r="AN15" s="201">
        <v>0</v>
      </c>
      <c r="AO15" s="201">
        <v>0</v>
      </c>
      <c r="AP15" s="201">
        <v>0</v>
      </c>
      <c r="AQ15" s="201">
        <v>0</v>
      </c>
      <c r="AR15" s="201">
        <v>10.8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12.83</v>
      </c>
      <c r="H16" s="201">
        <v>0</v>
      </c>
      <c r="I16" s="201">
        <v>0</v>
      </c>
      <c r="J16" s="201">
        <v>16.98</v>
      </c>
      <c r="K16" s="201">
        <v>6.5</v>
      </c>
      <c r="L16" s="201">
        <v>2.59</v>
      </c>
      <c r="M16" s="201">
        <v>0</v>
      </c>
      <c r="N16" s="201">
        <v>1.2</v>
      </c>
      <c r="O16" s="201">
        <v>2.0099999999999998</v>
      </c>
      <c r="P16" s="201">
        <v>2.4300000000000002</v>
      </c>
      <c r="Q16" s="201">
        <v>0.17</v>
      </c>
      <c r="R16" s="201">
        <v>0.42</v>
      </c>
      <c r="S16" s="201">
        <v>0.27</v>
      </c>
      <c r="T16" s="201">
        <v>0</v>
      </c>
      <c r="U16" s="201">
        <v>9.65</v>
      </c>
      <c r="V16" s="201">
        <v>0.14000000000000001</v>
      </c>
      <c r="W16" s="201">
        <v>0.32</v>
      </c>
      <c r="X16" s="201">
        <v>6.97</v>
      </c>
      <c r="Y16" s="201">
        <v>0</v>
      </c>
      <c r="Z16" s="201">
        <v>2.81</v>
      </c>
      <c r="AA16" s="201">
        <v>0</v>
      </c>
      <c r="AB16" s="201">
        <v>0</v>
      </c>
      <c r="AC16" s="201">
        <v>18.190000000000001</v>
      </c>
      <c r="AD16" s="201">
        <v>0</v>
      </c>
      <c r="AE16" s="201">
        <v>0</v>
      </c>
      <c r="AF16" s="201">
        <v>0</v>
      </c>
      <c r="AG16" s="201">
        <v>22.43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136.6</v>
      </c>
      <c r="AN16" s="201">
        <v>0</v>
      </c>
      <c r="AO16" s="201">
        <v>0</v>
      </c>
      <c r="AP16" s="201">
        <v>0</v>
      </c>
      <c r="AQ16" s="201">
        <v>0</v>
      </c>
      <c r="AR16" s="201">
        <v>10.8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12.83</v>
      </c>
      <c r="H17" s="201">
        <v>0</v>
      </c>
      <c r="I17" s="201">
        <v>0</v>
      </c>
      <c r="J17" s="201">
        <v>16.98</v>
      </c>
      <c r="K17" s="201">
        <v>6.5</v>
      </c>
      <c r="L17" s="201">
        <v>2.59</v>
      </c>
      <c r="M17" s="201">
        <v>0</v>
      </c>
      <c r="N17" s="201">
        <v>1.2</v>
      </c>
      <c r="O17" s="201">
        <v>2.0099999999999998</v>
      </c>
      <c r="P17" s="201">
        <v>2.4300000000000002</v>
      </c>
      <c r="Q17" s="201">
        <v>0.17</v>
      </c>
      <c r="R17" s="201">
        <v>0.42</v>
      </c>
      <c r="S17" s="201">
        <v>0.27</v>
      </c>
      <c r="T17" s="201">
        <v>0</v>
      </c>
      <c r="U17" s="201">
        <v>9.65</v>
      </c>
      <c r="V17" s="201">
        <v>0.14000000000000001</v>
      </c>
      <c r="W17" s="201">
        <v>0.32</v>
      </c>
      <c r="X17" s="201">
        <v>6.97</v>
      </c>
      <c r="Y17" s="201">
        <v>0</v>
      </c>
      <c r="Z17" s="201">
        <v>2.81</v>
      </c>
      <c r="AA17" s="201">
        <v>0</v>
      </c>
      <c r="AB17" s="201">
        <v>0</v>
      </c>
      <c r="AC17" s="201">
        <v>18.190000000000001</v>
      </c>
      <c r="AD17" s="201">
        <v>0</v>
      </c>
      <c r="AE17" s="201">
        <v>0</v>
      </c>
      <c r="AF17" s="201">
        <v>0</v>
      </c>
      <c r="AG17" s="201">
        <v>22.43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136.6</v>
      </c>
      <c r="AN17" s="201">
        <v>0</v>
      </c>
      <c r="AO17" s="201">
        <v>0</v>
      </c>
      <c r="AP17" s="201">
        <v>0</v>
      </c>
      <c r="AQ17" s="201">
        <v>0</v>
      </c>
      <c r="AR17" s="201">
        <v>10.8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12.83</v>
      </c>
      <c r="H18" s="201">
        <v>0</v>
      </c>
      <c r="I18" s="201">
        <v>0</v>
      </c>
      <c r="J18" s="201">
        <v>16.98</v>
      </c>
      <c r="K18" s="201">
        <v>6.5</v>
      </c>
      <c r="L18" s="201">
        <v>2.59</v>
      </c>
      <c r="M18" s="201">
        <v>0</v>
      </c>
      <c r="N18" s="201">
        <v>1.2</v>
      </c>
      <c r="O18" s="201">
        <v>2.0099999999999998</v>
      </c>
      <c r="P18" s="201">
        <v>2.4300000000000002</v>
      </c>
      <c r="Q18" s="201">
        <v>0.17</v>
      </c>
      <c r="R18" s="201">
        <v>0.42</v>
      </c>
      <c r="S18" s="201">
        <v>0.27</v>
      </c>
      <c r="T18" s="201">
        <v>0</v>
      </c>
      <c r="U18" s="201">
        <v>9.65</v>
      </c>
      <c r="V18" s="201">
        <v>0.14000000000000001</v>
      </c>
      <c r="W18" s="201">
        <v>0.32</v>
      </c>
      <c r="X18" s="201">
        <v>6.97</v>
      </c>
      <c r="Y18" s="201">
        <v>0</v>
      </c>
      <c r="Z18" s="201">
        <v>2.81</v>
      </c>
      <c r="AA18" s="201">
        <v>0</v>
      </c>
      <c r="AB18" s="201">
        <v>0</v>
      </c>
      <c r="AC18" s="201">
        <v>18.190000000000001</v>
      </c>
      <c r="AD18" s="201">
        <v>0</v>
      </c>
      <c r="AE18" s="201">
        <v>0</v>
      </c>
      <c r="AF18" s="201">
        <v>0</v>
      </c>
      <c r="AG18" s="201">
        <v>22.43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136.6</v>
      </c>
      <c r="AN18" s="201">
        <v>0</v>
      </c>
      <c r="AO18" s="201">
        <v>0</v>
      </c>
      <c r="AP18" s="201">
        <v>0</v>
      </c>
      <c r="AQ18" s="201">
        <v>0</v>
      </c>
      <c r="AR18" s="201">
        <v>10.8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12.83</v>
      </c>
      <c r="H19" s="201">
        <v>0</v>
      </c>
      <c r="I19" s="201">
        <v>0</v>
      </c>
      <c r="J19" s="201">
        <v>16.98</v>
      </c>
      <c r="K19" s="201">
        <v>6.5</v>
      </c>
      <c r="L19" s="201">
        <v>2.59</v>
      </c>
      <c r="M19" s="201">
        <v>0</v>
      </c>
      <c r="N19" s="201">
        <v>1.2</v>
      </c>
      <c r="O19" s="201">
        <v>2.0099999999999998</v>
      </c>
      <c r="P19" s="201">
        <v>2.4300000000000002</v>
      </c>
      <c r="Q19" s="201">
        <v>0.17</v>
      </c>
      <c r="R19" s="201">
        <v>0.42</v>
      </c>
      <c r="S19" s="201">
        <v>0.27</v>
      </c>
      <c r="T19" s="201">
        <v>0</v>
      </c>
      <c r="U19" s="201">
        <v>9.65</v>
      </c>
      <c r="V19" s="201">
        <v>0.14000000000000001</v>
      </c>
      <c r="W19" s="201">
        <v>0.32</v>
      </c>
      <c r="X19" s="201">
        <v>6.97</v>
      </c>
      <c r="Y19" s="201">
        <v>0</v>
      </c>
      <c r="Z19" s="201">
        <v>2.81</v>
      </c>
      <c r="AA19" s="201">
        <v>0</v>
      </c>
      <c r="AB19" s="201">
        <v>0</v>
      </c>
      <c r="AC19" s="201">
        <v>18.190000000000001</v>
      </c>
      <c r="AD19" s="201">
        <v>0</v>
      </c>
      <c r="AE19" s="201">
        <v>0</v>
      </c>
      <c r="AF19" s="201">
        <v>0</v>
      </c>
      <c r="AG19" s="201">
        <v>22.43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136.6</v>
      </c>
      <c r="AN19" s="201">
        <v>0</v>
      </c>
      <c r="AO19" s="201">
        <v>0</v>
      </c>
      <c r="AP19" s="201">
        <v>0</v>
      </c>
      <c r="AQ19" s="201">
        <v>0</v>
      </c>
      <c r="AR19" s="201">
        <v>10.8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12.83</v>
      </c>
      <c r="H20" s="201">
        <v>0</v>
      </c>
      <c r="I20" s="201">
        <v>0</v>
      </c>
      <c r="J20" s="201">
        <v>16.98</v>
      </c>
      <c r="K20" s="201">
        <v>6.5</v>
      </c>
      <c r="L20" s="201">
        <v>2.59</v>
      </c>
      <c r="M20" s="201">
        <v>0</v>
      </c>
      <c r="N20" s="201">
        <v>1.2</v>
      </c>
      <c r="O20" s="201">
        <v>2.0099999999999998</v>
      </c>
      <c r="P20" s="201">
        <v>2.4300000000000002</v>
      </c>
      <c r="Q20" s="201">
        <v>0.17</v>
      </c>
      <c r="R20" s="201">
        <v>0.42</v>
      </c>
      <c r="S20" s="201">
        <v>0.27</v>
      </c>
      <c r="T20" s="201">
        <v>0</v>
      </c>
      <c r="U20" s="201">
        <v>9.65</v>
      </c>
      <c r="V20" s="201">
        <v>0.14000000000000001</v>
      </c>
      <c r="W20" s="201">
        <v>0.32</v>
      </c>
      <c r="X20" s="201">
        <v>6.97</v>
      </c>
      <c r="Y20" s="201">
        <v>0</v>
      </c>
      <c r="Z20" s="201">
        <v>2.81</v>
      </c>
      <c r="AA20" s="201">
        <v>0</v>
      </c>
      <c r="AB20" s="201">
        <v>0</v>
      </c>
      <c r="AC20" s="201">
        <v>18.190000000000001</v>
      </c>
      <c r="AD20" s="201">
        <v>0</v>
      </c>
      <c r="AE20" s="201">
        <v>0</v>
      </c>
      <c r="AF20" s="201">
        <v>0</v>
      </c>
      <c r="AG20" s="201">
        <v>22.43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136.6</v>
      </c>
      <c r="AN20" s="201">
        <v>0</v>
      </c>
      <c r="AO20" s="201">
        <v>0</v>
      </c>
      <c r="AP20" s="201">
        <v>0</v>
      </c>
      <c r="AQ20" s="201">
        <v>0</v>
      </c>
      <c r="AR20" s="201">
        <v>10.8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12.83</v>
      </c>
      <c r="H21" s="201">
        <v>0</v>
      </c>
      <c r="I21" s="201">
        <v>0</v>
      </c>
      <c r="J21" s="201">
        <v>16.98</v>
      </c>
      <c r="K21" s="201">
        <v>6.5</v>
      </c>
      <c r="L21" s="201">
        <v>2.59</v>
      </c>
      <c r="M21" s="201">
        <v>0</v>
      </c>
      <c r="N21" s="201">
        <v>1.2</v>
      </c>
      <c r="O21" s="201">
        <v>2.0099999999999998</v>
      </c>
      <c r="P21" s="201">
        <v>2.4300000000000002</v>
      </c>
      <c r="Q21" s="201">
        <v>0.17</v>
      </c>
      <c r="R21" s="201">
        <v>0.42</v>
      </c>
      <c r="S21" s="201">
        <v>0.27</v>
      </c>
      <c r="T21" s="201">
        <v>0</v>
      </c>
      <c r="U21" s="201">
        <v>9.65</v>
      </c>
      <c r="V21" s="201">
        <v>0.14000000000000001</v>
      </c>
      <c r="W21" s="201">
        <v>0.32</v>
      </c>
      <c r="X21" s="201">
        <v>6.97</v>
      </c>
      <c r="Y21" s="201">
        <v>0</v>
      </c>
      <c r="Z21" s="201">
        <v>2.81</v>
      </c>
      <c r="AA21" s="201">
        <v>0</v>
      </c>
      <c r="AB21" s="201">
        <v>0</v>
      </c>
      <c r="AC21" s="201">
        <v>18.190000000000001</v>
      </c>
      <c r="AD21" s="201">
        <v>0</v>
      </c>
      <c r="AE21" s="201">
        <v>0</v>
      </c>
      <c r="AF21" s="201">
        <v>0</v>
      </c>
      <c r="AG21" s="201">
        <v>22.43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136.6</v>
      </c>
      <c r="AN21" s="201">
        <v>0</v>
      </c>
      <c r="AO21" s="201">
        <v>0</v>
      </c>
      <c r="AP21" s="201">
        <v>0</v>
      </c>
      <c r="AQ21" s="201">
        <v>0</v>
      </c>
      <c r="AR21" s="201">
        <v>10.8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12.83</v>
      </c>
      <c r="H22" s="201">
        <v>0</v>
      </c>
      <c r="I22" s="201">
        <v>0</v>
      </c>
      <c r="J22" s="201">
        <v>16.98</v>
      </c>
      <c r="K22" s="201">
        <v>6.5</v>
      </c>
      <c r="L22" s="201">
        <v>2.59</v>
      </c>
      <c r="M22" s="201">
        <v>0</v>
      </c>
      <c r="N22" s="201">
        <v>1.2</v>
      </c>
      <c r="O22" s="201">
        <v>2.0099999999999998</v>
      </c>
      <c r="P22" s="201">
        <v>2.4300000000000002</v>
      </c>
      <c r="Q22" s="201">
        <v>0.17</v>
      </c>
      <c r="R22" s="201">
        <v>0.42</v>
      </c>
      <c r="S22" s="201">
        <v>0.27</v>
      </c>
      <c r="T22" s="201">
        <v>0</v>
      </c>
      <c r="U22" s="201">
        <v>9.65</v>
      </c>
      <c r="V22" s="201">
        <v>0.14000000000000001</v>
      </c>
      <c r="W22" s="201">
        <v>0.32</v>
      </c>
      <c r="X22" s="201">
        <v>6.97</v>
      </c>
      <c r="Y22" s="201">
        <v>0</v>
      </c>
      <c r="Z22" s="201">
        <v>2.81</v>
      </c>
      <c r="AA22" s="201">
        <v>0</v>
      </c>
      <c r="AB22" s="201">
        <v>0</v>
      </c>
      <c r="AC22" s="201">
        <v>18.190000000000001</v>
      </c>
      <c r="AD22" s="201">
        <v>0</v>
      </c>
      <c r="AE22" s="201">
        <v>0</v>
      </c>
      <c r="AF22" s="201">
        <v>0</v>
      </c>
      <c r="AG22" s="201">
        <v>22.43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136.6</v>
      </c>
      <c r="AN22" s="201">
        <v>0</v>
      </c>
      <c r="AO22" s="201">
        <v>0</v>
      </c>
      <c r="AP22" s="201">
        <v>0</v>
      </c>
      <c r="AQ22" s="201">
        <v>0</v>
      </c>
      <c r="AR22" s="201">
        <v>10.8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12.83</v>
      </c>
      <c r="H23" s="201">
        <v>0</v>
      </c>
      <c r="I23" s="201">
        <v>0</v>
      </c>
      <c r="J23" s="201">
        <v>16.98</v>
      </c>
      <c r="K23" s="201">
        <v>77.09</v>
      </c>
      <c r="L23" s="201">
        <v>31.75</v>
      </c>
      <c r="M23" s="201">
        <v>0</v>
      </c>
      <c r="N23" s="201">
        <v>1.2</v>
      </c>
      <c r="O23" s="201">
        <v>2.0099999999999998</v>
      </c>
      <c r="P23" s="201">
        <v>2.4300000000000002</v>
      </c>
      <c r="Q23" s="201">
        <v>0.2</v>
      </c>
      <c r="R23" s="201">
        <v>0.43</v>
      </c>
      <c r="S23" s="201">
        <v>0.27</v>
      </c>
      <c r="T23" s="201">
        <v>0</v>
      </c>
      <c r="U23" s="201">
        <v>9.65</v>
      </c>
      <c r="V23" s="201">
        <v>0.14000000000000001</v>
      </c>
      <c r="W23" s="201">
        <v>0.32</v>
      </c>
      <c r="X23" s="201">
        <v>6.97</v>
      </c>
      <c r="Y23" s="201">
        <v>0</v>
      </c>
      <c r="Z23" s="201">
        <v>2.81</v>
      </c>
      <c r="AA23" s="201">
        <v>0</v>
      </c>
      <c r="AB23" s="201">
        <v>0</v>
      </c>
      <c r="AC23" s="201">
        <v>18.190000000000001</v>
      </c>
      <c r="AD23" s="201">
        <v>0</v>
      </c>
      <c r="AE23" s="201">
        <v>0</v>
      </c>
      <c r="AF23" s="201">
        <v>0</v>
      </c>
      <c r="AG23" s="201">
        <v>22.43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136.6</v>
      </c>
      <c r="AN23" s="201">
        <v>0</v>
      </c>
      <c r="AO23" s="201">
        <v>0</v>
      </c>
      <c r="AP23" s="201">
        <v>0</v>
      </c>
      <c r="AQ23" s="201">
        <v>0</v>
      </c>
      <c r="AR23" s="201">
        <v>10.8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12.83</v>
      </c>
      <c r="H24" s="201">
        <v>0</v>
      </c>
      <c r="I24" s="201">
        <v>0</v>
      </c>
      <c r="J24" s="201">
        <v>16.98</v>
      </c>
      <c r="K24" s="201">
        <v>77.75</v>
      </c>
      <c r="L24" s="201">
        <v>31.75</v>
      </c>
      <c r="M24" s="201">
        <v>0</v>
      </c>
      <c r="N24" s="201">
        <v>1.2</v>
      </c>
      <c r="O24" s="201">
        <v>2.0099999999999998</v>
      </c>
      <c r="P24" s="201">
        <v>2.4300000000000002</v>
      </c>
      <c r="Q24" s="201">
        <v>0.17</v>
      </c>
      <c r="R24" s="201">
        <v>0.42</v>
      </c>
      <c r="S24" s="201">
        <v>0.27</v>
      </c>
      <c r="T24" s="201">
        <v>0</v>
      </c>
      <c r="U24" s="201">
        <v>9.65</v>
      </c>
      <c r="V24" s="201">
        <v>0.14000000000000001</v>
      </c>
      <c r="W24" s="201">
        <v>0.32</v>
      </c>
      <c r="X24" s="201">
        <v>6.97</v>
      </c>
      <c r="Y24" s="201">
        <v>0</v>
      </c>
      <c r="Z24" s="201">
        <v>2.81</v>
      </c>
      <c r="AA24" s="201">
        <v>0</v>
      </c>
      <c r="AB24" s="201">
        <v>0</v>
      </c>
      <c r="AC24" s="201">
        <v>18.190000000000001</v>
      </c>
      <c r="AD24" s="201">
        <v>0</v>
      </c>
      <c r="AE24" s="201">
        <v>0</v>
      </c>
      <c r="AF24" s="201">
        <v>0</v>
      </c>
      <c r="AG24" s="201">
        <v>22.43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136.6</v>
      </c>
      <c r="AN24" s="201">
        <v>0</v>
      </c>
      <c r="AO24" s="201">
        <v>0</v>
      </c>
      <c r="AP24" s="201">
        <v>0</v>
      </c>
      <c r="AQ24" s="201">
        <v>0</v>
      </c>
      <c r="AR24" s="201">
        <v>10.8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12.83</v>
      </c>
      <c r="H25" s="201">
        <v>0</v>
      </c>
      <c r="I25" s="201">
        <v>0</v>
      </c>
      <c r="J25" s="201">
        <v>16.98</v>
      </c>
      <c r="K25" s="201">
        <v>77.75</v>
      </c>
      <c r="L25" s="201">
        <v>31.75</v>
      </c>
      <c r="M25" s="201">
        <v>0</v>
      </c>
      <c r="N25" s="201">
        <v>1.2</v>
      </c>
      <c r="O25" s="201">
        <v>2.0099999999999998</v>
      </c>
      <c r="P25" s="201">
        <v>2.4300000000000002</v>
      </c>
      <c r="Q25" s="201">
        <v>0.17</v>
      </c>
      <c r="R25" s="201">
        <v>0.42</v>
      </c>
      <c r="S25" s="201">
        <v>0.27</v>
      </c>
      <c r="T25" s="201">
        <v>0</v>
      </c>
      <c r="U25" s="201">
        <v>9.65</v>
      </c>
      <c r="V25" s="201">
        <v>0.14000000000000001</v>
      </c>
      <c r="W25" s="201">
        <v>0.32</v>
      </c>
      <c r="X25" s="201">
        <v>6.97</v>
      </c>
      <c r="Y25" s="201">
        <v>0</v>
      </c>
      <c r="Z25" s="201">
        <v>2.81</v>
      </c>
      <c r="AA25" s="201">
        <v>0</v>
      </c>
      <c r="AB25" s="201">
        <v>0</v>
      </c>
      <c r="AC25" s="201">
        <v>18.190000000000001</v>
      </c>
      <c r="AD25" s="201">
        <v>0</v>
      </c>
      <c r="AE25" s="201">
        <v>0</v>
      </c>
      <c r="AF25" s="201">
        <v>0</v>
      </c>
      <c r="AG25" s="201">
        <v>22.43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136.6</v>
      </c>
      <c r="AN25" s="201">
        <v>0</v>
      </c>
      <c r="AO25" s="201">
        <v>0</v>
      </c>
      <c r="AP25" s="201">
        <v>0</v>
      </c>
      <c r="AQ25" s="201">
        <v>0</v>
      </c>
      <c r="AR25" s="201">
        <v>10.8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12.83</v>
      </c>
      <c r="H26" s="201">
        <v>0</v>
      </c>
      <c r="I26" s="201">
        <v>0</v>
      </c>
      <c r="J26" s="201">
        <v>16.98</v>
      </c>
      <c r="K26" s="201">
        <v>9.4700000000000006</v>
      </c>
      <c r="L26" s="201">
        <v>2.59</v>
      </c>
      <c r="M26" s="201">
        <v>0</v>
      </c>
      <c r="N26" s="201">
        <v>1.2</v>
      </c>
      <c r="O26" s="201">
        <v>2.0099999999999998</v>
      </c>
      <c r="P26" s="201">
        <v>2.4300000000000002</v>
      </c>
      <c r="Q26" s="201">
        <v>0.17</v>
      </c>
      <c r="R26" s="201">
        <v>0.42</v>
      </c>
      <c r="S26" s="201">
        <v>0.27</v>
      </c>
      <c r="T26" s="201">
        <v>0</v>
      </c>
      <c r="U26" s="201">
        <v>9.65</v>
      </c>
      <c r="V26" s="201">
        <v>0.14000000000000001</v>
      </c>
      <c r="W26" s="201">
        <v>0.32</v>
      </c>
      <c r="X26" s="201">
        <v>6.97</v>
      </c>
      <c r="Y26" s="201">
        <v>0</v>
      </c>
      <c r="Z26" s="201">
        <v>2.81</v>
      </c>
      <c r="AA26" s="201">
        <v>0</v>
      </c>
      <c r="AB26" s="201">
        <v>0</v>
      </c>
      <c r="AC26" s="201">
        <v>18.190000000000001</v>
      </c>
      <c r="AD26" s="201">
        <v>0</v>
      </c>
      <c r="AE26" s="201">
        <v>0</v>
      </c>
      <c r="AF26" s="201">
        <v>0</v>
      </c>
      <c r="AG26" s="201">
        <v>22.43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136.6</v>
      </c>
      <c r="AN26" s="201">
        <v>0</v>
      </c>
      <c r="AO26" s="201">
        <v>0</v>
      </c>
      <c r="AP26" s="201">
        <v>0</v>
      </c>
      <c r="AQ26" s="201">
        <v>0</v>
      </c>
      <c r="AR26" s="201">
        <v>10.8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12.83</v>
      </c>
      <c r="H27" s="201">
        <v>0</v>
      </c>
      <c r="I27" s="201">
        <v>0</v>
      </c>
      <c r="J27" s="201">
        <v>16.7</v>
      </c>
      <c r="K27" s="201">
        <v>6.5</v>
      </c>
      <c r="L27" s="201">
        <v>2.59</v>
      </c>
      <c r="M27" s="201">
        <v>0</v>
      </c>
      <c r="N27" s="201">
        <v>1.2</v>
      </c>
      <c r="O27" s="201">
        <v>2.0099999999999998</v>
      </c>
      <c r="P27" s="201">
        <v>2.4300000000000002</v>
      </c>
      <c r="Q27" s="201">
        <v>0.17</v>
      </c>
      <c r="R27" s="201">
        <v>0.42</v>
      </c>
      <c r="S27" s="201">
        <v>0.27</v>
      </c>
      <c r="T27" s="201">
        <v>0</v>
      </c>
      <c r="U27" s="201">
        <v>9.65</v>
      </c>
      <c r="V27" s="201">
        <v>0.14000000000000001</v>
      </c>
      <c r="W27" s="201">
        <v>0.32</v>
      </c>
      <c r="X27" s="201">
        <v>6.97</v>
      </c>
      <c r="Y27" s="201">
        <v>0</v>
      </c>
      <c r="Z27" s="201">
        <v>2.81</v>
      </c>
      <c r="AA27" s="201">
        <v>0</v>
      </c>
      <c r="AB27" s="201">
        <v>0</v>
      </c>
      <c r="AC27" s="201">
        <v>18.190000000000001</v>
      </c>
      <c r="AD27" s="201">
        <v>0</v>
      </c>
      <c r="AE27" s="201">
        <v>0</v>
      </c>
      <c r="AF27" s="201">
        <v>0</v>
      </c>
      <c r="AG27" s="201">
        <v>22.43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136.6</v>
      </c>
      <c r="AN27" s="201">
        <v>0</v>
      </c>
      <c r="AO27" s="201">
        <v>0</v>
      </c>
      <c r="AP27" s="201">
        <v>0</v>
      </c>
      <c r="AQ27" s="201">
        <v>0</v>
      </c>
      <c r="AR27" s="201">
        <v>10.61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12.83</v>
      </c>
      <c r="H28" s="201">
        <v>0</v>
      </c>
      <c r="I28" s="201">
        <v>0</v>
      </c>
      <c r="J28" s="201">
        <v>16.7</v>
      </c>
      <c r="K28" s="201">
        <v>6.5</v>
      </c>
      <c r="L28" s="201">
        <v>2.59</v>
      </c>
      <c r="M28" s="201">
        <v>0</v>
      </c>
      <c r="N28" s="201">
        <v>1.2</v>
      </c>
      <c r="O28" s="201">
        <v>2.0099999999999998</v>
      </c>
      <c r="P28" s="201">
        <v>2.4300000000000002</v>
      </c>
      <c r="Q28" s="201">
        <v>0.17</v>
      </c>
      <c r="R28" s="201">
        <v>0.42</v>
      </c>
      <c r="S28" s="201">
        <v>0.27</v>
      </c>
      <c r="T28" s="201">
        <v>0</v>
      </c>
      <c r="U28" s="201">
        <v>9.65</v>
      </c>
      <c r="V28" s="201">
        <v>0.14000000000000001</v>
      </c>
      <c r="W28" s="201">
        <v>0.32</v>
      </c>
      <c r="X28" s="201">
        <v>6.97</v>
      </c>
      <c r="Y28" s="201">
        <v>0</v>
      </c>
      <c r="Z28" s="201">
        <v>2.81</v>
      </c>
      <c r="AA28" s="201">
        <v>0</v>
      </c>
      <c r="AB28" s="201">
        <v>0</v>
      </c>
      <c r="AC28" s="201">
        <v>18.190000000000001</v>
      </c>
      <c r="AD28" s="201">
        <v>0</v>
      </c>
      <c r="AE28" s="201">
        <v>0</v>
      </c>
      <c r="AF28" s="201">
        <v>0</v>
      </c>
      <c r="AG28" s="201">
        <v>22.43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136.6</v>
      </c>
      <c r="AN28" s="201">
        <v>0</v>
      </c>
      <c r="AO28" s="201">
        <v>0</v>
      </c>
      <c r="AP28" s="201">
        <v>0</v>
      </c>
      <c r="AQ28" s="201">
        <v>0</v>
      </c>
      <c r="AR28" s="201">
        <v>10.61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12.83</v>
      </c>
      <c r="H29" s="201">
        <v>0</v>
      </c>
      <c r="I29" s="201">
        <v>0</v>
      </c>
      <c r="J29" s="201">
        <v>16.7</v>
      </c>
      <c r="K29" s="201">
        <v>6.5</v>
      </c>
      <c r="L29" s="201">
        <v>2.59</v>
      </c>
      <c r="M29" s="201">
        <v>0</v>
      </c>
      <c r="N29" s="201">
        <v>1.2</v>
      </c>
      <c r="O29" s="201">
        <v>2.0099999999999998</v>
      </c>
      <c r="P29" s="201">
        <v>2.4300000000000002</v>
      </c>
      <c r="Q29" s="201">
        <v>0.17</v>
      </c>
      <c r="R29" s="201">
        <v>0.42</v>
      </c>
      <c r="S29" s="201">
        <v>0.27</v>
      </c>
      <c r="T29" s="201">
        <v>0</v>
      </c>
      <c r="U29" s="201">
        <v>9.65</v>
      </c>
      <c r="V29" s="201">
        <v>0.14000000000000001</v>
      </c>
      <c r="W29" s="201">
        <v>0.32</v>
      </c>
      <c r="X29" s="201">
        <v>2.95</v>
      </c>
      <c r="Y29" s="201">
        <v>0</v>
      </c>
      <c r="Z29" s="201">
        <v>2.81</v>
      </c>
      <c r="AA29" s="201">
        <v>0</v>
      </c>
      <c r="AB29" s="201">
        <v>0</v>
      </c>
      <c r="AC29" s="201">
        <v>18.190000000000001</v>
      </c>
      <c r="AD29" s="201">
        <v>0</v>
      </c>
      <c r="AE29" s="201">
        <v>0</v>
      </c>
      <c r="AF29" s="201">
        <v>0</v>
      </c>
      <c r="AG29" s="201">
        <v>22.43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136.6</v>
      </c>
      <c r="AN29" s="201">
        <v>0</v>
      </c>
      <c r="AO29" s="201">
        <v>0</v>
      </c>
      <c r="AP29" s="201">
        <v>0</v>
      </c>
      <c r="AQ29" s="201">
        <v>0</v>
      </c>
      <c r="AR29" s="201">
        <v>10.61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12.83</v>
      </c>
      <c r="H30" s="201">
        <v>0</v>
      </c>
      <c r="I30" s="201">
        <v>0</v>
      </c>
      <c r="J30" s="201">
        <v>16.7</v>
      </c>
      <c r="K30" s="201">
        <v>6.5</v>
      </c>
      <c r="L30" s="201">
        <v>2.59</v>
      </c>
      <c r="M30" s="201">
        <v>0</v>
      </c>
      <c r="N30" s="201">
        <v>1.2</v>
      </c>
      <c r="O30" s="201">
        <v>2.0099999999999998</v>
      </c>
      <c r="P30" s="201">
        <v>2.4300000000000002</v>
      </c>
      <c r="Q30" s="201">
        <v>0.17</v>
      </c>
      <c r="R30" s="201">
        <v>0.42</v>
      </c>
      <c r="S30" s="201">
        <v>0.27</v>
      </c>
      <c r="T30" s="201">
        <v>0</v>
      </c>
      <c r="U30" s="201">
        <v>9.65</v>
      </c>
      <c r="V30" s="201">
        <v>0.14000000000000001</v>
      </c>
      <c r="W30" s="201">
        <v>0.32</v>
      </c>
      <c r="X30" s="201">
        <v>2.95</v>
      </c>
      <c r="Y30" s="201">
        <v>0</v>
      </c>
      <c r="Z30" s="201">
        <v>2.81</v>
      </c>
      <c r="AA30" s="201">
        <v>0</v>
      </c>
      <c r="AB30" s="201">
        <v>0</v>
      </c>
      <c r="AC30" s="201">
        <v>18.190000000000001</v>
      </c>
      <c r="AD30" s="201">
        <v>0</v>
      </c>
      <c r="AE30" s="201">
        <v>0</v>
      </c>
      <c r="AF30" s="201">
        <v>0</v>
      </c>
      <c r="AG30" s="201">
        <v>22.43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136.6</v>
      </c>
      <c r="AN30" s="201">
        <v>0</v>
      </c>
      <c r="AO30" s="201">
        <v>0</v>
      </c>
      <c r="AP30" s="201">
        <v>0</v>
      </c>
      <c r="AQ30" s="201">
        <v>0</v>
      </c>
      <c r="AR30" s="201">
        <v>10.61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12.83</v>
      </c>
      <c r="H31" s="201">
        <v>0</v>
      </c>
      <c r="I31" s="201">
        <v>0</v>
      </c>
      <c r="J31" s="201">
        <v>16.7</v>
      </c>
      <c r="K31" s="201">
        <v>6.5</v>
      </c>
      <c r="L31" s="201">
        <v>2.48</v>
      </c>
      <c r="M31" s="201">
        <v>0</v>
      </c>
      <c r="N31" s="201">
        <v>1.2</v>
      </c>
      <c r="O31" s="201">
        <v>2.0099999999999998</v>
      </c>
      <c r="P31" s="201">
        <v>2.4300000000000002</v>
      </c>
      <c r="Q31" s="201">
        <v>0</v>
      </c>
      <c r="R31" s="201">
        <v>0.41</v>
      </c>
      <c r="S31" s="201">
        <v>0.27</v>
      </c>
      <c r="T31" s="201">
        <v>0</v>
      </c>
      <c r="U31" s="201">
        <v>9.65</v>
      </c>
      <c r="V31" s="201">
        <v>0.14000000000000001</v>
      </c>
      <c r="W31" s="201">
        <v>0.32</v>
      </c>
      <c r="X31" s="201">
        <v>1.49</v>
      </c>
      <c r="Y31" s="201">
        <v>0</v>
      </c>
      <c r="Z31" s="201">
        <v>2.81</v>
      </c>
      <c r="AA31" s="201">
        <v>0</v>
      </c>
      <c r="AB31" s="201">
        <v>0</v>
      </c>
      <c r="AC31" s="201">
        <v>18.190000000000001</v>
      </c>
      <c r="AD31" s="201">
        <v>0</v>
      </c>
      <c r="AE31" s="201">
        <v>0</v>
      </c>
      <c r="AF31" s="201">
        <v>0</v>
      </c>
      <c r="AG31" s="201">
        <v>22.43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136.6</v>
      </c>
      <c r="AN31" s="201">
        <v>0</v>
      </c>
      <c r="AO31" s="201">
        <v>0</v>
      </c>
      <c r="AP31" s="201">
        <v>0</v>
      </c>
      <c r="AQ31" s="201">
        <v>0</v>
      </c>
      <c r="AR31" s="201">
        <v>10.53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12.83</v>
      </c>
      <c r="H32" s="201">
        <v>0</v>
      </c>
      <c r="I32" s="201">
        <v>0</v>
      </c>
      <c r="J32" s="201">
        <v>16.7</v>
      </c>
      <c r="K32" s="201">
        <v>6.5</v>
      </c>
      <c r="L32" s="201">
        <v>2.44</v>
      </c>
      <c r="M32" s="201">
        <v>0</v>
      </c>
      <c r="N32" s="201">
        <v>1.2</v>
      </c>
      <c r="O32" s="201">
        <v>2.0099999999999998</v>
      </c>
      <c r="P32" s="201">
        <v>2.4300000000000002</v>
      </c>
      <c r="Q32" s="201">
        <v>0</v>
      </c>
      <c r="R32" s="201">
        <v>0.41</v>
      </c>
      <c r="S32" s="201">
        <v>0.27</v>
      </c>
      <c r="T32" s="201">
        <v>0</v>
      </c>
      <c r="U32" s="201">
        <v>9.65</v>
      </c>
      <c r="V32" s="201">
        <v>0.14000000000000001</v>
      </c>
      <c r="W32" s="201">
        <v>0.32</v>
      </c>
      <c r="X32" s="201">
        <v>1.49</v>
      </c>
      <c r="Y32" s="201">
        <v>0</v>
      </c>
      <c r="Z32" s="201">
        <v>2.81</v>
      </c>
      <c r="AA32" s="201">
        <v>0</v>
      </c>
      <c r="AB32" s="201">
        <v>0</v>
      </c>
      <c r="AC32" s="201">
        <v>18.190000000000001</v>
      </c>
      <c r="AD32" s="201">
        <v>0</v>
      </c>
      <c r="AE32" s="201">
        <v>0</v>
      </c>
      <c r="AF32" s="201">
        <v>0</v>
      </c>
      <c r="AG32" s="201">
        <v>22.43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136.6</v>
      </c>
      <c r="AN32" s="201">
        <v>0</v>
      </c>
      <c r="AO32" s="201">
        <v>0</v>
      </c>
      <c r="AP32" s="201">
        <v>0</v>
      </c>
      <c r="AQ32" s="201">
        <v>0</v>
      </c>
      <c r="AR32" s="201">
        <v>10.53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12.83</v>
      </c>
      <c r="H33" s="201">
        <v>0</v>
      </c>
      <c r="I33" s="201">
        <v>0</v>
      </c>
      <c r="J33" s="201">
        <v>16.7</v>
      </c>
      <c r="K33" s="201">
        <v>77.33</v>
      </c>
      <c r="L33" s="201">
        <v>30.36</v>
      </c>
      <c r="M33" s="201">
        <v>0</v>
      </c>
      <c r="N33" s="201">
        <v>1.2</v>
      </c>
      <c r="O33" s="201">
        <v>2.0099999999999998</v>
      </c>
      <c r="P33" s="201">
        <v>2.4300000000000002</v>
      </c>
      <c r="Q33" s="201">
        <v>0</v>
      </c>
      <c r="R33" s="201">
        <v>0.41</v>
      </c>
      <c r="S33" s="201">
        <v>0.27</v>
      </c>
      <c r="T33" s="201">
        <v>0</v>
      </c>
      <c r="U33" s="201">
        <v>9.65</v>
      </c>
      <c r="V33" s="201">
        <v>0.14000000000000001</v>
      </c>
      <c r="W33" s="201">
        <v>0.32</v>
      </c>
      <c r="X33" s="201">
        <v>1.49</v>
      </c>
      <c r="Y33" s="201">
        <v>0</v>
      </c>
      <c r="Z33" s="201">
        <v>2.81</v>
      </c>
      <c r="AA33" s="201">
        <v>0</v>
      </c>
      <c r="AB33" s="201">
        <v>0</v>
      </c>
      <c r="AC33" s="201">
        <v>18.190000000000001</v>
      </c>
      <c r="AD33" s="201">
        <v>0</v>
      </c>
      <c r="AE33" s="201">
        <v>0</v>
      </c>
      <c r="AF33" s="201">
        <v>0</v>
      </c>
      <c r="AG33" s="201">
        <v>22.43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136.6</v>
      </c>
      <c r="AN33" s="201">
        <v>0</v>
      </c>
      <c r="AO33" s="201">
        <v>0</v>
      </c>
      <c r="AP33" s="201">
        <v>0</v>
      </c>
      <c r="AQ33" s="201">
        <v>0</v>
      </c>
      <c r="AR33" s="201">
        <v>10.53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12.83</v>
      </c>
      <c r="H34" s="201">
        <v>0</v>
      </c>
      <c r="I34" s="201">
        <v>0</v>
      </c>
      <c r="J34" s="201">
        <v>16.7</v>
      </c>
      <c r="K34" s="201">
        <v>34.54</v>
      </c>
      <c r="L34" s="201">
        <v>30.36</v>
      </c>
      <c r="M34" s="201">
        <v>0</v>
      </c>
      <c r="N34" s="201">
        <v>1.2</v>
      </c>
      <c r="O34" s="201">
        <v>2.0099999999999998</v>
      </c>
      <c r="P34" s="201">
        <v>2.4300000000000002</v>
      </c>
      <c r="Q34" s="201">
        <v>0</v>
      </c>
      <c r="R34" s="201">
        <v>0.42</v>
      </c>
      <c r="S34" s="201">
        <v>0.27</v>
      </c>
      <c r="T34" s="201">
        <v>0</v>
      </c>
      <c r="U34" s="201">
        <v>9.65</v>
      </c>
      <c r="V34" s="201">
        <v>0.14000000000000001</v>
      </c>
      <c r="W34" s="201">
        <v>0.32</v>
      </c>
      <c r="X34" s="201">
        <v>1.49</v>
      </c>
      <c r="Y34" s="201">
        <v>0</v>
      </c>
      <c r="Z34" s="201">
        <v>2.81</v>
      </c>
      <c r="AA34" s="201">
        <v>0</v>
      </c>
      <c r="AB34" s="201">
        <v>0</v>
      </c>
      <c r="AC34" s="201">
        <v>18.190000000000001</v>
      </c>
      <c r="AD34" s="201">
        <v>0</v>
      </c>
      <c r="AE34" s="201">
        <v>0</v>
      </c>
      <c r="AF34" s="201">
        <v>0</v>
      </c>
      <c r="AG34" s="201">
        <v>22.43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136.6</v>
      </c>
      <c r="AN34" s="201">
        <v>0</v>
      </c>
      <c r="AO34" s="201">
        <v>0</v>
      </c>
      <c r="AP34" s="201">
        <v>0</v>
      </c>
      <c r="AQ34" s="201">
        <v>0</v>
      </c>
      <c r="AR34" s="201">
        <v>10.53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12.77</v>
      </c>
      <c r="H35" s="201">
        <v>0</v>
      </c>
      <c r="I35" s="201">
        <v>0</v>
      </c>
      <c r="J35" s="201">
        <v>16.7</v>
      </c>
      <c r="K35" s="201">
        <v>68.150000000000006</v>
      </c>
      <c r="L35" s="201">
        <v>30.36</v>
      </c>
      <c r="M35" s="201">
        <v>0</v>
      </c>
      <c r="N35" s="201">
        <v>1.2</v>
      </c>
      <c r="O35" s="201">
        <v>2.0099999999999998</v>
      </c>
      <c r="P35" s="201">
        <v>2.4300000000000002</v>
      </c>
      <c r="Q35" s="201">
        <v>0</v>
      </c>
      <c r="R35" s="201">
        <v>0.42</v>
      </c>
      <c r="S35" s="201">
        <v>0.27</v>
      </c>
      <c r="T35" s="201">
        <v>0</v>
      </c>
      <c r="U35" s="201">
        <v>9.65</v>
      </c>
      <c r="V35" s="201">
        <v>0.14000000000000001</v>
      </c>
      <c r="W35" s="201">
        <v>0.32</v>
      </c>
      <c r="X35" s="201">
        <v>1.49</v>
      </c>
      <c r="Y35" s="201">
        <v>0</v>
      </c>
      <c r="Z35" s="201">
        <v>4.2699999999999996</v>
      </c>
      <c r="AA35" s="201">
        <v>0</v>
      </c>
      <c r="AB35" s="201">
        <v>0</v>
      </c>
      <c r="AC35" s="201">
        <v>18.190000000000001</v>
      </c>
      <c r="AD35" s="201">
        <v>0</v>
      </c>
      <c r="AE35" s="201">
        <v>0</v>
      </c>
      <c r="AF35" s="201">
        <v>0</v>
      </c>
      <c r="AG35" s="201">
        <v>22.43</v>
      </c>
      <c r="AH35" s="201">
        <v>0</v>
      </c>
      <c r="AI35" s="201">
        <v>0</v>
      </c>
      <c r="AJ35" s="201">
        <v>0</v>
      </c>
      <c r="AK35" s="201">
        <v>12.6</v>
      </c>
      <c r="AL35" s="201">
        <v>0</v>
      </c>
      <c r="AM35" s="201">
        <v>136.6</v>
      </c>
      <c r="AN35" s="201">
        <v>0</v>
      </c>
      <c r="AO35" s="201">
        <v>0</v>
      </c>
      <c r="AP35" s="201">
        <v>0</v>
      </c>
      <c r="AQ35" s="201">
        <v>0</v>
      </c>
      <c r="AR35" s="201">
        <v>10.4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12.77</v>
      </c>
      <c r="H36" s="201">
        <v>0</v>
      </c>
      <c r="I36" s="201">
        <v>0</v>
      </c>
      <c r="J36" s="201">
        <v>16.7</v>
      </c>
      <c r="K36" s="201">
        <v>77.33</v>
      </c>
      <c r="L36" s="201">
        <v>30.36</v>
      </c>
      <c r="M36" s="201">
        <v>0</v>
      </c>
      <c r="N36" s="201">
        <v>1.2</v>
      </c>
      <c r="O36" s="201">
        <v>2.0099999999999998</v>
      </c>
      <c r="P36" s="201">
        <v>2.4300000000000002</v>
      </c>
      <c r="Q36" s="201">
        <v>0</v>
      </c>
      <c r="R36" s="201">
        <v>0.42</v>
      </c>
      <c r="S36" s="201">
        <v>0.27</v>
      </c>
      <c r="T36" s="201">
        <v>0</v>
      </c>
      <c r="U36" s="201">
        <v>9.65</v>
      </c>
      <c r="V36" s="201">
        <v>0.14000000000000001</v>
      </c>
      <c r="W36" s="201">
        <v>0.32</v>
      </c>
      <c r="X36" s="201">
        <v>1.49</v>
      </c>
      <c r="Y36" s="201">
        <v>0</v>
      </c>
      <c r="Z36" s="201">
        <v>2.81</v>
      </c>
      <c r="AA36" s="201">
        <v>0</v>
      </c>
      <c r="AB36" s="201">
        <v>0</v>
      </c>
      <c r="AC36" s="201">
        <v>18.190000000000001</v>
      </c>
      <c r="AD36" s="201">
        <v>0</v>
      </c>
      <c r="AE36" s="201">
        <v>0</v>
      </c>
      <c r="AF36" s="201">
        <v>0</v>
      </c>
      <c r="AG36" s="201">
        <v>22.43</v>
      </c>
      <c r="AH36" s="201">
        <v>0</v>
      </c>
      <c r="AI36" s="201">
        <v>0</v>
      </c>
      <c r="AJ36" s="201">
        <v>0</v>
      </c>
      <c r="AK36" s="201">
        <v>12.6</v>
      </c>
      <c r="AL36" s="201">
        <v>0</v>
      </c>
      <c r="AM36" s="201">
        <v>136.6</v>
      </c>
      <c r="AN36" s="201">
        <v>0</v>
      </c>
      <c r="AO36" s="201">
        <v>0</v>
      </c>
      <c r="AP36" s="201">
        <v>0</v>
      </c>
      <c r="AQ36" s="201">
        <v>0</v>
      </c>
      <c r="AR36" s="201">
        <v>10.4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12.77</v>
      </c>
      <c r="H37" s="201">
        <v>0</v>
      </c>
      <c r="I37" s="201">
        <v>0</v>
      </c>
      <c r="J37" s="201">
        <v>16.7</v>
      </c>
      <c r="K37" s="201">
        <v>77.33</v>
      </c>
      <c r="L37" s="201">
        <v>30.36</v>
      </c>
      <c r="M37" s="201">
        <v>0</v>
      </c>
      <c r="N37" s="201">
        <v>1.2</v>
      </c>
      <c r="O37" s="201">
        <v>2.0099999999999998</v>
      </c>
      <c r="P37" s="201">
        <v>2.4300000000000002</v>
      </c>
      <c r="Q37" s="201">
        <v>2.06</v>
      </c>
      <c r="R37" s="201">
        <v>4.8499999999999996</v>
      </c>
      <c r="S37" s="201">
        <v>2.87</v>
      </c>
      <c r="T37" s="201">
        <v>0</v>
      </c>
      <c r="U37" s="201">
        <v>9.65</v>
      </c>
      <c r="V37" s="201">
        <v>0.14000000000000001</v>
      </c>
      <c r="W37" s="201">
        <v>0.32</v>
      </c>
      <c r="X37" s="201">
        <v>1.49</v>
      </c>
      <c r="Y37" s="201">
        <v>0</v>
      </c>
      <c r="Z37" s="201">
        <v>2.81</v>
      </c>
      <c r="AA37" s="201">
        <v>0</v>
      </c>
      <c r="AB37" s="201">
        <v>0</v>
      </c>
      <c r="AC37" s="201">
        <v>18.190000000000001</v>
      </c>
      <c r="AD37" s="201">
        <v>0</v>
      </c>
      <c r="AE37" s="201">
        <v>0</v>
      </c>
      <c r="AF37" s="201">
        <v>0</v>
      </c>
      <c r="AG37" s="201">
        <v>22.43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136.6</v>
      </c>
      <c r="AN37" s="201">
        <v>0</v>
      </c>
      <c r="AO37" s="201">
        <v>0</v>
      </c>
      <c r="AP37" s="201">
        <v>0</v>
      </c>
      <c r="AQ37" s="201">
        <v>0</v>
      </c>
      <c r="AR37" s="201">
        <v>10.4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12.77</v>
      </c>
      <c r="H38" s="201">
        <v>0</v>
      </c>
      <c r="I38" s="201">
        <v>0</v>
      </c>
      <c r="J38" s="201">
        <v>16.7</v>
      </c>
      <c r="K38" s="201">
        <v>77.33</v>
      </c>
      <c r="L38" s="201">
        <v>30.36</v>
      </c>
      <c r="M38" s="201">
        <v>0</v>
      </c>
      <c r="N38" s="201">
        <v>1.2</v>
      </c>
      <c r="O38" s="201">
        <v>2.0099999999999998</v>
      </c>
      <c r="P38" s="201">
        <v>2.4300000000000002</v>
      </c>
      <c r="Q38" s="201">
        <v>2.06</v>
      </c>
      <c r="R38" s="201">
        <v>4.8499999999999996</v>
      </c>
      <c r="S38" s="201">
        <v>2.87</v>
      </c>
      <c r="T38" s="201">
        <v>0</v>
      </c>
      <c r="U38" s="201">
        <v>9.65</v>
      </c>
      <c r="V38" s="201">
        <v>0.14000000000000001</v>
      </c>
      <c r="W38" s="201">
        <v>0.32</v>
      </c>
      <c r="X38" s="201">
        <v>1.49</v>
      </c>
      <c r="Y38" s="201">
        <v>0</v>
      </c>
      <c r="Z38" s="201">
        <v>2.81</v>
      </c>
      <c r="AA38" s="201">
        <v>0</v>
      </c>
      <c r="AB38" s="201">
        <v>0</v>
      </c>
      <c r="AC38" s="201">
        <v>18.190000000000001</v>
      </c>
      <c r="AD38" s="201">
        <v>0</v>
      </c>
      <c r="AE38" s="201">
        <v>0</v>
      </c>
      <c r="AF38" s="201">
        <v>0</v>
      </c>
      <c r="AG38" s="201">
        <v>22.43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136.6</v>
      </c>
      <c r="AN38" s="201">
        <v>0</v>
      </c>
      <c r="AO38" s="201">
        <v>0</v>
      </c>
      <c r="AP38" s="201">
        <v>0</v>
      </c>
      <c r="AQ38" s="201">
        <v>0</v>
      </c>
      <c r="AR38" s="201">
        <v>10.4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12.77</v>
      </c>
      <c r="H39" s="201">
        <v>0</v>
      </c>
      <c r="I39" s="201">
        <v>0</v>
      </c>
      <c r="J39" s="201">
        <v>16.420000000000002</v>
      </c>
      <c r="K39" s="201">
        <v>77.33</v>
      </c>
      <c r="L39" s="201">
        <v>30.36</v>
      </c>
      <c r="M39" s="201">
        <v>0</v>
      </c>
      <c r="N39" s="201">
        <v>1.2</v>
      </c>
      <c r="O39" s="201">
        <v>2.0099999999999998</v>
      </c>
      <c r="P39" s="201">
        <v>2.4300000000000002</v>
      </c>
      <c r="Q39" s="201">
        <v>2.06</v>
      </c>
      <c r="R39" s="201">
        <v>4.8499999999999996</v>
      </c>
      <c r="S39" s="201">
        <v>2.87</v>
      </c>
      <c r="T39" s="201">
        <v>0</v>
      </c>
      <c r="U39" s="201">
        <v>9.65</v>
      </c>
      <c r="V39" s="201">
        <v>0.14000000000000001</v>
      </c>
      <c r="W39" s="201">
        <v>0.32</v>
      </c>
      <c r="X39" s="201">
        <v>1.49</v>
      </c>
      <c r="Y39" s="201">
        <v>0</v>
      </c>
      <c r="Z39" s="201">
        <v>2.81</v>
      </c>
      <c r="AA39" s="201">
        <v>0</v>
      </c>
      <c r="AB39" s="201">
        <v>0</v>
      </c>
      <c r="AC39" s="201">
        <v>18.190000000000001</v>
      </c>
      <c r="AD39" s="201">
        <v>0</v>
      </c>
      <c r="AE39" s="201">
        <v>0</v>
      </c>
      <c r="AF39" s="201">
        <v>0</v>
      </c>
      <c r="AG39" s="201">
        <v>22.6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133</v>
      </c>
      <c r="AN39" s="201">
        <v>0</v>
      </c>
      <c r="AO39" s="201">
        <v>0</v>
      </c>
      <c r="AP39" s="201">
        <v>0</v>
      </c>
      <c r="AQ39" s="201">
        <v>0</v>
      </c>
      <c r="AR39" s="201">
        <v>10.4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12.77</v>
      </c>
      <c r="H40" s="201">
        <v>0</v>
      </c>
      <c r="I40" s="201">
        <v>0</v>
      </c>
      <c r="J40" s="201">
        <v>16.420000000000002</v>
      </c>
      <c r="K40" s="201">
        <v>77.33</v>
      </c>
      <c r="L40" s="201">
        <v>30.36</v>
      </c>
      <c r="M40" s="201">
        <v>0</v>
      </c>
      <c r="N40" s="201">
        <v>1.2</v>
      </c>
      <c r="O40" s="201">
        <v>2.0099999999999998</v>
      </c>
      <c r="P40" s="201">
        <v>2.4300000000000002</v>
      </c>
      <c r="Q40" s="201">
        <v>2.06</v>
      </c>
      <c r="R40" s="201">
        <v>4.8499999999999996</v>
      </c>
      <c r="S40" s="201">
        <v>2.87</v>
      </c>
      <c r="T40" s="201">
        <v>0</v>
      </c>
      <c r="U40" s="201">
        <v>9.65</v>
      </c>
      <c r="V40" s="201">
        <v>0.14000000000000001</v>
      </c>
      <c r="W40" s="201">
        <v>0.32</v>
      </c>
      <c r="X40" s="201">
        <v>1.49</v>
      </c>
      <c r="Y40" s="201">
        <v>0</v>
      </c>
      <c r="Z40" s="201">
        <v>2.81</v>
      </c>
      <c r="AA40" s="201">
        <v>0</v>
      </c>
      <c r="AB40" s="201">
        <v>0</v>
      </c>
      <c r="AC40" s="201">
        <v>18.190000000000001</v>
      </c>
      <c r="AD40" s="201">
        <v>0</v>
      </c>
      <c r="AE40" s="201">
        <v>0</v>
      </c>
      <c r="AF40" s="201">
        <v>0</v>
      </c>
      <c r="AG40" s="201">
        <v>22.6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133</v>
      </c>
      <c r="AN40" s="201">
        <v>0</v>
      </c>
      <c r="AO40" s="201">
        <v>0</v>
      </c>
      <c r="AP40" s="201">
        <v>0</v>
      </c>
      <c r="AQ40" s="201">
        <v>0</v>
      </c>
      <c r="AR40" s="201">
        <v>10.4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12.77</v>
      </c>
      <c r="H41" s="201">
        <v>0</v>
      </c>
      <c r="I41" s="201">
        <v>0</v>
      </c>
      <c r="J41" s="201">
        <v>16.420000000000002</v>
      </c>
      <c r="K41" s="201">
        <v>77.33</v>
      </c>
      <c r="L41" s="201">
        <v>30.36</v>
      </c>
      <c r="M41" s="201">
        <v>0</v>
      </c>
      <c r="N41" s="201">
        <v>1.2</v>
      </c>
      <c r="O41" s="201">
        <v>2.0099999999999998</v>
      </c>
      <c r="P41" s="201">
        <v>2.4300000000000002</v>
      </c>
      <c r="Q41" s="201">
        <v>2.59</v>
      </c>
      <c r="R41" s="201">
        <v>4.8499999999999996</v>
      </c>
      <c r="S41" s="201">
        <v>2.87</v>
      </c>
      <c r="T41" s="201">
        <v>0</v>
      </c>
      <c r="U41" s="201">
        <v>9.65</v>
      </c>
      <c r="V41" s="201">
        <v>0.14000000000000001</v>
      </c>
      <c r="W41" s="201">
        <v>0.32</v>
      </c>
      <c r="X41" s="201">
        <v>1.49</v>
      </c>
      <c r="Y41" s="201">
        <v>0</v>
      </c>
      <c r="Z41" s="201">
        <v>2.81</v>
      </c>
      <c r="AA41" s="201">
        <v>0</v>
      </c>
      <c r="AB41" s="201">
        <v>0</v>
      </c>
      <c r="AC41" s="201">
        <v>18.190000000000001</v>
      </c>
      <c r="AD41" s="201">
        <v>0</v>
      </c>
      <c r="AE41" s="201">
        <v>0</v>
      </c>
      <c r="AF41" s="201">
        <v>0</v>
      </c>
      <c r="AG41" s="201">
        <v>22.6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133</v>
      </c>
      <c r="AN41" s="201">
        <v>0</v>
      </c>
      <c r="AO41" s="201">
        <v>0</v>
      </c>
      <c r="AP41" s="201">
        <v>0</v>
      </c>
      <c r="AQ41" s="201">
        <v>0</v>
      </c>
      <c r="AR41" s="201">
        <v>10.4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12.77</v>
      </c>
      <c r="H42" s="201">
        <v>0</v>
      </c>
      <c r="I42" s="201">
        <v>0</v>
      </c>
      <c r="J42" s="201">
        <v>16.420000000000002</v>
      </c>
      <c r="K42" s="201">
        <v>77.33</v>
      </c>
      <c r="L42" s="201">
        <v>30.36</v>
      </c>
      <c r="M42" s="201">
        <v>0</v>
      </c>
      <c r="N42" s="201">
        <v>1.2</v>
      </c>
      <c r="O42" s="201">
        <v>2.0099999999999998</v>
      </c>
      <c r="P42" s="201">
        <v>2.4300000000000002</v>
      </c>
      <c r="Q42" s="201">
        <v>2.59</v>
      </c>
      <c r="R42" s="201">
        <v>4.8499999999999996</v>
      </c>
      <c r="S42" s="201">
        <v>2.87</v>
      </c>
      <c r="T42" s="201">
        <v>0</v>
      </c>
      <c r="U42" s="201">
        <v>9.65</v>
      </c>
      <c r="V42" s="201">
        <v>0.14000000000000001</v>
      </c>
      <c r="W42" s="201">
        <v>0.32</v>
      </c>
      <c r="X42" s="201">
        <v>1.49</v>
      </c>
      <c r="Y42" s="201">
        <v>0</v>
      </c>
      <c r="Z42" s="201">
        <v>2.81</v>
      </c>
      <c r="AA42" s="201">
        <v>0</v>
      </c>
      <c r="AB42" s="201">
        <v>0</v>
      </c>
      <c r="AC42" s="201">
        <v>18.190000000000001</v>
      </c>
      <c r="AD42" s="201">
        <v>0</v>
      </c>
      <c r="AE42" s="201">
        <v>0</v>
      </c>
      <c r="AF42" s="201">
        <v>0</v>
      </c>
      <c r="AG42" s="201">
        <v>22.6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133</v>
      </c>
      <c r="AN42" s="201">
        <v>0</v>
      </c>
      <c r="AO42" s="201">
        <v>0</v>
      </c>
      <c r="AP42" s="201">
        <v>0</v>
      </c>
      <c r="AQ42" s="201">
        <v>0</v>
      </c>
      <c r="AR42" s="201">
        <v>10.4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12.77</v>
      </c>
      <c r="H43" s="201">
        <v>0</v>
      </c>
      <c r="I43" s="201">
        <v>0</v>
      </c>
      <c r="J43" s="201">
        <v>16.420000000000002</v>
      </c>
      <c r="K43" s="201">
        <v>77.33</v>
      </c>
      <c r="L43" s="201">
        <v>30.36</v>
      </c>
      <c r="M43" s="201">
        <v>0</v>
      </c>
      <c r="N43" s="201">
        <v>1.2</v>
      </c>
      <c r="O43" s="201">
        <v>2.0099999999999998</v>
      </c>
      <c r="P43" s="201">
        <v>2.4300000000000002</v>
      </c>
      <c r="Q43" s="201">
        <v>2.59</v>
      </c>
      <c r="R43" s="201">
        <v>4.8499999999999996</v>
      </c>
      <c r="S43" s="201">
        <v>2.87</v>
      </c>
      <c r="T43" s="201">
        <v>0</v>
      </c>
      <c r="U43" s="201">
        <v>9.65</v>
      </c>
      <c r="V43" s="201">
        <v>0.14000000000000001</v>
      </c>
      <c r="W43" s="201">
        <v>0.32</v>
      </c>
      <c r="X43" s="201">
        <v>1.49</v>
      </c>
      <c r="Y43" s="201">
        <v>0</v>
      </c>
      <c r="Z43" s="201">
        <v>33.340000000000003</v>
      </c>
      <c r="AA43" s="201">
        <v>0</v>
      </c>
      <c r="AB43" s="201">
        <v>0</v>
      </c>
      <c r="AC43" s="201">
        <v>18.190000000000001</v>
      </c>
      <c r="AD43" s="201">
        <v>0</v>
      </c>
      <c r="AE43" s="201">
        <v>0</v>
      </c>
      <c r="AF43" s="201">
        <v>0</v>
      </c>
      <c r="AG43" s="201">
        <v>22.6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133</v>
      </c>
      <c r="AN43" s="201">
        <v>0</v>
      </c>
      <c r="AO43" s="201">
        <v>0</v>
      </c>
      <c r="AP43" s="201">
        <v>0</v>
      </c>
      <c r="AQ43" s="201">
        <v>0</v>
      </c>
      <c r="AR43" s="201">
        <v>10.4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12.77</v>
      </c>
      <c r="H44" s="201">
        <v>0</v>
      </c>
      <c r="I44" s="201">
        <v>0</v>
      </c>
      <c r="J44" s="201">
        <v>16.420000000000002</v>
      </c>
      <c r="K44" s="201">
        <v>77.33</v>
      </c>
      <c r="L44" s="201">
        <v>30.36</v>
      </c>
      <c r="M44" s="201">
        <v>0</v>
      </c>
      <c r="N44" s="201">
        <v>1.2</v>
      </c>
      <c r="O44" s="201">
        <v>2.0099999999999998</v>
      </c>
      <c r="P44" s="201">
        <v>2.4300000000000002</v>
      </c>
      <c r="Q44" s="201">
        <v>2.59</v>
      </c>
      <c r="R44" s="201">
        <v>4.8499999999999996</v>
      </c>
      <c r="S44" s="201">
        <v>2.87</v>
      </c>
      <c r="T44" s="201">
        <v>0</v>
      </c>
      <c r="U44" s="201">
        <v>9.65</v>
      </c>
      <c r="V44" s="201">
        <v>0.14000000000000001</v>
      </c>
      <c r="W44" s="201">
        <v>0.32</v>
      </c>
      <c r="X44" s="201">
        <v>1.49</v>
      </c>
      <c r="Y44" s="201">
        <v>0</v>
      </c>
      <c r="Z44" s="201">
        <v>37.31</v>
      </c>
      <c r="AA44" s="201">
        <v>0</v>
      </c>
      <c r="AB44" s="201">
        <v>0</v>
      </c>
      <c r="AC44" s="201">
        <v>18.190000000000001</v>
      </c>
      <c r="AD44" s="201">
        <v>0</v>
      </c>
      <c r="AE44" s="201">
        <v>0</v>
      </c>
      <c r="AF44" s="201">
        <v>0</v>
      </c>
      <c r="AG44" s="201">
        <v>22.6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133</v>
      </c>
      <c r="AN44" s="201">
        <v>0</v>
      </c>
      <c r="AO44" s="201">
        <v>0</v>
      </c>
      <c r="AP44" s="201">
        <v>0</v>
      </c>
      <c r="AQ44" s="201">
        <v>0</v>
      </c>
      <c r="AR44" s="201">
        <v>10.4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12.77</v>
      </c>
      <c r="H45" s="201">
        <v>0</v>
      </c>
      <c r="I45" s="201">
        <v>0</v>
      </c>
      <c r="J45" s="201">
        <v>16.420000000000002</v>
      </c>
      <c r="K45" s="201">
        <v>77.33</v>
      </c>
      <c r="L45" s="201">
        <v>30.36</v>
      </c>
      <c r="M45" s="201">
        <v>0</v>
      </c>
      <c r="N45" s="201">
        <v>1.2</v>
      </c>
      <c r="O45" s="201">
        <v>2.0099999999999998</v>
      </c>
      <c r="P45" s="201">
        <v>2.4300000000000002</v>
      </c>
      <c r="Q45" s="201">
        <v>2.59</v>
      </c>
      <c r="R45" s="201">
        <v>4.8499999999999996</v>
      </c>
      <c r="S45" s="201">
        <v>2.87</v>
      </c>
      <c r="T45" s="201">
        <v>0</v>
      </c>
      <c r="U45" s="201">
        <v>9.65</v>
      </c>
      <c r="V45" s="201">
        <v>0.14000000000000001</v>
      </c>
      <c r="W45" s="201">
        <v>0.32</v>
      </c>
      <c r="X45" s="201">
        <v>1.49</v>
      </c>
      <c r="Y45" s="201">
        <v>0</v>
      </c>
      <c r="Z45" s="201">
        <v>37.31</v>
      </c>
      <c r="AA45" s="201">
        <v>0</v>
      </c>
      <c r="AB45" s="201">
        <v>0</v>
      </c>
      <c r="AC45" s="201">
        <v>18.190000000000001</v>
      </c>
      <c r="AD45" s="201">
        <v>0</v>
      </c>
      <c r="AE45" s="201">
        <v>0</v>
      </c>
      <c r="AF45" s="201">
        <v>0</v>
      </c>
      <c r="AG45" s="201">
        <v>22.6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133</v>
      </c>
      <c r="AN45" s="201">
        <v>0</v>
      </c>
      <c r="AO45" s="201">
        <v>0</v>
      </c>
      <c r="AP45" s="201">
        <v>0</v>
      </c>
      <c r="AQ45" s="201">
        <v>0</v>
      </c>
      <c r="AR45" s="201">
        <v>10.4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12.77</v>
      </c>
      <c r="H46" s="201">
        <v>0</v>
      </c>
      <c r="I46" s="201">
        <v>0</v>
      </c>
      <c r="J46" s="201">
        <v>16.420000000000002</v>
      </c>
      <c r="K46" s="201">
        <v>77.33</v>
      </c>
      <c r="L46" s="201">
        <v>30.36</v>
      </c>
      <c r="M46" s="201">
        <v>0</v>
      </c>
      <c r="N46" s="201">
        <v>1.2</v>
      </c>
      <c r="O46" s="201">
        <v>2.0099999999999998</v>
      </c>
      <c r="P46" s="201">
        <v>2.4300000000000002</v>
      </c>
      <c r="Q46" s="201">
        <v>2.59</v>
      </c>
      <c r="R46" s="201">
        <v>4.8499999999999996</v>
      </c>
      <c r="S46" s="201">
        <v>2.87</v>
      </c>
      <c r="T46" s="201">
        <v>0</v>
      </c>
      <c r="U46" s="201">
        <v>9.65</v>
      </c>
      <c r="V46" s="201">
        <v>0.14000000000000001</v>
      </c>
      <c r="W46" s="201">
        <v>0.32</v>
      </c>
      <c r="X46" s="201">
        <v>1.49</v>
      </c>
      <c r="Y46" s="201">
        <v>0</v>
      </c>
      <c r="Z46" s="201">
        <v>37.31</v>
      </c>
      <c r="AA46" s="201">
        <v>0</v>
      </c>
      <c r="AB46" s="201">
        <v>0</v>
      </c>
      <c r="AC46" s="201">
        <v>18.190000000000001</v>
      </c>
      <c r="AD46" s="201">
        <v>0</v>
      </c>
      <c r="AE46" s="201">
        <v>0</v>
      </c>
      <c r="AF46" s="201">
        <v>0</v>
      </c>
      <c r="AG46" s="201">
        <v>22.6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133</v>
      </c>
      <c r="AN46" s="201">
        <v>0</v>
      </c>
      <c r="AO46" s="201">
        <v>0</v>
      </c>
      <c r="AP46" s="201">
        <v>0</v>
      </c>
      <c r="AQ46" s="201">
        <v>0</v>
      </c>
      <c r="AR46" s="201">
        <v>10.4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12.77</v>
      </c>
      <c r="H47" s="201">
        <v>0</v>
      </c>
      <c r="I47" s="201">
        <v>0</v>
      </c>
      <c r="J47" s="201">
        <v>16.420000000000002</v>
      </c>
      <c r="K47" s="201">
        <v>77.760000000000005</v>
      </c>
      <c r="L47" s="201">
        <v>31.75</v>
      </c>
      <c r="M47" s="201">
        <v>0</v>
      </c>
      <c r="N47" s="201">
        <v>1.2</v>
      </c>
      <c r="O47" s="201">
        <v>2.0099999999999998</v>
      </c>
      <c r="P47" s="201">
        <v>2.4300000000000002</v>
      </c>
      <c r="Q47" s="201">
        <v>2.66</v>
      </c>
      <c r="R47" s="201">
        <v>5.01</v>
      </c>
      <c r="S47" s="201">
        <v>3.52</v>
      </c>
      <c r="T47" s="201">
        <v>0</v>
      </c>
      <c r="U47" s="201">
        <v>9.65</v>
      </c>
      <c r="V47" s="201">
        <v>0.14000000000000001</v>
      </c>
      <c r="W47" s="201">
        <v>0.32</v>
      </c>
      <c r="X47" s="201">
        <v>1.49</v>
      </c>
      <c r="Y47" s="201">
        <v>0</v>
      </c>
      <c r="Z47" s="201">
        <v>37.31</v>
      </c>
      <c r="AA47" s="201">
        <v>0</v>
      </c>
      <c r="AB47" s="201">
        <v>0</v>
      </c>
      <c r="AC47" s="201">
        <v>18.190000000000001</v>
      </c>
      <c r="AD47" s="201">
        <v>0</v>
      </c>
      <c r="AE47" s="201">
        <v>0</v>
      </c>
      <c r="AF47" s="201">
        <v>0</v>
      </c>
      <c r="AG47" s="201">
        <v>22.6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133</v>
      </c>
      <c r="AN47" s="201">
        <v>0</v>
      </c>
      <c r="AO47" s="201">
        <v>0</v>
      </c>
      <c r="AP47" s="201">
        <v>0</v>
      </c>
      <c r="AQ47" s="201">
        <v>0</v>
      </c>
      <c r="AR47" s="201">
        <v>10.4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12.77</v>
      </c>
      <c r="H48" s="201">
        <v>0</v>
      </c>
      <c r="I48" s="201">
        <v>0</v>
      </c>
      <c r="J48" s="201">
        <v>16.420000000000002</v>
      </c>
      <c r="K48" s="201">
        <v>77.760000000000005</v>
      </c>
      <c r="L48" s="201">
        <v>31.75</v>
      </c>
      <c r="M48" s="201">
        <v>0</v>
      </c>
      <c r="N48" s="201">
        <v>1.2</v>
      </c>
      <c r="O48" s="201">
        <v>2.0099999999999998</v>
      </c>
      <c r="P48" s="201">
        <v>2.4300000000000002</v>
      </c>
      <c r="Q48" s="201">
        <v>2.66</v>
      </c>
      <c r="R48" s="201">
        <v>5.01</v>
      </c>
      <c r="S48" s="201">
        <v>2.87</v>
      </c>
      <c r="T48" s="201">
        <v>0</v>
      </c>
      <c r="U48" s="201">
        <v>9.65</v>
      </c>
      <c r="V48" s="201">
        <v>0.14000000000000001</v>
      </c>
      <c r="W48" s="201">
        <v>0.32</v>
      </c>
      <c r="X48" s="201">
        <v>1.49</v>
      </c>
      <c r="Y48" s="201">
        <v>0</v>
      </c>
      <c r="Z48" s="201">
        <v>37.31</v>
      </c>
      <c r="AA48" s="201">
        <v>0</v>
      </c>
      <c r="AB48" s="201">
        <v>0</v>
      </c>
      <c r="AC48" s="201">
        <v>18.190000000000001</v>
      </c>
      <c r="AD48" s="201">
        <v>0</v>
      </c>
      <c r="AE48" s="201">
        <v>0</v>
      </c>
      <c r="AF48" s="201">
        <v>0</v>
      </c>
      <c r="AG48" s="201">
        <v>22.6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133</v>
      </c>
      <c r="AN48" s="201">
        <v>0</v>
      </c>
      <c r="AO48" s="201">
        <v>0</v>
      </c>
      <c r="AP48" s="201">
        <v>0</v>
      </c>
      <c r="AQ48" s="201">
        <v>0</v>
      </c>
      <c r="AR48" s="201">
        <v>10.4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12.77</v>
      </c>
      <c r="H49" s="201">
        <v>0</v>
      </c>
      <c r="I49" s="201">
        <v>0</v>
      </c>
      <c r="J49" s="201">
        <v>16.420000000000002</v>
      </c>
      <c r="K49" s="201">
        <v>77.760000000000005</v>
      </c>
      <c r="L49" s="201">
        <v>31.75</v>
      </c>
      <c r="M49" s="201">
        <v>0</v>
      </c>
      <c r="N49" s="201">
        <v>1.2</v>
      </c>
      <c r="O49" s="201">
        <v>2.0099999999999998</v>
      </c>
      <c r="P49" s="201">
        <v>2.4300000000000002</v>
      </c>
      <c r="Q49" s="201">
        <v>2.66</v>
      </c>
      <c r="R49" s="201">
        <v>5.01</v>
      </c>
      <c r="S49" s="201">
        <v>2.87</v>
      </c>
      <c r="T49" s="201">
        <v>0</v>
      </c>
      <c r="U49" s="201">
        <v>9.65</v>
      </c>
      <c r="V49" s="201">
        <v>0.14000000000000001</v>
      </c>
      <c r="W49" s="201">
        <v>0.32</v>
      </c>
      <c r="X49" s="201">
        <v>1.49</v>
      </c>
      <c r="Y49" s="201">
        <v>0</v>
      </c>
      <c r="Z49" s="201">
        <v>37.31</v>
      </c>
      <c r="AA49" s="201">
        <v>0</v>
      </c>
      <c r="AB49" s="201">
        <v>0</v>
      </c>
      <c r="AC49" s="201">
        <v>18.190000000000001</v>
      </c>
      <c r="AD49" s="201">
        <v>0</v>
      </c>
      <c r="AE49" s="201">
        <v>0</v>
      </c>
      <c r="AF49" s="201">
        <v>0</v>
      </c>
      <c r="AG49" s="201">
        <v>22.6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133</v>
      </c>
      <c r="AN49" s="201">
        <v>0</v>
      </c>
      <c r="AO49" s="201">
        <v>0</v>
      </c>
      <c r="AP49" s="201">
        <v>0</v>
      </c>
      <c r="AQ49" s="201">
        <v>0</v>
      </c>
      <c r="AR49" s="201">
        <v>10.4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12.77</v>
      </c>
      <c r="H50" s="201">
        <v>0</v>
      </c>
      <c r="I50" s="201">
        <v>0</v>
      </c>
      <c r="J50" s="201">
        <v>16.420000000000002</v>
      </c>
      <c r="K50" s="201">
        <v>77.760000000000005</v>
      </c>
      <c r="L50" s="201">
        <v>31.75</v>
      </c>
      <c r="M50" s="201">
        <v>0</v>
      </c>
      <c r="N50" s="201">
        <v>1.2</v>
      </c>
      <c r="O50" s="201">
        <v>2.0099999999999998</v>
      </c>
      <c r="P50" s="201">
        <v>2.4300000000000002</v>
      </c>
      <c r="Q50" s="201">
        <v>2.66</v>
      </c>
      <c r="R50" s="201">
        <v>5.01</v>
      </c>
      <c r="S50" s="201">
        <v>2.87</v>
      </c>
      <c r="T50" s="201">
        <v>0</v>
      </c>
      <c r="U50" s="201">
        <v>9.65</v>
      </c>
      <c r="V50" s="201">
        <v>0.14000000000000001</v>
      </c>
      <c r="W50" s="201">
        <v>0.32</v>
      </c>
      <c r="X50" s="201">
        <v>1.49</v>
      </c>
      <c r="Y50" s="201">
        <v>0</v>
      </c>
      <c r="Z50" s="201">
        <v>37.31</v>
      </c>
      <c r="AA50" s="201">
        <v>0</v>
      </c>
      <c r="AB50" s="201">
        <v>0</v>
      </c>
      <c r="AC50" s="201">
        <v>18.190000000000001</v>
      </c>
      <c r="AD50" s="201">
        <v>0</v>
      </c>
      <c r="AE50" s="201">
        <v>0</v>
      </c>
      <c r="AF50" s="201">
        <v>0</v>
      </c>
      <c r="AG50" s="201">
        <v>22.6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133</v>
      </c>
      <c r="AN50" s="201">
        <v>0</v>
      </c>
      <c r="AO50" s="201">
        <v>0</v>
      </c>
      <c r="AP50" s="201">
        <v>0</v>
      </c>
      <c r="AQ50" s="201">
        <v>0</v>
      </c>
      <c r="AR50" s="201">
        <v>10.4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12.69</v>
      </c>
      <c r="H51" s="201">
        <v>0</v>
      </c>
      <c r="I51" s="201">
        <v>0</v>
      </c>
      <c r="J51" s="201">
        <v>16.420000000000002</v>
      </c>
      <c r="K51" s="201">
        <v>77.760000000000005</v>
      </c>
      <c r="L51" s="201">
        <v>31.75</v>
      </c>
      <c r="M51" s="201">
        <v>0</v>
      </c>
      <c r="N51" s="201">
        <v>1.2</v>
      </c>
      <c r="O51" s="201">
        <v>2.0099999999999998</v>
      </c>
      <c r="P51" s="201">
        <v>2.4300000000000002</v>
      </c>
      <c r="Q51" s="201">
        <v>2.66</v>
      </c>
      <c r="R51" s="201">
        <v>5.01</v>
      </c>
      <c r="S51" s="201">
        <v>2.87</v>
      </c>
      <c r="T51" s="201">
        <v>0</v>
      </c>
      <c r="U51" s="201">
        <v>9.65</v>
      </c>
      <c r="V51" s="201">
        <v>0.14000000000000001</v>
      </c>
      <c r="W51" s="201">
        <v>0.32</v>
      </c>
      <c r="X51" s="201">
        <v>1.49</v>
      </c>
      <c r="Y51" s="201">
        <v>0</v>
      </c>
      <c r="Z51" s="201">
        <v>38</v>
      </c>
      <c r="AA51" s="201">
        <v>0</v>
      </c>
      <c r="AB51" s="201">
        <v>0</v>
      </c>
      <c r="AC51" s="201">
        <v>18.190000000000001</v>
      </c>
      <c r="AD51" s="201">
        <v>0</v>
      </c>
      <c r="AE51" s="201">
        <v>0</v>
      </c>
      <c r="AF51" s="201">
        <v>0</v>
      </c>
      <c r="AG51" s="201">
        <v>22.6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132</v>
      </c>
      <c r="AN51" s="201">
        <v>0</v>
      </c>
      <c r="AO51" s="201">
        <v>0</v>
      </c>
      <c r="AP51" s="201">
        <v>0</v>
      </c>
      <c r="AQ51" s="201">
        <v>0</v>
      </c>
      <c r="AR51" s="201">
        <v>10.27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12.69</v>
      </c>
      <c r="H52" s="201">
        <v>0</v>
      </c>
      <c r="I52" s="201">
        <v>0</v>
      </c>
      <c r="J52" s="201">
        <v>16.420000000000002</v>
      </c>
      <c r="K52" s="201">
        <v>77.760000000000005</v>
      </c>
      <c r="L52" s="201">
        <v>31.75</v>
      </c>
      <c r="M52" s="201">
        <v>0</v>
      </c>
      <c r="N52" s="201">
        <v>1.2</v>
      </c>
      <c r="O52" s="201">
        <v>2.0099999999999998</v>
      </c>
      <c r="P52" s="201">
        <v>2.4300000000000002</v>
      </c>
      <c r="Q52" s="201">
        <v>2.66</v>
      </c>
      <c r="R52" s="201">
        <v>5.01</v>
      </c>
      <c r="S52" s="201">
        <v>2.87</v>
      </c>
      <c r="T52" s="201">
        <v>0</v>
      </c>
      <c r="U52" s="201">
        <v>9.65</v>
      </c>
      <c r="V52" s="201">
        <v>0.14000000000000001</v>
      </c>
      <c r="W52" s="201">
        <v>0.32</v>
      </c>
      <c r="X52" s="201">
        <v>1.49</v>
      </c>
      <c r="Y52" s="201">
        <v>0</v>
      </c>
      <c r="Z52" s="201">
        <v>38</v>
      </c>
      <c r="AA52" s="201">
        <v>0</v>
      </c>
      <c r="AB52" s="201">
        <v>0</v>
      </c>
      <c r="AC52" s="201">
        <v>18.190000000000001</v>
      </c>
      <c r="AD52" s="201">
        <v>0</v>
      </c>
      <c r="AE52" s="201">
        <v>0</v>
      </c>
      <c r="AF52" s="201">
        <v>0</v>
      </c>
      <c r="AG52" s="201">
        <v>22.6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132</v>
      </c>
      <c r="AN52" s="201">
        <v>0</v>
      </c>
      <c r="AO52" s="201">
        <v>0</v>
      </c>
      <c r="AP52" s="201">
        <v>0</v>
      </c>
      <c r="AQ52" s="201">
        <v>0</v>
      </c>
      <c r="AR52" s="201">
        <v>10.27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12.69</v>
      </c>
      <c r="H53" s="201">
        <v>0</v>
      </c>
      <c r="I53" s="201">
        <v>0</v>
      </c>
      <c r="J53" s="201">
        <v>16.420000000000002</v>
      </c>
      <c r="K53" s="201">
        <v>77.760000000000005</v>
      </c>
      <c r="L53" s="201">
        <v>31.75</v>
      </c>
      <c r="M53" s="201">
        <v>0</v>
      </c>
      <c r="N53" s="201">
        <v>1.2</v>
      </c>
      <c r="O53" s="201">
        <v>2.0099999999999998</v>
      </c>
      <c r="P53" s="201">
        <v>2.4300000000000002</v>
      </c>
      <c r="Q53" s="201">
        <v>2.66</v>
      </c>
      <c r="R53" s="201">
        <v>5.01</v>
      </c>
      <c r="S53" s="201">
        <v>2.87</v>
      </c>
      <c r="T53" s="201">
        <v>0</v>
      </c>
      <c r="U53" s="201">
        <v>9.65</v>
      </c>
      <c r="V53" s="201">
        <v>0.14000000000000001</v>
      </c>
      <c r="W53" s="201">
        <v>0.32</v>
      </c>
      <c r="X53" s="201">
        <v>1.49</v>
      </c>
      <c r="Y53" s="201">
        <v>0</v>
      </c>
      <c r="Z53" s="201">
        <v>14.99</v>
      </c>
      <c r="AA53" s="201">
        <v>0</v>
      </c>
      <c r="AB53" s="201">
        <v>0</v>
      </c>
      <c r="AC53" s="201">
        <v>18.190000000000001</v>
      </c>
      <c r="AD53" s="201">
        <v>0</v>
      </c>
      <c r="AE53" s="201">
        <v>0</v>
      </c>
      <c r="AF53" s="201">
        <v>0</v>
      </c>
      <c r="AG53" s="201">
        <v>22.6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126.6</v>
      </c>
      <c r="AN53" s="201">
        <v>0</v>
      </c>
      <c r="AO53" s="201">
        <v>0</v>
      </c>
      <c r="AP53" s="201">
        <v>0</v>
      </c>
      <c r="AQ53" s="201">
        <v>0</v>
      </c>
      <c r="AR53" s="201">
        <v>10.27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12.69</v>
      </c>
      <c r="H54" s="201">
        <v>0</v>
      </c>
      <c r="I54" s="201">
        <v>0</v>
      </c>
      <c r="J54" s="201">
        <v>16.7</v>
      </c>
      <c r="K54" s="201">
        <v>77.760000000000005</v>
      </c>
      <c r="L54" s="201">
        <v>31.75</v>
      </c>
      <c r="M54" s="201">
        <v>0</v>
      </c>
      <c r="N54" s="201">
        <v>1.2</v>
      </c>
      <c r="O54" s="201">
        <v>2.0099999999999998</v>
      </c>
      <c r="P54" s="201">
        <v>2.4300000000000002</v>
      </c>
      <c r="Q54" s="201">
        <v>2.66</v>
      </c>
      <c r="R54" s="201">
        <v>5.01</v>
      </c>
      <c r="S54" s="201">
        <v>2.87</v>
      </c>
      <c r="T54" s="201">
        <v>0</v>
      </c>
      <c r="U54" s="201">
        <v>9.65</v>
      </c>
      <c r="V54" s="201">
        <v>0.14000000000000001</v>
      </c>
      <c r="W54" s="201">
        <v>0.32</v>
      </c>
      <c r="X54" s="201">
        <v>1.49</v>
      </c>
      <c r="Y54" s="201">
        <v>0</v>
      </c>
      <c r="Z54" s="201">
        <v>2.81</v>
      </c>
      <c r="AA54" s="201">
        <v>0</v>
      </c>
      <c r="AB54" s="201">
        <v>0</v>
      </c>
      <c r="AC54" s="201">
        <v>18.190000000000001</v>
      </c>
      <c r="AD54" s="201">
        <v>0</v>
      </c>
      <c r="AE54" s="201">
        <v>0</v>
      </c>
      <c r="AF54" s="201">
        <v>0</v>
      </c>
      <c r="AG54" s="201">
        <v>19.39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126.6</v>
      </c>
      <c r="AN54" s="201">
        <v>0</v>
      </c>
      <c r="AO54" s="201">
        <v>0</v>
      </c>
      <c r="AP54" s="201">
        <v>0</v>
      </c>
      <c r="AQ54" s="201">
        <v>0</v>
      </c>
      <c r="AR54" s="201">
        <v>10.27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12.69</v>
      </c>
      <c r="H55" s="201">
        <v>0</v>
      </c>
      <c r="I55" s="201">
        <v>0</v>
      </c>
      <c r="J55" s="201">
        <v>16.7</v>
      </c>
      <c r="K55" s="201">
        <v>77.760000000000005</v>
      </c>
      <c r="L55" s="201">
        <v>31.75</v>
      </c>
      <c r="M55" s="201">
        <v>0</v>
      </c>
      <c r="N55" s="201">
        <v>1.2</v>
      </c>
      <c r="O55" s="201">
        <v>2.0099999999999998</v>
      </c>
      <c r="P55" s="201">
        <v>2.4300000000000002</v>
      </c>
      <c r="Q55" s="201">
        <v>2.66</v>
      </c>
      <c r="R55" s="201">
        <v>5.01</v>
      </c>
      <c r="S55" s="201">
        <v>2.87</v>
      </c>
      <c r="T55" s="201">
        <v>0</v>
      </c>
      <c r="U55" s="201">
        <v>9.65</v>
      </c>
      <c r="V55" s="201">
        <v>0.14000000000000001</v>
      </c>
      <c r="W55" s="201">
        <v>0.32</v>
      </c>
      <c r="X55" s="201">
        <v>1.49</v>
      </c>
      <c r="Y55" s="201">
        <v>0</v>
      </c>
      <c r="Z55" s="201">
        <v>2.81</v>
      </c>
      <c r="AA55" s="201">
        <v>0</v>
      </c>
      <c r="AB55" s="201">
        <v>0</v>
      </c>
      <c r="AC55" s="201">
        <v>18.190000000000001</v>
      </c>
      <c r="AD55" s="201">
        <v>0</v>
      </c>
      <c r="AE55" s="201">
        <v>0</v>
      </c>
      <c r="AF55" s="201">
        <v>0</v>
      </c>
      <c r="AG55" s="201">
        <v>16.18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126.6</v>
      </c>
      <c r="AN55" s="201">
        <v>5.4</v>
      </c>
      <c r="AO55" s="201">
        <v>0</v>
      </c>
      <c r="AP55" s="201">
        <v>0</v>
      </c>
      <c r="AQ55" s="201">
        <v>0</v>
      </c>
      <c r="AR55" s="201">
        <v>10.27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12.69</v>
      </c>
      <c r="H56" s="201">
        <v>0</v>
      </c>
      <c r="I56" s="201">
        <v>0</v>
      </c>
      <c r="J56" s="201">
        <v>16.7</v>
      </c>
      <c r="K56" s="201">
        <v>77.760000000000005</v>
      </c>
      <c r="L56" s="201">
        <v>31.75</v>
      </c>
      <c r="M56" s="201">
        <v>0</v>
      </c>
      <c r="N56" s="201">
        <v>1.2</v>
      </c>
      <c r="O56" s="201">
        <v>2.0099999999999998</v>
      </c>
      <c r="P56" s="201">
        <v>2.4300000000000002</v>
      </c>
      <c r="Q56" s="201">
        <v>2.66</v>
      </c>
      <c r="R56" s="201">
        <v>5.01</v>
      </c>
      <c r="S56" s="201">
        <v>2.87</v>
      </c>
      <c r="T56" s="201">
        <v>0</v>
      </c>
      <c r="U56" s="201">
        <v>9.65</v>
      </c>
      <c r="V56" s="201">
        <v>0.14000000000000001</v>
      </c>
      <c r="W56" s="201">
        <v>0.32</v>
      </c>
      <c r="X56" s="201">
        <v>1.49</v>
      </c>
      <c r="Y56" s="201">
        <v>0</v>
      </c>
      <c r="Z56" s="201">
        <v>2.81</v>
      </c>
      <c r="AA56" s="201">
        <v>0</v>
      </c>
      <c r="AB56" s="201">
        <v>0</v>
      </c>
      <c r="AC56" s="201">
        <v>18.190000000000001</v>
      </c>
      <c r="AD56" s="201">
        <v>0</v>
      </c>
      <c r="AE56" s="201">
        <v>0</v>
      </c>
      <c r="AF56" s="201">
        <v>0</v>
      </c>
      <c r="AG56" s="201">
        <v>16.18</v>
      </c>
      <c r="AH56" s="201">
        <v>6.43</v>
      </c>
      <c r="AI56" s="201">
        <v>0</v>
      </c>
      <c r="AJ56" s="201">
        <v>0</v>
      </c>
      <c r="AK56" s="201">
        <v>12.6</v>
      </c>
      <c r="AL56" s="201">
        <v>0</v>
      </c>
      <c r="AM56" s="201">
        <v>126.6</v>
      </c>
      <c r="AN56" s="201">
        <v>5.4</v>
      </c>
      <c r="AO56" s="201">
        <v>0</v>
      </c>
      <c r="AP56" s="201">
        <v>0</v>
      </c>
      <c r="AQ56" s="201">
        <v>0</v>
      </c>
      <c r="AR56" s="201">
        <v>10.27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12.69</v>
      </c>
      <c r="H57" s="201">
        <v>0</v>
      </c>
      <c r="I57" s="201">
        <v>0</v>
      </c>
      <c r="J57" s="201">
        <v>16.7</v>
      </c>
      <c r="K57" s="201">
        <v>77.760000000000005</v>
      </c>
      <c r="L57" s="201">
        <v>31.75</v>
      </c>
      <c r="M57" s="201">
        <v>0</v>
      </c>
      <c r="N57" s="201">
        <v>1.2</v>
      </c>
      <c r="O57" s="201">
        <v>2.0099999999999998</v>
      </c>
      <c r="P57" s="201">
        <v>2.4300000000000002</v>
      </c>
      <c r="Q57" s="201">
        <v>2.66</v>
      </c>
      <c r="R57" s="201">
        <v>5.01</v>
      </c>
      <c r="S57" s="201">
        <v>2.87</v>
      </c>
      <c r="T57" s="201">
        <v>0</v>
      </c>
      <c r="U57" s="201">
        <v>9.65</v>
      </c>
      <c r="V57" s="201">
        <v>0.14000000000000001</v>
      </c>
      <c r="W57" s="201">
        <v>0.32</v>
      </c>
      <c r="X57" s="201">
        <v>1.49</v>
      </c>
      <c r="Y57" s="201">
        <v>0</v>
      </c>
      <c r="Z57" s="201">
        <v>2.81</v>
      </c>
      <c r="AA57" s="201">
        <v>0</v>
      </c>
      <c r="AB57" s="201">
        <v>0</v>
      </c>
      <c r="AC57" s="201">
        <v>18.190000000000001</v>
      </c>
      <c r="AD57" s="201">
        <v>0</v>
      </c>
      <c r="AE57" s="201">
        <v>0</v>
      </c>
      <c r="AF57" s="201">
        <v>0</v>
      </c>
      <c r="AG57" s="201">
        <v>12.96</v>
      </c>
      <c r="AH57" s="201">
        <v>9.64</v>
      </c>
      <c r="AI57" s="201">
        <v>0</v>
      </c>
      <c r="AJ57" s="201">
        <v>0</v>
      </c>
      <c r="AK57" s="201">
        <v>12.6</v>
      </c>
      <c r="AL57" s="201">
        <v>0</v>
      </c>
      <c r="AM57" s="201">
        <v>126.6</v>
      </c>
      <c r="AN57" s="201">
        <v>5.4</v>
      </c>
      <c r="AO57" s="201">
        <v>0</v>
      </c>
      <c r="AP57" s="201">
        <v>0</v>
      </c>
      <c r="AQ57" s="201">
        <v>0</v>
      </c>
      <c r="AR57" s="201">
        <v>10.27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12.69</v>
      </c>
      <c r="H58" s="201">
        <v>0</v>
      </c>
      <c r="I58" s="201">
        <v>0</v>
      </c>
      <c r="J58" s="201">
        <v>16.7</v>
      </c>
      <c r="K58" s="201">
        <v>77.75</v>
      </c>
      <c r="L58" s="201">
        <v>31.75</v>
      </c>
      <c r="M58" s="201">
        <v>0</v>
      </c>
      <c r="N58" s="201">
        <v>1.2</v>
      </c>
      <c r="O58" s="201">
        <v>2.0099999999999998</v>
      </c>
      <c r="P58" s="201">
        <v>2.4300000000000002</v>
      </c>
      <c r="Q58" s="201">
        <v>2.66</v>
      </c>
      <c r="R58" s="201">
        <v>5.01</v>
      </c>
      <c r="S58" s="201">
        <v>2.87</v>
      </c>
      <c r="T58" s="201">
        <v>0</v>
      </c>
      <c r="U58" s="201">
        <v>9.65</v>
      </c>
      <c r="V58" s="201">
        <v>0.14000000000000001</v>
      </c>
      <c r="W58" s="201">
        <v>0.32</v>
      </c>
      <c r="X58" s="201">
        <v>1.49</v>
      </c>
      <c r="Y58" s="201">
        <v>0</v>
      </c>
      <c r="Z58" s="201">
        <v>2.81</v>
      </c>
      <c r="AA58" s="201">
        <v>0</v>
      </c>
      <c r="AB58" s="201">
        <v>0</v>
      </c>
      <c r="AC58" s="201">
        <v>18.190000000000001</v>
      </c>
      <c r="AD58" s="201">
        <v>0</v>
      </c>
      <c r="AE58" s="201">
        <v>0</v>
      </c>
      <c r="AF58" s="201">
        <v>0</v>
      </c>
      <c r="AG58" s="201">
        <v>22.6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126.6</v>
      </c>
      <c r="AN58" s="201">
        <v>5.4</v>
      </c>
      <c r="AO58" s="201">
        <v>0</v>
      </c>
      <c r="AP58" s="201">
        <v>0</v>
      </c>
      <c r="AQ58" s="201">
        <v>0</v>
      </c>
      <c r="AR58" s="201">
        <v>10.27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12.69</v>
      </c>
      <c r="H59" s="201">
        <v>0</v>
      </c>
      <c r="I59" s="201">
        <v>0</v>
      </c>
      <c r="J59" s="201">
        <v>16.7</v>
      </c>
      <c r="K59" s="201">
        <v>63.19</v>
      </c>
      <c r="L59" s="201">
        <v>31.75</v>
      </c>
      <c r="M59" s="201">
        <v>0</v>
      </c>
      <c r="N59" s="201">
        <v>1.2</v>
      </c>
      <c r="O59" s="201">
        <v>2.0099999999999998</v>
      </c>
      <c r="P59" s="201">
        <v>2.4300000000000002</v>
      </c>
      <c r="Q59" s="201">
        <v>0.22</v>
      </c>
      <c r="R59" s="201">
        <v>0.43</v>
      </c>
      <c r="S59" s="201">
        <v>0.27</v>
      </c>
      <c r="T59" s="201">
        <v>0</v>
      </c>
      <c r="U59" s="201">
        <v>9.65</v>
      </c>
      <c r="V59" s="201">
        <v>0.14000000000000001</v>
      </c>
      <c r="W59" s="201">
        <v>0.32</v>
      </c>
      <c r="X59" s="201">
        <v>1.49</v>
      </c>
      <c r="Y59" s="201">
        <v>0</v>
      </c>
      <c r="Z59" s="201">
        <v>2.81</v>
      </c>
      <c r="AA59" s="201">
        <v>0</v>
      </c>
      <c r="AB59" s="201">
        <v>0</v>
      </c>
      <c r="AC59" s="201">
        <v>18.190000000000001</v>
      </c>
      <c r="AD59" s="201">
        <v>0</v>
      </c>
      <c r="AE59" s="201">
        <v>0</v>
      </c>
      <c r="AF59" s="201">
        <v>0</v>
      </c>
      <c r="AG59" s="201">
        <v>22.6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126.6</v>
      </c>
      <c r="AN59" s="201">
        <v>5.4</v>
      </c>
      <c r="AO59" s="201">
        <v>0</v>
      </c>
      <c r="AP59" s="201">
        <v>0</v>
      </c>
      <c r="AQ59" s="201">
        <v>0</v>
      </c>
      <c r="AR59" s="201">
        <v>10.27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12.69</v>
      </c>
      <c r="H60" s="201">
        <v>0</v>
      </c>
      <c r="I60" s="201">
        <v>0</v>
      </c>
      <c r="J60" s="201">
        <v>16.7</v>
      </c>
      <c r="K60" s="201">
        <v>77.760000000000005</v>
      </c>
      <c r="L60" s="201">
        <v>31.75</v>
      </c>
      <c r="M60" s="201">
        <v>0</v>
      </c>
      <c r="N60" s="201">
        <v>1.2</v>
      </c>
      <c r="O60" s="201">
        <v>2.0099999999999998</v>
      </c>
      <c r="P60" s="201">
        <v>2.4300000000000002</v>
      </c>
      <c r="Q60" s="201">
        <v>0.22</v>
      </c>
      <c r="R60" s="201">
        <v>0.43</v>
      </c>
      <c r="S60" s="201">
        <v>0.27</v>
      </c>
      <c r="T60" s="201">
        <v>0</v>
      </c>
      <c r="U60" s="201">
        <v>9.65</v>
      </c>
      <c r="V60" s="201">
        <v>0.14000000000000001</v>
      </c>
      <c r="W60" s="201">
        <v>0.32</v>
      </c>
      <c r="X60" s="201">
        <v>1.49</v>
      </c>
      <c r="Y60" s="201">
        <v>0</v>
      </c>
      <c r="Z60" s="201">
        <v>2.81</v>
      </c>
      <c r="AA60" s="201">
        <v>0</v>
      </c>
      <c r="AB60" s="201">
        <v>0</v>
      </c>
      <c r="AC60" s="201">
        <v>18.190000000000001</v>
      </c>
      <c r="AD60" s="201">
        <v>0</v>
      </c>
      <c r="AE60" s="201">
        <v>0</v>
      </c>
      <c r="AF60" s="201">
        <v>0</v>
      </c>
      <c r="AG60" s="201">
        <v>22.6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126.6</v>
      </c>
      <c r="AN60" s="201">
        <v>5.4</v>
      </c>
      <c r="AO60" s="201">
        <v>0</v>
      </c>
      <c r="AP60" s="201">
        <v>0</v>
      </c>
      <c r="AQ60" s="201">
        <v>0</v>
      </c>
      <c r="AR60" s="201">
        <v>10.27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12.69</v>
      </c>
      <c r="H61" s="201">
        <v>0</v>
      </c>
      <c r="I61" s="201">
        <v>0</v>
      </c>
      <c r="J61" s="201">
        <v>16.7</v>
      </c>
      <c r="K61" s="201">
        <v>77.760000000000005</v>
      </c>
      <c r="L61" s="201">
        <v>31.75</v>
      </c>
      <c r="M61" s="201">
        <v>0</v>
      </c>
      <c r="N61" s="201">
        <v>1.2</v>
      </c>
      <c r="O61" s="201">
        <v>2.0099999999999998</v>
      </c>
      <c r="P61" s="201">
        <v>2.4300000000000002</v>
      </c>
      <c r="Q61" s="201">
        <v>1.19</v>
      </c>
      <c r="R61" s="201">
        <v>2.36</v>
      </c>
      <c r="S61" s="201">
        <v>1.31</v>
      </c>
      <c r="T61" s="201">
        <v>0</v>
      </c>
      <c r="U61" s="201">
        <v>9.65</v>
      </c>
      <c r="V61" s="201">
        <v>0.14000000000000001</v>
      </c>
      <c r="W61" s="201">
        <v>0.32</v>
      </c>
      <c r="X61" s="201">
        <v>1.49</v>
      </c>
      <c r="Y61" s="201">
        <v>0</v>
      </c>
      <c r="Z61" s="201">
        <v>4.82</v>
      </c>
      <c r="AA61" s="201">
        <v>0</v>
      </c>
      <c r="AB61" s="201">
        <v>0</v>
      </c>
      <c r="AC61" s="201">
        <v>18.190000000000001</v>
      </c>
      <c r="AD61" s="201">
        <v>0</v>
      </c>
      <c r="AE61" s="201">
        <v>0</v>
      </c>
      <c r="AF61" s="201">
        <v>0</v>
      </c>
      <c r="AG61" s="201">
        <v>22.6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126.6</v>
      </c>
      <c r="AN61" s="201">
        <v>5.4</v>
      </c>
      <c r="AO61" s="201">
        <v>0</v>
      </c>
      <c r="AP61" s="201">
        <v>0</v>
      </c>
      <c r="AQ61" s="201">
        <v>0</v>
      </c>
      <c r="AR61" s="201">
        <v>10.27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12.69</v>
      </c>
      <c r="H62" s="201">
        <v>0</v>
      </c>
      <c r="I62" s="201">
        <v>0</v>
      </c>
      <c r="J62" s="201">
        <v>16.7</v>
      </c>
      <c r="K62" s="201">
        <v>100.05</v>
      </c>
      <c r="L62" s="201">
        <v>31.75</v>
      </c>
      <c r="M62" s="201">
        <v>0</v>
      </c>
      <c r="N62" s="201">
        <v>1.2</v>
      </c>
      <c r="O62" s="201">
        <v>2.0099999999999998</v>
      </c>
      <c r="P62" s="201">
        <v>2.4300000000000002</v>
      </c>
      <c r="Q62" s="201">
        <v>1.19</v>
      </c>
      <c r="R62" s="201">
        <v>2.36</v>
      </c>
      <c r="S62" s="201">
        <v>1.31</v>
      </c>
      <c r="T62" s="201">
        <v>0</v>
      </c>
      <c r="U62" s="201">
        <v>9.65</v>
      </c>
      <c r="V62" s="201">
        <v>0.14000000000000001</v>
      </c>
      <c r="W62" s="201">
        <v>0.32</v>
      </c>
      <c r="X62" s="201">
        <v>1.49</v>
      </c>
      <c r="Y62" s="201">
        <v>0</v>
      </c>
      <c r="Z62" s="201">
        <v>4.82</v>
      </c>
      <c r="AA62" s="201">
        <v>0</v>
      </c>
      <c r="AB62" s="201">
        <v>0</v>
      </c>
      <c r="AC62" s="201">
        <v>18.190000000000001</v>
      </c>
      <c r="AD62" s="201">
        <v>0</v>
      </c>
      <c r="AE62" s="201">
        <v>0</v>
      </c>
      <c r="AF62" s="201">
        <v>0</v>
      </c>
      <c r="AG62" s="201">
        <v>22.6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126.6</v>
      </c>
      <c r="AN62" s="201">
        <v>5.4</v>
      </c>
      <c r="AO62" s="201">
        <v>0</v>
      </c>
      <c r="AP62" s="201">
        <v>0</v>
      </c>
      <c r="AQ62" s="201">
        <v>0</v>
      </c>
      <c r="AR62" s="201">
        <v>10.27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12.69</v>
      </c>
      <c r="H63" s="201">
        <v>0</v>
      </c>
      <c r="I63" s="201">
        <v>0</v>
      </c>
      <c r="J63" s="201">
        <v>16.7</v>
      </c>
      <c r="K63" s="201">
        <v>77.760000000000005</v>
      </c>
      <c r="L63" s="201">
        <v>31.75</v>
      </c>
      <c r="M63" s="201">
        <v>0</v>
      </c>
      <c r="N63" s="201">
        <v>1.2</v>
      </c>
      <c r="O63" s="201">
        <v>2.0099999999999998</v>
      </c>
      <c r="P63" s="201">
        <v>2.4300000000000002</v>
      </c>
      <c r="Q63" s="201">
        <v>2.66</v>
      </c>
      <c r="R63" s="201">
        <v>5.01</v>
      </c>
      <c r="S63" s="201">
        <v>2.87</v>
      </c>
      <c r="T63" s="201">
        <v>0</v>
      </c>
      <c r="U63" s="201">
        <v>9.65</v>
      </c>
      <c r="V63" s="201">
        <v>0.14000000000000001</v>
      </c>
      <c r="W63" s="201">
        <v>0.32</v>
      </c>
      <c r="X63" s="201">
        <v>1.49</v>
      </c>
      <c r="Y63" s="201">
        <v>0</v>
      </c>
      <c r="Z63" s="201">
        <v>21.54</v>
      </c>
      <c r="AA63" s="201">
        <v>0</v>
      </c>
      <c r="AB63" s="201">
        <v>0</v>
      </c>
      <c r="AC63" s="201">
        <v>18.190000000000001</v>
      </c>
      <c r="AD63" s="201">
        <v>0</v>
      </c>
      <c r="AE63" s="201">
        <v>0</v>
      </c>
      <c r="AF63" s="201">
        <v>0</v>
      </c>
      <c r="AG63" s="201">
        <v>22.6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126.6</v>
      </c>
      <c r="AN63" s="201">
        <v>5.4</v>
      </c>
      <c r="AO63" s="201">
        <v>0</v>
      </c>
      <c r="AP63" s="201">
        <v>0</v>
      </c>
      <c r="AQ63" s="201">
        <v>0</v>
      </c>
      <c r="AR63" s="201">
        <v>10.27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12.69</v>
      </c>
      <c r="H64" s="201">
        <v>0</v>
      </c>
      <c r="I64" s="201">
        <v>0</v>
      </c>
      <c r="J64" s="201">
        <v>16.7</v>
      </c>
      <c r="K64" s="201">
        <v>77.760000000000005</v>
      </c>
      <c r="L64" s="201">
        <v>31.75</v>
      </c>
      <c r="M64" s="201">
        <v>0</v>
      </c>
      <c r="N64" s="201">
        <v>1.2</v>
      </c>
      <c r="O64" s="201">
        <v>2.0099999999999998</v>
      </c>
      <c r="P64" s="201">
        <v>2.4300000000000002</v>
      </c>
      <c r="Q64" s="201">
        <v>2.66</v>
      </c>
      <c r="R64" s="201">
        <v>5.01</v>
      </c>
      <c r="S64" s="201">
        <v>2.87</v>
      </c>
      <c r="T64" s="201">
        <v>0</v>
      </c>
      <c r="U64" s="201">
        <v>9.65</v>
      </c>
      <c r="V64" s="201">
        <v>0.14000000000000001</v>
      </c>
      <c r="W64" s="201">
        <v>0.32</v>
      </c>
      <c r="X64" s="201">
        <v>1.49</v>
      </c>
      <c r="Y64" s="201">
        <v>0</v>
      </c>
      <c r="Z64" s="201">
        <v>38.270000000000003</v>
      </c>
      <c r="AA64" s="201">
        <v>0</v>
      </c>
      <c r="AB64" s="201">
        <v>0</v>
      </c>
      <c r="AC64" s="201">
        <v>18.190000000000001</v>
      </c>
      <c r="AD64" s="201">
        <v>0</v>
      </c>
      <c r="AE64" s="201">
        <v>0</v>
      </c>
      <c r="AF64" s="201">
        <v>0</v>
      </c>
      <c r="AG64" s="201">
        <v>22.6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126.6</v>
      </c>
      <c r="AN64" s="201">
        <v>5.4</v>
      </c>
      <c r="AO64" s="201">
        <v>0</v>
      </c>
      <c r="AP64" s="201">
        <v>0</v>
      </c>
      <c r="AQ64" s="201">
        <v>0</v>
      </c>
      <c r="AR64" s="201">
        <v>10.27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12.69</v>
      </c>
      <c r="H65" s="201">
        <v>0</v>
      </c>
      <c r="I65" s="201">
        <v>0</v>
      </c>
      <c r="J65" s="201">
        <v>16.7</v>
      </c>
      <c r="K65" s="201">
        <v>6.5</v>
      </c>
      <c r="L65" s="201">
        <v>30.79</v>
      </c>
      <c r="M65" s="201">
        <v>0</v>
      </c>
      <c r="N65" s="201">
        <v>1.2</v>
      </c>
      <c r="O65" s="201">
        <v>2.0099999999999998</v>
      </c>
      <c r="P65" s="201">
        <v>2.4300000000000002</v>
      </c>
      <c r="Q65" s="201">
        <v>0.22</v>
      </c>
      <c r="R65" s="201">
        <v>0.43</v>
      </c>
      <c r="S65" s="201">
        <v>0.26</v>
      </c>
      <c r="T65" s="201">
        <v>0</v>
      </c>
      <c r="U65" s="201">
        <v>9.65</v>
      </c>
      <c r="V65" s="201">
        <v>0.14000000000000001</v>
      </c>
      <c r="W65" s="201">
        <v>0.32</v>
      </c>
      <c r="X65" s="201">
        <v>1.49</v>
      </c>
      <c r="Y65" s="201">
        <v>0</v>
      </c>
      <c r="Z65" s="201">
        <v>38.270000000000003</v>
      </c>
      <c r="AA65" s="201">
        <v>0</v>
      </c>
      <c r="AB65" s="201">
        <v>0</v>
      </c>
      <c r="AC65" s="201">
        <v>18.190000000000001</v>
      </c>
      <c r="AD65" s="201">
        <v>0</v>
      </c>
      <c r="AE65" s="201">
        <v>0</v>
      </c>
      <c r="AF65" s="201">
        <v>0</v>
      </c>
      <c r="AG65" s="201">
        <v>22.6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126.6</v>
      </c>
      <c r="AN65" s="201">
        <v>5.4</v>
      </c>
      <c r="AO65" s="201">
        <v>0</v>
      </c>
      <c r="AP65" s="201">
        <v>0</v>
      </c>
      <c r="AQ65" s="201">
        <v>0</v>
      </c>
      <c r="AR65" s="201">
        <v>10.27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12.69</v>
      </c>
      <c r="H66" s="201">
        <v>0</v>
      </c>
      <c r="I66" s="201">
        <v>0</v>
      </c>
      <c r="J66" s="201">
        <v>16.7</v>
      </c>
      <c r="K66" s="201">
        <v>6.5</v>
      </c>
      <c r="L66" s="201">
        <v>30.79</v>
      </c>
      <c r="M66" s="201">
        <v>0</v>
      </c>
      <c r="N66" s="201">
        <v>1.2</v>
      </c>
      <c r="O66" s="201">
        <v>2.0099999999999998</v>
      </c>
      <c r="P66" s="201">
        <v>2.4300000000000002</v>
      </c>
      <c r="Q66" s="201">
        <v>0.22</v>
      </c>
      <c r="R66" s="201">
        <v>0.43</v>
      </c>
      <c r="S66" s="201">
        <v>0.26</v>
      </c>
      <c r="T66" s="201">
        <v>0</v>
      </c>
      <c r="U66" s="201">
        <v>9.65</v>
      </c>
      <c r="V66" s="201">
        <v>0.14000000000000001</v>
      </c>
      <c r="W66" s="201">
        <v>0.32</v>
      </c>
      <c r="X66" s="201">
        <v>1.49</v>
      </c>
      <c r="Y66" s="201">
        <v>0</v>
      </c>
      <c r="Z66" s="201">
        <v>38.270000000000003</v>
      </c>
      <c r="AA66" s="201">
        <v>0</v>
      </c>
      <c r="AB66" s="201">
        <v>0</v>
      </c>
      <c r="AC66" s="201">
        <v>18.190000000000001</v>
      </c>
      <c r="AD66" s="201">
        <v>0</v>
      </c>
      <c r="AE66" s="201">
        <v>0</v>
      </c>
      <c r="AF66" s="201">
        <v>0</v>
      </c>
      <c r="AG66" s="201">
        <v>22.6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126.6</v>
      </c>
      <c r="AN66" s="201">
        <v>5.4</v>
      </c>
      <c r="AO66" s="201">
        <v>0</v>
      </c>
      <c r="AP66" s="201">
        <v>0</v>
      </c>
      <c r="AQ66" s="201">
        <v>0</v>
      </c>
      <c r="AR66" s="201">
        <v>10.27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12.55</v>
      </c>
      <c r="H67" s="201">
        <v>0</v>
      </c>
      <c r="I67" s="201">
        <v>0</v>
      </c>
      <c r="J67" s="201">
        <v>16.7</v>
      </c>
      <c r="K67" s="201">
        <v>6.5</v>
      </c>
      <c r="L67" s="201">
        <v>30.79</v>
      </c>
      <c r="M67" s="201">
        <v>0</v>
      </c>
      <c r="N67" s="201">
        <v>1.2</v>
      </c>
      <c r="O67" s="201">
        <v>2.0099999999999998</v>
      </c>
      <c r="P67" s="201">
        <v>2.4300000000000002</v>
      </c>
      <c r="Q67" s="201">
        <v>0.22</v>
      </c>
      <c r="R67" s="201">
        <v>0.43</v>
      </c>
      <c r="S67" s="201">
        <v>0.27</v>
      </c>
      <c r="T67" s="201">
        <v>0</v>
      </c>
      <c r="U67" s="201">
        <v>9.65</v>
      </c>
      <c r="V67" s="201">
        <v>0.14000000000000001</v>
      </c>
      <c r="W67" s="201">
        <v>0.32</v>
      </c>
      <c r="X67" s="201">
        <v>1.49</v>
      </c>
      <c r="Y67" s="201">
        <v>0</v>
      </c>
      <c r="Z67" s="201">
        <v>15.24</v>
      </c>
      <c r="AA67" s="201">
        <v>0</v>
      </c>
      <c r="AB67" s="201">
        <v>0</v>
      </c>
      <c r="AC67" s="201">
        <v>18.190000000000001</v>
      </c>
      <c r="AD67" s="201">
        <v>0</v>
      </c>
      <c r="AE67" s="201">
        <v>0</v>
      </c>
      <c r="AF67" s="201">
        <v>0</v>
      </c>
      <c r="AG67" s="201">
        <v>22.6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126.6</v>
      </c>
      <c r="AN67" s="201">
        <v>5.4</v>
      </c>
      <c r="AO67" s="201">
        <v>0</v>
      </c>
      <c r="AP67" s="201">
        <v>0</v>
      </c>
      <c r="AQ67" s="201">
        <v>0</v>
      </c>
      <c r="AR67" s="201">
        <v>10.130000000000001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12.55</v>
      </c>
      <c r="H68" s="201">
        <v>0</v>
      </c>
      <c r="I68" s="201">
        <v>0</v>
      </c>
      <c r="J68" s="201">
        <v>16.7</v>
      </c>
      <c r="K68" s="201">
        <v>6.5</v>
      </c>
      <c r="L68" s="201">
        <v>30.79</v>
      </c>
      <c r="M68" s="201">
        <v>0</v>
      </c>
      <c r="N68" s="201">
        <v>1.2</v>
      </c>
      <c r="O68" s="201">
        <v>2.0099999999999998</v>
      </c>
      <c r="P68" s="201">
        <v>2.4300000000000002</v>
      </c>
      <c r="Q68" s="201">
        <v>0.22</v>
      </c>
      <c r="R68" s="201">
        <v>0.43</v>
      </c>
      <c r="S68" s="201">
        <v>0.27</v>
      </c>
      <c r="T68" s="201">
        <v>0</v>
      </c>
      <c r="U68" s="201">
        <v>9.65</v>
      </c>
      <c r="V68" s="201">
        <v>0.14000000000000001</v>
      </c>
      <c r="W68" s="201">
        <v>0.32</v>
      </c>
      <c r="X68" s="201">
        <v>1.49</v>
      </c>
      <c r="Y68" s="201">
        <v>0</v>
      </c>
      <c r="Z68" s="201">
        <v>2.81</v>
      </c>
      <c r="AA68" s="201">
        <v>0</v>
      </c>
      <c r="AB68" s="201">
        <v>0</v>
      </c>
      <c r="AC68" s="201">
        <v>18.190000000000001</v>
      </c>
      <c r="AD68" s="201">
        <v>0</v>
      </c>
      <c r="AE68" s="201">
        <v>0</v>
      </c>
      <c r="AF68" s="201">
        <v>0</v>
      </c>
      <c r="AG68" s="201">
        <v>22.6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126.6</v>
      </c>
      <c r="AN68" s="201">
        <v>5.4</v>
      </c>
      <c r="AO68" s="201">
        <v>0</v>
      </c>
      <c r="AP68" s="201">
        <v>0</v>
      </c>
      <c r="AQ68" s="201">
        <v>0</v>
      </c>
      <c r="AR68" s="201">
        <v>10.130000000000001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12.55</v>
      </c>
      <c r="H69" s="201">
        <v>0</v>
      </c>
      <c r="I69" s="201">
        <v>0</v>
      </c>
      <c r="J69" s="201">
        <v>16.7</v>
      </c>
      <c r="K69" s="201">
        <v>6.5</v>
      </c>
      <c r="L69" s="201">
        <v>30.79</v>
      </c>
      <c r="M69" s="201">
        <v>0</v>
      </c>
      <c r="N69" s="201">
        <v>1.2</v>
      </c>
      <c r="O69" s="201">
        <v>2.0099999999999998</v>
      </c>
      <c r="P69" s="201">
        <v>2.4300000000000002</v>
      </c>
      <c r="Q69" s="201">
        <v>0.22</v>
      </c>
      <c r="R69" s="201">
        <v>0.43</v>
      </c>
      <c r="S69" s="201">
        <v>0.27</v>
      </c>
      <c r="T69" s="201">
        <v>0</v>
      </c>
      <c r="U69" s="201">
        <v>9.65</v>
      </c>
      <c r="V69" s="201">
        <v>0.14000000000000001</v>
      </c>
      <c r="W69" s="201">
        <v>0.32</v>
      </c>
      <c r="X69" s="201">
        <v>1.49</v>
      </c>
      <c r="Y69" s="201">
        <v>0</v>
      </c>
      <c r="Z69" s="201">
        <v>2.81</v>
      </c>
      <c r="AA69" s="201">
        <v>0</v>
      </c>
      <c r="AB69" s="201">
        <v>0</v>
      </c>
      <c r="AC69" s="201">
        <v>18.190000000000001</v>
      </c>
      <c r="AD69" s="201">
        <v>0</v>
      </c>
      <c r="AE69" s="201">
        <v>0</v>
      </c>
      <c r="AF69" s="201">
        <v>0</v>
      </c>
      <c r="AG69" s="201">
        <v>22.6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126.6</v>
      </c>
      <c r="AN69" s="201">
        <v>5.4</v>
      </c>
      <c r="AO69" s="201">
        <v>0</v>
      </c>
      <c r="AP69" s="201">
        <v>0</v>
      </c>
      <c r="AQ69" s="201">
        <v>0</v>
      </c>
      <c r="AR69" s="201">
        <v>10.130000000000001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12.55</v>
      </c>
      <c r="H70" s="201">
        <v>0</v>
      </c>
      <c r="I70" s="201">
        <v>0</v>
      </c>
      <c r="J70" s="201">
        <v>16.7</v>
      </c>
      <c r="K70" s="201">
        <v>6.5</v>
      </c>
      <c r="L70" s="201">
        <v>36.53</v>
      </c>
      <c r="M70" s="201">
        <v>0</v>
      </c>
      <c r="N70" s="201">
        <v>1.2</v>
      </c>
      <c r="O70" s="201">
        <v>2.0099999999999998</v>
      </c>
      <c r="P70" s="201">
        <v>2.4300000000000002</v>
      </c>
      <c r="Q70" s="201">
        <v>0.22</v>
      </c>
      <c r="R70" s="201">
        <v>0.43</v>
      </c>
      <c r="S70" s="201">
        <v>0.27</v>
      </c>
      <c r="T70" s="201">
        <v>0</v>
      </c>
      <c r="U70" s="201">
        <v>9.65</v>
      </c>
      <c r="V70" s="201">
        <v>0.14000000000000001</v>
      </c>
      <c r="W70" s="201">
        <v>0.32</v>
      </c>
      <c r="X70" s="201">
        <v>1.49</v>
      </c>
      <c r="Y70" s="201">
        <v>0</v>
      </c>
      <c r="Z70" s="201">
        <v>2.81</v>
      </c>
      <c r="AA70" s="201">
        <v>0</v>
      </c>
      <c r="AB70" s="201">
        <v>0</v>
      </c>
      <c r="AC70" s="201">
        <v>18.190000000000001</v>
      </c>
      <c r="AD70" s="201">
        <v>0</v>
      </c>
      <c r="AE70" s="201">
        <v>0</v>
      </c>
      <c r="AF70" s="201">
        <v>0</v>
      </c>
      <c r="AG70" s="201">
        <v>22.6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126.6</v>
      </c>
      <c r="AN70" s="201">
        <v>5.4</v>
      </c>
      <c r="AO70" s="201">
        <v>0</v>
      </c>
      <c r="AP70" s="201">
        <v>0</v>
      </c>
      <c r="AQ70" s="201">
        <v>0</v>
      </c>
      <c r="AR70" s="201">
        <v>10.130000000000001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12.55</v>
      </c>
      <c r="H71" s="201">
        <v>0</v>
      </c>
      <c r="I71" s="201">
        <v>0</v>
      </c>
      <c r="J71" s="201">
        <v>16.7</v>
      </c>
      <c r="K71" s="201">
        <v>6.5</v>
      </c>
      <c r="L71" s="201">
        <v>13.49</v>
      </c>
      <c r="M71" s="201">
        <v>0</v>
      </c>
      <c r="N71" s="201">
        <v>1.2</v>
      </c>
      <c r="O71" s="201">
        <v>2.0099999999999998</v>
      </c>
      <c r="P71" s="201">
        <v>2.4300000000000002</v>
      </c>
      <c r="Q71" s="201">
        <v>0.2</v>
      </c>
      <c r="R71" s="201">
        <v>0.42</v>
      </c>
      <c r="S71" s="201">
        <v>0.27</v>
      </c>
      <c r="T71" s="201">
        <v>0</v>
      </c>
      <c r="U71" s="201">
        <v>9.65</v>
      </c>
      <c r="V71" s="201">
        <v>0.14000000000000001</v>
      </c>
      <c r="W71" s="201">
        <v>0.32</v>
      </c>
      <c r="X71" s="201">
        <v>1.49</v>
      </c>
      <c r="Y71" s="201">
        <v>0</v>
      </c>
      <c r="Z71" s="201">
        <v>2.81</v>
      </c>
      <c r="AA71" s="201">
        <v>0</v>
      </c>
      <c r="AB71" s="201">
        <v>0</v>
      </c>
      <c r="AC71" s="201">
        <v>18.190000000000001</v>
      </c>
      <c r="AD71" s="201">
        <v>0</v>
      </c>
      <c r="AE71" s="201">
        <v>0</v>
      </c>
      <c r="AF71" s="201">
        <v>0</v>
      </c>
      <c r="AG71" s="201">
        <v>22.6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126.6</v>
      </c>
      <c r="AN71" s="201">
        <v>5.4</v>
      </c>
      <c r="AO71" s="201">
        <v>0</v>
      </c>
      <c r="AP71" s="201">
        <v>0</v>
      </c>
      <c r="AQ71" s="201">
        <v>0</v>
      </c>
      <c r="AR71" s="201">
        <v>10.130000000000001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12.55</v>
      </c>
      <c r="H72" s="201">
        <v>0</v>
      </c>
      <c r="I72" s="201">
        <v>0</v>
      </c>
      <c r="J72" s="201">
        <v>16.7</v>
      </c>
      <c r="K72" s="201">
        <v>6.5</v>
      </c>
      <c r="L72" s="201">
        <v>2.59</v>
      </c>
      <c r="M72" s="201">
        <v>0</v>
      </c>
      <c r="N72" s="201">
        <v>1.2</v>
      </c>
      <c r="O72" s="201">
        <v>2.0099999999999998</v>
      </c>
      <c r="P72" s="201">
        <v>2.4300000000000002</v>
      </c>
      <c r="Q72" s="201">
        <v>0.22</v>
      </c>
      <c r="R72" s="201">
        <v>0.42</v>
      </c>
      <c r="S72" s="201">
        <v>0.27</v>
      </c>
      <c r="T72" s="201">
        <v>0</v>
      </c>
      <c r="U72" s="201">
        <v>9.65</v>
      </c>
      <c r="V72" s="201">
        <v>0.14000000000000001</v>
      </c>
      <c r="W72" s="201">
        <v>0.32</v>
      </c>
      <c r="X72" s="201">
        <v>1.49</v>
      </c>
      <c r="Y72" s="201">
        <v>0</v>
      </c>
      <c r="Z72" s="201">
        <v>2.81</v>
      </c>
      <c r="AA72" s="201">
        <v>0</v>
      </c>
      <c r="AB72" s="201">
        <v>0</v>
      </c>
      <c r="AC72" s="201">
        <v>18.190000000000001</v>
      </c>
      <c r="AD72" s="201">
        <v>0</v>
      </c>
      <c r="AE72" s="201">
        <v>0</v>
      </c>
      <c r="AF72" s="201">
        <v>0</v>
      </c>
      <c r="AG72" s="201">
        <v>22.6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126.6</v>
      </c>
      <c r="AN72" s="201">
        <v>5.4</v>
      </c>
      <c r="AO72" s="201">
        <v>0</v>
      </c>
      <c r="AP72" s="201">
        <v>0</v>
      </c>
      <c r="AQ72" s="201">
        <v>0</v>
      </c>
      <c r="AR72" s="201">
        <v>10.130000000000001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12.55</v>
      </c>
      <c r="H73" s="201">
        <v>0</v>
      </c>
      <c r="I73" s="201">
        <v>0</v>
      </c>
      <c r="J73" s="201">
        <v>16.7</v>
      </c>
      <c r="K73" s="201">
        <v>6.5</v>
      </c>
      <c r="L73" s="201">
        <v>2.59</v>
      </c>
      <c r="M73" s="201">
        <v>0</v>
      </c>
      <c r="N73" s="201">
        <v>1.2</v>
      </c>
      <c r="O73" s="201">
        <v>2.0099999999999998</v>
      </c>
      <c r="P73" s="201">
        <v>2.4300000000000002</v>
      </c>
      <c r="Q73" s="201">
        <v>0.22</v>
      </c>
      <c r="R73" s="201">
        <v>0.42</v>
      </c>
      <c r="S73" s="201">
        <v>0.27</v>
      </c>
      <c r="T73" s="201">
        <v>0</v>
      </c>
      <c r="U73" s="201">
        <v>9.65</v>
      </c>
      <c r="V73" s="201">
        <v>0.14000000000000001</v>
      </c>
      <c r="W73" s="201">
        <v>0.32</v>
      </c>
      <c r="X73" s="201">
        <v>1.49</v>
      </c>
      <c r="Y73" s="201">
        <v>0</v>
      </c>
      <c r="Z73" s="201">
        <v>2.81</v>
      </c>
      <c r="AA73" s="201">
        <v>0</v>
      </c>
      <c r="AB73" s="201">
        <v>0</v>
      </c>
      <c r="AC73" s="201">
        <v>18.190000000000001</v>
      </c>
      <c r="AD73" s="201">
        <v>0</v>
      </c>
      <c r="AE73" s="201">
        <v>0</v>
      </c>
      <c r="AF73" s="201">
        <v>0</v>
      </c>
      <c r="AG73" s="201">
        <v>22.6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126.6</v>
      </c>
      <c r="AN73" s="201">
        <v>5.4</v>
      </c>
      <c r="AO73" s="201">
        <v>0</v>
      </c>
      <c r="AP73" s="201">
        <v>0</v>
      </c>
      <c r="AQ73" s="201">
        <v>0</v>
      </c>
      <c r="AR73" s="201">
        <v>10.130000000000001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12.55</v>
      </c>
      <c r="H74" s="201">
        <v>0</v>
      </c>
      <c r="I74" s="201">
        <v>0</v>
      </c>
      <c r="J74" s="201">
        <v>16.7</v>
      </c>
      <c r="K74" s="201">
        <v>6.5</v>
      </c>
      <c r="L74" s="201">
        <v>2.59</v>
      </c>
      <c r="M74" s="201">
        <v>0</v>
      </c>
      <c r="N74" s="201">
        <v>1.2</v>
      </c>
      <c r="O74" s="201">
        <v>2.0099999999999998</v>
      </c>
      <c r="P74" s="201">
        <v>2.4300000000000002</v>
      </c>
      <c r="Q74" s="201">
        <v>0.22</v>
      </c>
      <c r="R74" s="201">
        <v>0.42</v>
      </c>
      <c r="S74" s="201">
        <v>0.27</v>
      </c>
      <c r="T74" s="201">
        <v>0</v>
      </c>
      <c r="U74" s="201">
        <v>9.65</v>
      </c>
      <c r="V74" s="201">
        <v>0.14000000000000001</v>
      </c>
      <c r="W74" s="201">
        <v>0.32</v>
      </c>
      <c r="X74" s="201">
        <v>1.49</v>
      </c>
      <c r="Y74" s="201">
        <v>0</v>
      </c>
      <c r="Z74" s="201">
        <v>2.81</v>
      </c>
      <c r="AA74" s="201">
        <v>0</v>
      </c>
      <c r="AB74" s="201">
        <v>0</v>
      </c>
      <c r="AC74" s="201">
        <v>18.190000000000001</v>
      </c>
      <c r="AD74" s="201">
        <v>0</v>
      </c>
      <c r="AE74" s="201">
        <v>0</v>
      </c>
      <c r="AF74" s="201">
        <v>0</v>
      </c>
      <c r="AG74" s="201">
        <v>22.6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126.6</v>
      </c>
      <c r="AN74" s="201">
        <v>5.4</v>
      </c>
      <c r="AO74" s="201">
        <v>0</v>
      </c>
      <c r="AP74" s="201">
        <v>0</v>
      </c>
      <c r="AQ74" s="201">
        <v>0</v>
      </c>
      <c r="AR74" s="201">
        <v>10.130000000000001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12.55</v>
      </c>
      <c r="H75" s="201">
        <v>0</v>
      </c>
      <c r="I75" s="201">
        <v>0</v>
      </c>
      <c r="J75" s="201">
        <v>16.7</v>
      </c>
      <c r="K75" s="201">
        <v>6.5</v>
      </c>
      <c r="L75" s="201">
        <v>2.59</v>
      </c>
      <c r="M75" s="201">
        <v>0</v>
      </c>
      <c r="N75" s="201">
        <v>1.2</v>
      </c>
      <c r="O75" s="201">
        <v>2.0099999999999998</v>
      </c>
      <c r="P75" s="201">
        <v>2.4300000000000002</v>
      </c>
      <c r="Q75" s="201">
        <v>0.19</v>
      </c>
      <c r="R75" s="201">
        <v>0.42</v>
      </c>
      <c r="S75" s="201">
        <v>0.27</v>
      </c>
      <c r="T75" s="201">
        <v>0</v>
      </c>
      <c r="U75" s="201">
        <v>9.65</v>
      </c>
      <c r="V75" s="201">
        <v>0.14000000000000001</v>
      </c>
      <c r="W75" s="201">
        <v>0.32</v>
      </c>
      <c r="X75" s="201">
        <v>1.49</v>
      </c>
      <c r="Y75" s="201">
        <v>0</v>
      </c>
      <c r="Z75" s="201">
        <v>2.81</v>
      </c>
      <c r="AA75" s="201">
        <v>0</v>
      </c>
      <c r="AB75" s="201">
        <v>0</v>
      </c>
      <c r="AC75" s="201">
        <v>18.190000000000001</v>
      </c>
      <c r="AD75" s="201">
        <v>0</v>
      </c>
      <c r="AE75" s="201">
        <v>0</v>
      </c>
      <c r="AF75" s="201">
        <v>0</v>
      </c>
      <c r="AG75" s="201">
        <v>22.6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126.6</v>
      </c>
      <c r="AN75" s="201">
        <v>5.4</v>
      </c>
      <c r="AO75" s="201">
        <v>0</v>
      </c>
      <c r="AP75" s="201">
        <v>0</v>
      </c>
      <c r="AQ75" s="201">
        <v>0</v>
      </c>
      <c r="AR75" s="201">
        <v>10.130000000000001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12.55</v>
      </c>
      <c r="H76" s="201">
        <v>0</v>
      </c>
      <c r="I76" s="201">
        <v>0</v>
      </c>
      <c r="J76" s="201">
        <v>16.7</v>
      </c>
      <c r="K76" s="201">
        <v>8.5399999999999991</v>
      </c>
      <c r="L76" s="201">
        <v>2.59</v>
      </c>
      <c r="M76" s="201">
        <v>0</v>
      </c>
      <c r="N76" s="201">
        <v>1.2</v>
      </c>
      <c r="O76" s="201">
        <v>2.0099999999999998</v>
      </c>
      <c r="P76" s="201">
        <v>2.4300000000000002</v>
      </c>
      <c r="Q76" s="201">
        <v>0.19</v>
      </c>
      <c r="R76" s="201">
        <v>0.42</v>
      </c>
      <c r="S76" s="201">
        <v>0.27</v>
      </c>
      <c r="T76" s="201">
        <v>0</v>
      </c>
      <c r="U76" s="201">
        <v>9.65</v>
      </c>
      <c r="V76" s="201">
        <v>0.14000000000000001</v>
      </c>
      <c r="W76" s="201">
        <v>0.32</v>
      </c>
      <c r="X76" s="201">
        <v>1.49</v>
      </c>
      <c r="Y76" s="201">
        <v>0</v>
      </c>
      <c r="Z76" s="201">
        <v>2.81</v>
      </c>
      <c r="AA76" s="201">
        <v>0</v>
      </c>
      <c r="AB76" s="201">
        <v>0</v>
      </c>
      <c r="AC76" s="201">
        <v>18.190000000000001</v>
      </c>
      <c r="AD76" s="201">
        <v>0</v>
      </c>
      <c r="AE76" s="201">
        <v>0</v>
      </c>
      <c r="AF76" s="201">
        <v>0</v>
      </c>
      <c r="AG76" s="201">
        <v>22.6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126.6</v>
      </c>
      <c r="AN76" s="201">
        <v>5.4</v>
      </c>
      <c r="AO76" s="201">
        <v>0</v>
      </c>
      <c r="AP76" s="201">
        <v>0</v>
      </c>
      <c r="AQ76" s="201">
        <v>0</v>
      </c>
      <c r="AR76" s="201">
        <v>10.130000000000001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12.55</v>
      </c>
      <c r="H77" s="201">
        <v>0</v>
      </c>
      <c r="I77" s="201">
        <v>0</v>
      </c>
      <c r="J77" s="201">
        <v>16.7</v>
      </c>
      <c r="K77" s="201">
        <v>6.5</v>
      </c>
      <c r="L77" s="201">
        <v>2.59</v>
      </c>
      <c r="M77" s="201">
        <v>0</v>
      </c>
      <c r="N77" s="201">
        <v>1.2</v>
      </c>
      <c r="O77" s="201">
        <v>2.0099999999999998</v>
      </c>
      <c r="P77" s="201">
        <v>2.4300000000000002</v>
      </c>
      <c r="Q77" s="201">
        <v>0.19</v>
      </c>
      <c r="R77" s="201">
        <v>0.42</v>
      </c>
      <c r="S77" s="201">
        <v>0.27</v>
      </c>
      <c r="T77" s="201">
        <v>0</v>
      </c>
      <c r="U77" s="201">
        <v>9.65</v>
      </c>
      <c r="V77" s="201">
        <v>0.14000000000000001</v>
      </c>
      <c r="W77" s="201">
        <v>0.32</v>
      </c>
      <c r="X77" s="201">
        <v>1.49</v>
      </c>
      <c r="Y77" s="201">
        <v>0</v>
      </c>
      <c r="Z77" s="201">
        <v>2.81</v>
      </c>
      <c r="AA77" s="201">
        <v>0</v>
      </c>
      <c r="AB77" s="201">
        <v>0</v>
      </c>
      <c r="AC77" s="201">
        <v>18.190000000000001</v>
      </c>
      <c r="AD77" s="201">
        <v>0</v>
      </c>
      <c r="AE77" s="201">
        <v>0</v>
      </c>
      <c r="AF77" s="201">
        <v>0</v>
      </c>
      <c r="AG77" s="201">
        <v>22.6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128.6</v>
      </c>
      <c r="AN77" s="201">
        <v>5.4</v>
      </c>
      <c r="AO77" s="201">
        <v>0</v>
      </c>
      <c r="AP77" s="201">
        <v>0</v>
      </c>
      <c r="AQ77" s="201">
        <v>0</v>
      </c>
      <c r="AR77" s="201">
        <v>10.130000000000001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12.55</v>
      </c>
      <c r="H78" s="201">
        <v>0</v>
      </c>
      <c r="I78" s="201">
        <v>0</v>
      </c>
      <c r="J78" s="201">
        <v>16.7</v>
      </c>
      <c r="K78" s="201">
        <v>6.5</v>
      </c>
      <c r="L78" s="201">
        <v>2.59</v>
      </c>
      <c r="M78" s="201">
        <v>0</v>
      </c>
      <c r="N78" s="201">
        <v>1.2</v>
      </c>
      <c r="O78" s="201">
        <v>2.0099999999999998</v>
      </c>
      <c r="P78" s="201">
        <v>2.4300000000000002</v>
      </c>
      <c r="Q78" s="201">
        <v>0.19</v>
      </c>
      <c r="R78" s="201">
        <v>0.41</v>
      </c>
      <c r="S78" s="201">
        <v>0.27</v>
      </c>
      <c r="T78" s="201">
        <v>0</v>
      </c>
      <c r="U78" s="201">
        <v>9.65</v>
      </c>
      <c r="V78" s="201">
        <v>0.14000000000000001</v>
      </c>
      <c r="W78" s="201">
        <v>0.32</v>
      </c>
      <c r="X78" s="201">
        <v>1.49</v>
      </c>
      <c r="Y78" s="201">
        <v>0</v>
      </c>
      <c r="Z78" s="201">
        <v>2.81</v>
      </c>
      <c r="AA78" s="201">
        <v>0</v>
      </c>
      <c r="AB78" s="201">
        <v>0</v>
      </c>
      <c r="AC78" s="201">
        <v>18.190000000000001</v>
      </c>
      <c r="AD78" s="201">
        <v>0</v>
      </c>
      <c r="AE78" s="201">
        <v>0</v>
      </c>
      <c r="AF78" s="201">
        <v>0</v>
      </c>
      <c r="AG78" s="201">
        <v>22.6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128.6</v>
      </c>
      <c r="AN78" s="201">
        <v>5.4</v>
      </c>
      <c r="AO78" s="201">
        <v>0</v>
      </c>
      <c r="AP78" s="201">
        <v>0</v>
      </c>
      <c r="AQ78" s="201">
        <v>0</v>
      </c>
      <c r="AR78" s="201">
        <v>10.130000000000001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12.55</v>
      </c>
      <c r="H79" s="201">
        <v>0</v>
      </c>
      <c r="I79" s="201">
        <v>0</v>
      </c>
      <c r="J79" s="201">
        <v>16.7</v>
      </c>
      <c r="K79" s="201">
        <v>6.5</v>
      </c>
      <c r="L79" s="201">
        <v>2.59</v>
      </c>
      <c r="M79" s="201">
        <v>0</v>
      </c>
      <c r="N79" s="201">
        <v>1.2</v>
      </c>
      <c r="O79" s="201">
        <v>2.0099999999999998</v>
      </c>
      <c r="P79" s="201">
        <v>2.4300000000000002</v>
      </c>
      <c r="Q79" s="201">
        <v>0.17</v>
      </c>
      <c r="R79" s="201">
        <v>0.42</v>
      </c>
      <c r="S79" s="201">
        <v>0.27</v>
      </c>
      <c r="T79" s="201">
        <v>0</v>
      </c>
      <c r="U79" s="201">
        <v>9.65</v>
      </c>
      <c r="V79" s="201">
        <v>0.14000000000000001</v>
      </c>
      <c r="W79" s="201">
        <v>0.32</v>
      </c>
      <c r="X79" s="201">
        <v>1.49</v>
      </c>
      <c r="Y79" s="201">
        <v>0</v>
      </c>
      <c r="Z79" s="201">
        <v>2.81</v>
      </c>
      <c r="AA79" s="201">
        <v>0</v>
      </c>
      <c r="AB79" s="201">
        <v>0</v>
      </c>
      <c r="AC79" s="201">
        <v>18.190000000000001</v>
      </c>
      <c r="AD79" s="201">
        <v>0</v>
      </c>
      <c r="AE79" s="201">
        <v>0</v>
      </c>
      <c r="AF79" s="201">
        <v>0</v>
      </c>
      <c r="AG79" s="201">
        <v>22.27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98.6</v>
      </c>
      <c r="AN79" s="201">
        <v>5.4</v>
      </c>
      <c r="AO79" s="201">
        <v>0</v>
      </c>
      <c r="AP79" s="201">
        <v>0</v>
      </c>
      <c r="AQ79" s="201">
        <v>0</v>
      </c>
      <c r="AR79" s="201">
        <v>10.130000000000001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12.55</v>
      </c>
      <c r="H80" s="201">
        <v>0</v>
      </c>
      <c r="I80" s="201">
        <v>0</v>
      </c>
      <c r="J80" s="201">
        <v>16.7</v>
      </c>
      <c r="K80" s="201">
        <v>6.5</v>
      </c>
      <c r="L80" s="201">
        <v>2.59</v>
      </c>
      <c r="M80" s="201">
        <v>0</v>
      </c>
      <c r="N80" s="201">
        <v>1.2</v>
      </c>
      <c r="O80" s="201">
        <v>2.0099999999999998</v>
      </c>
      <c r="P80" s="201">
        <v>2.4300000000000002</v>
      </c>
      <c r="Q80" s="201">
        <v>0.17</v>
      </c>
      <c r="R80" s="201">
        <v>0.42</v>
      </c>
      <c r="S80" s="201">
        <v>0.27</v>
      </c>
      <c r="T80" s="201">
        <v>0</v>
      </c>
      <c r="U80" s="201">
        <v>9.65</v>
      </c>
      <c r="V80" s="201">
        <v>0.14000000000000001</v>
      </c>
      <c r="W80" s="201">
        <v>0.32</v>
      </c>
      <c r="X80" s="201">
        <v>1.49</v>
      </c>
      <c r="Y80" s="201">
        <v>0</v>
      </c>
      <c r="Z80" s="201">
        <v>2.81</v>
      </c>
      <c r="AA80" s="201">
        <v>0</v>
      </c>
      <c r="AB80" s="201">
        <v>0</v>
      </c>
      <c r="AC80" s="201">
        <v>18.190000000000001</v>
      </c>
      <c r="AD80" s="201">
        <v>0</v>
      </c>
      <c r="AE80" s="201">
        <v>0</v>
      </c>
      <c r="AF80" s="201">
        <v>0</v>
      </c>
      <c r="AG80" s="201">
        <v>22.27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98.6</v>
      </c>
      <c r="AN80" s="201">
        <v>5.4</v>
      </c>
      <c r="AO80" s="201">
        <v>0</v>
      </c>
      <c r="AP80" s="201">
        <v>0</v>
      </c>
      <c r="AQ80" s="201">
        <v>0</v>
      </c>
      <c r="AR80" s="201">
        <v>10.130000000000001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12.55</v>
      </c>
      <c r="H81" s="201">
        <v>0</v>
      </c>
      <c r="I81" s="201">
        <v>0</v>
      </c>
      <c r="J81" s="201">
        <v>16.7</v>
      </c>
      <c r="K81" s="201">
        <v>6.5</v>
      </c>
      <c r="L81" s="201">
        <v>2.59</v>
      </c>
      <c r="M81" s="201">
        <v>0</v>
      </c>
      <c r="N81" s="201">
        <v>1.2</v>
      </c>
      <c r="O81" s="201">
        <v>2.0099999999999998</v>
      </c>
      <c r="P81" s="201">
        <v>2.4300000000000002</v>
      </c>
      <c r="Q81" s="201">
        <v>0.17</v>
      </c>
      <c r="R81" s="201">
        <v>0.42</v>
      </c>
      <c r="S81" s="201">
        <v>0.27</v>
      </c>
      <c r="T81" s="201">
        <v>0</v>
      </c>
      <c r="U81" s="201">
        <v>9.65</v>
      </c>
      <c r="V81" s="201">
        <v>0.14000000000000001</v>
      </c>
      <c r="W81" s="201">
        <v>0.32</v>
      </c>
      <c r="X81" s="201">
        <v>1.49</v>
      </c>
      <c r="Y81" s="201">
        <v>0</v>
      </c>
      <c r="Z81" s="201">
        <v>2.81</v>
      </c>
      <c r="AA81" s="201">
        <v>0</v>
      </c>
      <c r="AB81" s="201">
        <v>0</v>
      </c>
      <c r="AC81" s="201">
        <v>18.190000000000001</v>
      </c>
      <c r="AD81" s="201">
        <v>0</v>
      </c>
      <c r="AE81" s="201">
        <v>0</v>
      </c>
      <c r="AF81" s="201">
        <v>0</v>
      </c>
      <c r="AG81" s="201">
        <v>22.27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98.6</v>
      </c>
      <c r="AN81" s="201">
        <v>5.4</v>
      </c>
      <c r="AO81" s="201">
        <v>0</v>
      </c>
      <c r="AP81" s="201">
        <v>0</v>
      </c>
      <c r="AQ81" s="201">
        <v>0</v>
      </c>
      <c r="AR81" s="201">
        <v>10.130000000000001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12.55</v>
      </c>
      <c r="H82" s="201">
        <v>0</v>
      </c>
      <c r="I82" s="201">
        <v>0</v>
      </c>
      <c r="J82" s="201">
        <v>16.7</v>
      </c>
      <c r="K82" s="201">
        <v>6.5</v>
      </c>
      <c r="L82" s="201">
        <v>2.59</v>
      </c>
      <c r="M82" s="201">
        <v>0</v>
      </c>
      <c r="N82" s="201">
        <v>1.2</v>
      </c>
      <c r="O82" s="201">
        <v>2.0099999999999998</v>
      </c>
      <c r="P82" s="201">
        <v>2.4300000000000002</v>
      </c>
      <c r="Q82" s="201">
        <v>0.17</v>
      </c>
      <c r="R82" s="201">
        <v>0.42</v>
      </c>
      <c r="S82" s="201">
        <v>0.27</v>
      </c>
      <c r="T82" s="201">
        <v>0</v>
      </c>
      <c r="U82" s="201">
        <v>9.65</v>
      </c>
      <c r="V82" s="201">
        <v>0.14000000000000001</v>
      </c>
      <c r="W82" s="201">
        <v>0.32</v>
      </c>
      <c r="X82" s="201">
        <v>1.49</v>
      </c>
      <c r="Y82" s="201">
        <v>0</v>
      </c>
      <c r="Z82" s="201">
        <v>2.81</v>
      </c>
      <c r="AA82" s="201">
        <v>0</v>
      </c>
      <c r="AB82" s="201">
        <v>0</v>
      </c>
      <c r="AC82" s="201">
        <v>18.190000000000001</v>
      </c>
      <c r="AD82" s="201">
        <v>0</v>
      </c>
      <c r="AE82" s="201">
        <v>0</v>
      </c>
      <c r="AF82" s="201">
        <v>0</v>
      </c>
      <c r="AG82" s="201">
        <v>22.27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98.6</v>
      </c>
      <c r="AN82" s="201">
        <v>5.4</v>
      </c>
      <c r="AO82" s="201">
        <v>0</v>
      </c>
      <c r="AP82" s="201">
        <v>0</v>
      </c>
      <c r="AQ82" s="201">
        <v>0</v>
      </c>
      <c r="AR82" s="201">
        <v>10.130000000000001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12.55</v>
      </c>
      <c r="H83" s="201">
        <v>0</v>
      </c>
      <c r="I83" s="201">
        <v>0</v>
      </c>
      <c r="J83" s="201">
        <v>16.7</v>
      </c>
      <c r="K83" s="201">
        <v>6.5</v>
      </c>
      <c r="L83" s="201">
        <v>2.59</v>
      </c>
      <c r="M83" s="201">
        <v>0</v>
      </c>
      <c r="N83" s="201">
        <v>1.2</v>
      </c>
      <c r="O83" s="201">
        <v>2.0099999999999998</v>
      </c>
      <c r="P83" s="201">
        <v>2.4300000000000002</v>
      </c>
      <c r="Q83" s="201">
        <v>0.17</v>
      </c>
      <c r="R83" s="201">
        <v>0.42</v>
      </c>
      <c r="S83" s="201">
        <v>0.27</v>
      </c>
      <c r="T83" s="201">
        <v>0</v>
      </c>
      <c r="U83" s="201">
        <v>9.65</v>
      </c>
      <c r="V83" s="201">
        <v>0.14000000000000001</v>
      </c>
      <c r="W83" s="201">
        <v>0.32</v>
      </c>
      <c r="X83" s="201">
        <v>1.49</v>
      </c>
      <c r="Y83" s="201">
        <v>0</v>
      </c>
      <c r="Z83" s="201">
        <v>2.81</v>
      </c>
      <c r="AA83" s="201">
        <v>0</v>
      </c>
      <c r="AB83" s="201">
        <v>0</v>
      </c>
      <c r="AC83" s="201">
        <v>18.190000000000001</v>
      </c>
      <c r="AD83" s="201">
        <v>0</v>
      </c>
      <c r="AE83" s="201">
        <v>0</v>
      </c>
      <c r="AF83" s="201">
        <v>0</v>
      </c>
      <c r="AG83" s="201">
        <v>22.27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105.8</v>
      </c>
      <c r="AN83" s="201">
        <v>0</v>
      </c>
      <c r="AO83" s="201">
        <v>0</v>
      </c>
      <c r="AP83" s="201">
        <v>0</v>
      </c>
      <c r="AQ83" s="201">
        <v>0</v>
      </c>
      <c r="AR83" s="201">
        <v>10.27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12.55</v>
      </c>
      <c r="H84" s="201">
        <v>0</v>
      </c>
      <c r="I84" s="201">
        <v>0</v>
      </c>
      <c r="J84" s="201">
        <v>16.7</v>
      </c>
      <c r="K84" s="201">
        <v>6.5</v>
      </c>
      <c r="L84" s="201">
        <v>2.59</v>
      </c>
      <c r="M84" s="201">
        <v>0</v>
      </c>
      <c r="N84" s="201">
        <v>1.2</v>
      </c>
      <c r="O84" s="201">
        <v>2.0099999999999998</v>
      </c>
      <c r="P84" s="201">
        <v>2.4300000000000002</v>
      </c>
      <c r="Q84" s="201">
        <v>0.17</v>
      </c>
      <c r="R84" s="201">
        <v>0.42</v>
      </c>
      <c r="S84" s="201">
        <v>0.27</v>
      </c>
      <c r="T84" s="201">
        <v>0</v>
      </c>
      <c r="U84" s="201">
        <v>9.65</v>
      </c>
      <c r="V84" s="201">
        <v>0.14000000000000001</v>
      </c>
      <c r="W84" s="201">
        <v>0.32</v>
      </c>
      <c r="X84" s="201">
        <v>1.49</v>
      </c>
      <c r="Y84" s="201">
        <v>0</v>
      </c>
      <c r="Z84" s="201">
        <v>2.81</v>
      </c>
      <c r="AA84" s="201">
        <v>0</v>
      </c>
      <c r="AB84" s="201">
        <v>0</v>
      </c>
      <c r="AC84" s="201">
        <v>18.190000000000001</v>
      </c>
      <c r="AD84" s="201">
        <v>0</v>
      </c>
      <c r="AE84" s="201">
        <v>0</v>
      </c>
      <c r="AF84" s="201">
        <v>0</v>
      </c>
      <c r="AG84" s="201">
        <v>22.27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105.8</v>
      </c>
      <c r="AN84" s="201">
        <v>0</v>
      </c>
      <c r="AO84" s="201">
        <v>0</v>
      </c>
      <c r="AP84" s="201">
        <v>0</v>
      </c>
      <c r="AQ84" s="201">
        <v>0</v>
      </c>
      <c r="AR84" s="201">
        <v>10.27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12.55</v>
      </c>
      <c r="H85" s="201">
        <v>0</v>
      </c>
      <c r="I85" s="201">
        <v>0</v>
      </c>
      <c r="J85" s="201">
        <v>16.7</v>
      </c>
      <c r="K85" s="201">
        <v>6.5</v>
      </c>
      <c r="L85" s="201">
        <v>2.59</v>
      </c>
      <c r="M85" s="201">
        <v>0</v>
      </c>
      <c r="N85" s="201">
        <v>1.2</v>
      </c>
      <c r="O85" s="201">
        <v>2.0099999999999998</v>
      </c>
      <c r="P85" s="201">
        <v>2.4300000000000002</v>
      </c>
      <c r="Q85" s="201">
        <v>0.17</v>
      </c>
      <c r="R85" s="201">
        <v>0.42</v>
      </c>
      <c r="S85" s="201">
        <v>0.27</v>
      </c>
      <c r="T85" s="201">
        <v>0</v>
      </c>
      <c r="U85" s="201">
        <v>9.65</v>
      </c>
      <c r="V85" s="201">
        <v>0.14000000000000001</v>
      </c>
      <c r="W85" s="201">
        <v>0.32</v>
      </c>
      <c r="X85" s="201">
        <v>1.49</v>
      </c>
      <c r="Y85" s="201">
        <v>0</v>
      </c>
      <c r="Z85" s="201">
        <v>2.81</v>
      </c>
      <c r="AA85" s="201">
        <v>0</v>
      </c>
      <c r="AB85" s="201">
        <v>0</v>
      </c>
      <c r="AC85" s="201">
        <v>18.190000000000001</v>
      </c>
      <c r="AD85" s="201">
        <v>0</v>
      </c>
      <c r="AE85" s="201">
        <v>0</v>
      </c>
      <c r="AF85" s="201">
        <v>0</v>
      </c>
      <c r="AG85" s="201">
        <v>22.27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105.8</v>
      </c>
      <c r="AN85" s="201">
        <v>0</v>
      </c>
      <c r="AO85" s="201">
        <v>0</v>
      </c>
      <c r="AP85" s="201">
        <v>0</v>
      </c>
      <c r="AQ85" s="201">
        <v>0</v>
      </c>
      <c r="AR85" s="201">
        <v>10.27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12.55</v>
      </c>
      <c r="H86" s="201">
        <v>0</v>
      </c>
      <c r="I86" s="201">
        <v>0</v>
      </c>
      <c r="J86" s="201">
        <v>16.7</v>
      </c>
      <c r="K86" s="201">
        <v>6.5</v>
      </c>
      <c r="L86" s="201">
        <v>2.59</v>
      </c>
      <c r="M86" s="201">
        <v>0</v>
      </c>
      <c r="N86" s="201">
        <v>1.2</v>
      </c>
      <c r="O86" s="201">
        <v>2.0099999999999998</v>
      </c>
      <c r="P86" s="201">
        <v>2.4300000000000002</v>
      </c>
      <c r="Q86" s="201">
        <v>0.17</v>
      </c>
      <c r="R86" s="201">
        <v>0.42</v>
      </c>
      <c r="S86" s="201">
        <v>0.27</v>
      </c>
      <c r="T86" s="201">
        <v>0</v>
      </c>
      <c r="U86" s="201">
        <v>9.65</v>
      </c>
      <c r="V86" s="201">
        <v>0.14000000000000001</v>
      </c>
      <c r="W86" s="201">
        <v>0.32</v>
      </c>
      <c r="X86" s="201">
        <v>1.49</v>
      </c>
      <c r="Y86" s="201">
        <v>0</v>
      </c>
      <c r="Z86" s="201">
        <v>2.81</v>
      </c>
      <c r="AA86" s="201">
        <v>0</v>
      </c>
      <c r="AB86" s="201">
        <v>0</v>
      </c>
      <c r="AC86" s="201">
        <v>18.190000000000001</v>
      </c>
      <c r="AD86" s="201">
        <v>0</v>
      </c>
      <c r="AE86" s="201">
        <v>0</v>
      </c>
      <c r="AF86" s="201">
        <v>0</v>
      </c>
      <c r="AG86" s="201">
        <v>22.6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105.8</v>
      </c>
      <c r="AN86" s="201">
        <v>0</v>
      </c>
      <c r="AO86" s="201">
        <v>0</v>
      </c>
      <c r="AP86" s="201">
        <v>0</v>
      </c>
      <c r="AQ86" s="201">
        <v>0</v>
      </c>
      <c r="AR86" s="201">
        <v>10.27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12.55</v>
      </c>
      <c r="H87" s="201">
        <v>0</v>
      </c>
      <c r="I87" s="201">
        <v>0</v>
      </c>
      <c r="J87" s="201">
        <v>16.7</v>
      </c>
      <c r="K87" s="201">
        <v>6.5</v>
      </c>
      <c r="L87" s="201">
        <v>2.59</v>
      </c>
      <c r="M87" s="201">
        <v>0</v>
      </c>
      <c r="N87" s="201">
        <v>1.2</v>
      </c>
      <c r="O87" s="201">
        <v>2.0099999999999998</v>
      </c>
      <c r="P87" s="201">
        <v>2.4300000000000002</v>
      </c>
      <c r="Q87" s="201">
        <v>0.17</v>
      </c>
      <c r="R87" s="201">
        <v>0.42</v>
      </c>
      <c r="S87" s="201">
        <v>0.27</v>
      </c>
      <c r="T87" s="201">
        <v>0</v>
      </c>
      <c r="U87" s="201">
        <v>9.65</v>
      </c>
      <c r="V87" s="201">
        <v>0.14000000000000001</v>
      </c>
      <c r="W87" s="201">
        <v>0.32</v>
      </c>
      <c r="X87" s="201">
        <v>1.49</v>
      </c>
      <c r="Y87" s="201">
        <v>0</v>
      </c>
      <c r="Z87" s="201">
        <v>2.81</v>
      </c>
      <c r="AA87" s="201">
        <v>0</v>
      </c>
      <c r="AB87" s="201">
        <v>0</v>
      </c>
      <c r="AC87" s="201">
        <v>18.190000000000001</v>
      </c>
      <c r="AD87" s="201">
        <v>0</v>
      </c>
      <c r="AE87" s="201">
        <v>0</v>
      </c>
      <c r="AF87" s="201">
        <v>0</v>
      </c>
      <c r="AG87" s="201">
        <v>22.6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103.69</v>
      </c>
      <c r="AN87" s="201">
        <v>0</v>
      </c>
      <c r="AO87" s="201">
        <v>0</v>
      </c>
      <c r="AP87" s="201">
        <v>0</v>
      </c>
      <c r="AQ87" s="201">
        <v>0</v>
      </c>
      <c r="AR87" s="201">
        <v>10.27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12.55</v>
      </c>
      <c r="H88" s="201">
        <v>0</v>
      </c>
      <c r="I88" s="201">
        <v>0</v>
      </c>
      <c r="J88" s="201">
        <v>16.7</v>
      </c>
      <c r="K88" s="201">
        <v>6.5</v>
      </c>
      <c r="L88" s="201">
        <v>2.59</v>
      </c>
      <c r="M88" s="201">
        <v>0</v>
      </c>
      <c r="N88" s="201">
        <v>1.2</v>
      </c>
      <c r="O88" s="201">
        <v>2.0099999999999998</v>
      </c>
      <c r="P88" s="201">
        <v>2.4300000000000002</v>
      </c>
      <c r="Q88" s="201">
        <v>0.17</v>
      </c>
      <c r="R88" s="201">
        <v>0.42</v>
      </c>
      <c r="S88" s="201">
        <v>0.27</v>
      </c>
      <c r="T88" s="201">
        <v>0</v>
      </c>
      <c r="U88" s="201">
        <v>9.65</v>
      </c>
      <c r="V88" s="201">
        <v>0.14000000000000001</v>
      </c>
      <c r="W88" s="201">
        <v>0.32</v>
      </c>
      <c r="X88" s="201">
        <v>1.49</v>
      </c>
      <c r="Y88" s="201">
        <v>0</v>
      </c>
      <c r="Z88" s="201">
        <v>2.81</v>
      </c>
      <c r="AA88" s="201">
        <v>0</v>
      </c>
      <c r="AB88" s="201">
        <v>0</v>
      </c>
      <c r="AC88" s="201">
        <v>18.190000000000001</v>
      </c>
      <c r="AD88" s="201">
        <v>0</v>
      </c>
      <c r="AE88" s="201">
        <v>0</v>
      </c>
      <c r="AF88" s="201">
        <v>0</v>
      </c>
      <c r="AG88" s="201">
        <v>22.6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105.8</v>
      </c>
      <c r="AN88" s="201">
        <v>0</v>
      </c>
      <c r="AO88" s="201">
        <v>0</v>
      </c>
      <c r="AP88" s="201">
        <v>0</v>
      </c>
      <c r="AQ88" s="201">
        <v>0</v>
      </c>
      <c r="AR88" s="201">
        <v>10.27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12.55</v>
      </c>
      <c r="H89" s="201">
        <v>0</v>
      </c>
      <c r="I89" s="201">
        <v>0</v>
      </c>
      <c r="J89" s="201">
        <v>16.7</v>
      </c>
      <c r="K89" s="201">
        <v>6.5</v>
      </c>
      <c r="L89" s="201">
        <v>2.59</v>
      </c>
      <c r="M89" s="201">
        <v>0</v>
      </c>
      <c r="N89" s="201">
        <v>1.2</v>
      </c>
      <c r="O89" s="201">
        <v>2.0099999999999998</v>
      </c>
      <c r="P89" s="201">
        <v>2.4300000000000002</v>
      </c>
      <c r="Q89" s="201">
        <v>0.17</v>
      </c>
      <c r="R89" s="201">
        <v>0.42</v>
      </c>
      <c r="S89" s="201">
        <v>0.27</v>
      </c>
      <c r="T89" s="201">
        <v>0</v>
      </c>
      <c r="U89" s="201">
        <v>9.65</v>
      </c>
      <c r="V89" s="201">
        <v>0.14000000000000001</v>
      </c>
      <c r="W89" s="201">
        <v>0.32</v>
      </c>
      <c r="X89" s="201">
        <v>1.49</v>
      </c>
      <c r="Y89" s="201">
        <v>0</v>
      </c>
      <c r="Z89" s="201">
        <v>2.81</v>
      </c>
      <c r="AA89" s="201">
        <v>0</v>
      </c>
      <c r="AB89" s="201">
        <v>0</v>
      </c>
      <c r="AC89" s="201">
        <v>18.190000000000001</v>
      </c>
      <c r="AD89" s="201">
        <v>0</v>
      </c>
      <c r="AE89" s="201">
        <v>0</v>
      </c>
      <c r="AF89" s="201">
        <v>0</v>
      </c>
      <c r="AG89" s="201">
        <v>22.6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105.8</v>
      </c>
      <c r="AN89" s="201">
        <v>0</v>
      </c>
      <c r="AO89" s="201">
        <v>0</v>
      </c>
      <c r="AP89" s="201">
        <v>0</v>
      </c>
      <c r="AQ89" s="201">
        <v>0</v>
      </c>
      <c r="AR89" s="201">
        <v>10.27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12.55</v>
      </c>
      <c r="H90" s="201">
        <v>0</v>
      </c>
      <c r="I90" s="201">
        <v>0</v>
      </c>
      <c r="J90" s="201">
        <v>16.7</v>
      </c>
      <c r="K90" s="201">
        <v>6.5</v>
      </c>
      <c r="L90" s="201">
        <v>2.59</v>
      </c>
      <c r="M90" s="201">
        <v>0</v>
      </c>
      <c r="N90" s="201">
        <v>1.2</v>
      </c>
      <c r="O90" s="201">
        <v>2.0099999999999998</v>
      </c>
      <c r="P90" s="201">
        <v>2.4300000000000002</v>
      </c>
      <c r="Q90" s="201">
        <v>0.17</v>
      </c>
      <c r="R90" s="201">
        <v>0.42</v>
      </c>
      <c r="S90" s="201">
        <v>0.27</v>
      </c>
      <c r="T90" s="201">
        <v>0</v>
      </c>
      <c r="U90" s="201">
        <v>9.65</v>
      </c>
      <c r="V90" s="201">
        <v>0.14000000000000001</v>
      </c>
      <c r="W90" s="201">
        <v>0.32</v>
      </c>
      <c r="X90" s="201">
        <v>1.49</v>
      </c>
      <c r="Y90" s="201">
        <v>0</v>
      </c>
      <c r="Z90" s="201">
        <v>2.81</v>
      </c>
      <c r="AA90" s="201">
        <v>0</v>
      </c>
      <c r="AB90" s="201">
        <v>0</v>
      </c>
      <c r="AC90" s="201">
        <v>18.190000000000001</v>
      </c>
      <c r="AD90" s="201">
        <v>0</v>
      </c>
      <c r="AE90" s="201">
        <v>0</v>
      </c>
      <c r="AF90" s="201">
        <v>0</v>
      </c>
      <c r="AG90" s="201">
        <v>22.6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105.8</v>
      </c>
      <c r="AN90" s="201">
        <v>0</v>
      </c>
      <c r="AO90" s="201">
        <v>0</v>
      </c>
      <c r="AP90" s="201">
        <v>0</v>
      </c>
      <c r="AQ90" s="201">
        <v>0</v>
      </c>
      <c r="AR90" s="201">
        <v>10.27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12.55</v>
      </c>
      <c r="H91" s="201">
        <v>0</v>
      </c>
      <c r="I91" s="201">
        <v>0</v>
      </c>
      <c r="J91" s="201">
        <v>16.7</v>
      </c>
      <c r="K91" s="201">
        <v>6.5</v>
      </c>
      <c r="L91" s="201">
        <v>2.59</v>
      </c>
      <c r="M91" s="201">
        <v>0</v>
      </c>
      <c r="N91" s="201">
        <v>1.2</v>
      </c>
      <c r="O91" s="201">
        <v>2.0099999999999998</v>
      </c>
      <c r="P91" s="201">
        <v>2.4300000000000002</v>
      </c>
      <c r="Q91" s="201">
        <v>0.17</v>
      </c>
      <c r="R91" s="201">
        <v>0.42</v>
      </c>
      <c r="S91" s="201">
        <v>0.27</v>
      </c>
      <c r="T91" s="201">
        <v>0</v>
      </c>
      <c r="U91" s="201">
        <v>9.65</v>
      </c>
      <c r="V91" s="201">
        <v>0.14000000000000001</v>
      </c>
      <c r="W91" s="201">
        <v>0.32</v>
      </c>
      <c r="X91" s="201">
        <v>1.49</v>
      </c>
      <c r="Y91" s="201">
        <v>0</v>
      </c>
      <c r="Z91" s="201">
        <v>2.81</v>
      </c>
      <c r="AA91" s="201">
        <v>0</v>
      </c>
      <c r="AB91" s="201">
        <v>0</v>
      </c>
      <c r="AC91" s="201">
        <v>18.190000000000001</v>
      </c>
      <c r="AD91" s="201">
        <v>0</v>
      </c>
      <c r="AE91" s="201">
        <v>0</v>
      </c>
      <c r="AF91" s="201">
        <v>0</v>
      </c>
      <c r="AG91" s="201">
        <v>22.6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105.8</v>
      </c>
      <c r="AN91" s="201">
        <v>0</v>
      </c>
      <c r="AO91" s="201">
        <v>0</v>
      </c>
      <c r="AP91" s="201">
        <v>0</v>
      </c>
      <c r="AQ91" s="201">
        <v>0</v>
      </c>
      <c r="AR91" s="201">
        <v>10.53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12.55</v>
      </c>
      <c r="H92" s="201">
        <v>0</v>
      </c>
      <c r="I92" s="201">
        <v>0</v>
      </c>
      <c r="J92" s="201">
        <v>16.7</v>
      </c>
      <c r="K92" s="201">
        <v>6.5</v>
      </c>
      <c r="L92" s="201">
        <v>2.59</v>
      </c>
      <c r="M92" s="201">
        <v>0</v>
      </c>
      <c r="N92" s="201">
        <v>1.2</v>
      </c>
      <c r="O92" s="201">
        <v>2.0099999999999998</v>
      </c>
      <c r="P92" s="201">
        <v>2.4300000000000002</v>
      </c>
      <c r="Q92" s="201">
        <v>0.17</v>
      </c>
      <c r="R92" s="201">
        <v>0.42</v>
      </c>
      <c r="S92" s="201">
        <v>0.27</v>
      </c>
      <c r="T92" s="201">
        <v>0</v>
      </c>
      <c r="U92" s="201">
        <v>9.65</v>
      </c>
      <c r="V92" s="201">
        <v>0.14000000000000001</v>
      </c>
      <c r="W92" s="201">
        <v>0.32</v>
      </c>
      <c r="X92" s="201">
        <v>1.49</v>
      </c>
      <c r="Y92" s="201">
        <v>0</v>
      </c>
      <c r="Z92" s="201">
        <v>2.81</v>
      </c>
      <c r="AA92" s="201">
        <v>0</v>
      </c>
      <c r="AB92" s="201">
        <v>0</v>
      </c>
      <c r="AC92" s="201">
        <v>18.190000000000001</v>
      </c>
      <c r="AD92" s="201">
        <v>0</v>
      </c>
      <c r="AE92" s="201">
        <v>0</v>
      </c>
      <c r="AF92" s="201">
        <v>0</v>
      </c>
      <c r="AG92" s="201">
        <v>22.6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105.8</v>
      </c>
      <c r="AN92" s="201">
        <v>0</v>
      </c>
      <c r="AO92" s="201">
        <v>0</v>
      </c>
      <c r="AP92" s="201">
        <v>0</v>
      </c>
      <c r="AQ92" s="201">
        <v>0</v>
      </c>
      <c r="AR92" s="201">
        <v>10.53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12.55</v>
      </c>
      <c r="H93" s="201">
        <v>0</v>
      </c>
      <c r="I93" s="201">
        <v>0</v>
      </c>
      <c r="J93" s="201">
        <v>16.7</v>
      </c>
      <c r="K93" s="201">
        <v>6.5</v>
      </c>
      <c r="L93" s="201">
        <v>2.59</v>
      </c>
      <c r="M93" s="201">
        <v>0</v>
      </c>
      <c r="N93" s="201">
        <v>1.2</v>
      </c>
      <c r="O93" s="201">
        <v>2.0099999999999998</v>
      </c>
      <c r="P93" s="201">
        <v>2.4300000000000002</v>
      </c>
      <c r="Q93" s="201">
        <v>0.17</v>
      </c>
      <c r="R93" s="201">
        <v>0.42</v>
      </c>
      <c r="S93" s="201">
        <v>0.27</v>
      </c>
      <c r="T93" s="201">
        <v>0</v>
      </c>
      <c r="U93" s="201">
        <v>9.65</v>
      </c>
      <c r="V93" s="201">
        <v>0.14000000000000001</v>
      </c>
      <c r="W93" s="201">
        <v>0.32</v>
      </c>
      <c r="X93" s="201">
        <v>1.49</v>
      </c>
      <c r="Y93" s="201">
        <v>0</v>
      </c>
      <c r="Z93" s="201">
        <v>2.81</v>
      </c>
      <c r="AA93" s="201">
        <v>0</v>
      </c>
      <c r="AB93" s="201">
        <v>0</v>
      </c>
      <c r="AC93" s="201">
        <v>18.190000000000001</v>
      </c>
      <c r="AD93" s="201">
        <v>0</v>
      </c>
      <c r="AE93" s="201">
        <v>0</v>
      </c>
      <c r="AF93" s="201">
        <v>0</v>
      </c>
      <c r="AG93" s="201">
        <v>22.6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106.91</v>
      </c>
      <c r="AN93" s="201">
        <v>0</v>
      </c>
      <c r="AO93" s="201">
        <v>0</v>
      </c>
      <c r="AP93" s="201">
        <v>0</v>
      </c>
      <c r="AQ93" s="201">
        <v>0</v>
      </c>
      <c r="AR93" s="201">
        <v>10.53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12.55</v>
      </c>
      <c r="H94" s="201">
        <v>0</v>
      </c>
      <c r="I94" s="201">
        <v>0</v>
      </c>
      <c r="J94" s="201">
        <v>16.7</v>
      </c>
      <c r="K94" s="201">
        <v>6.5</v>
      </c>
      <c r="L94" s="201">
        <v>2.59</v>
      </c>
      <c r="M94" s="201">
        <v>0</v>
      </c>
      <c r="N94" s="201">
        <v>1.2</v>
      </c>
      <c r="O94" s="201">
        <v>2.0099999999999998</v>
      </c>
      <c r="P94" s="201">
        <v>2.4300000000000002</v>
      </c>
      <c r="Q94" s="201">
        <v>0.17</v>
      </c>
      <c r="R94" s="201">
        <v>0.42</v>
      </c>
      <c r="S94" s="201">
        <v>0.27</v>
      </c>
      <c r="T94" s="201">
        <v>0</v>
      </c>
      <c r="U94" s="201">
        <v>9.65</v>
      </c>
      <c r="V94" s="201">
        <v>0.14000000000000001</v>
      </c>
      <c r="W94" s="201">
        <v>0.32</v>
      </c>
      <c r="X94" s="201">
        <v>1.49</v>
      </c>
      <c r="Y94" s="201">
        <v>0</v>
      </c>
      <c r="Z94" s="201">
        <v>2.81</v>
      </c>
      <c r="AA94" s="201">
        <v>0</v>
      </c>
      <c r="AB94" s="201">
        <v>0</v>
      </c>
      <c r="AC94" s="201">
        <v>18.190000000000001</v>
      </c>
      <c r="AD94" s="201">
        <v>0</v>
      </c>
      <c r="AE94" s="201">
        <v>0</v>
      </c>
      <c r="AF94" s="201">
        <v>0</v>
      </c>
      <c r="AG94" s="201">
        <v>22.6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112.15</v>
      </c>
      <c r="AN94" s="201">
        <v>0</v>
      </c>
      <c r="AO94" s="201">
        <v>0</v>
      </c>
      <c r="AP94" s="201">
        <v>0</v>
      </c>
      <c r="AQ94" s="201">
        <v>0</v>
      </c>
      <c r="AR94" s="201">
        <v>10.67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12.55</v>
      </c>
      <c r="H95" s="201">
        <v>0</v>
      </c>
      <c r="I95" s="201">
        <v>0</v>
      </c>
      <c r="J95" s="201">
        <v>16.7</v>
      </c>
      <c r="K95" s="201">
        <v>6.5</v>
      </c>
      <c r="L95" s="201">
        <v>2.59</v>
      </c>
      <c r="M95" s="201">
        <v>0</v>
      </c>
      <c r="N95" s="201">
        <v>1.2</v>
      </c>
      <c r="O95" s="201">
        <v>2.0099999999999998</v>
      </c>
      <c r="P95" s="201">
        <v>2.4300000000000002</v>
      </c>
      <c r="Q95" s="201">
        <v>0.17</v>
      </c>
      <c r="R95" s="201">
        <v>0.42</v>
      </c>
      <c r="S95" s="201">
        <v>0.27</v>
      </c>
      <c r="T95" s="201">
        <v>0</v>
      </c>
      <c r="U95" s="201">
        <v>9.65</v>
      </c>
      <c r="V95" s="201">
        <v>0.14000000000000001</v>
      </c>
      <c r="W95" s="201">
        <v>0.32</v>
      </c>
      <c r="X95" s="201">
        <v>1.49</v>
      </c>
      <c r="Y95" s="201">
        <v>0</v>
      </c>
      <c r="Z95" s="201">
        <v>2.81</v>
      </c>
      <c r="AA95" s="201">
        <v>0</v>
      </c>
      <c r="AB95" s="201">
        <v>0</v>
      </c>
      <c r="AC95" s="201">
        <v>18.190000000000001</v>
      </c>
      <c r="AD95" s="201">
        <v>0</v>
      </c>
      <c r="AE95" s="201">
        <v>0</v>
      </c>
      <c r="AF95" s="201">
        <v>0</v>
      </c>
      <c r="AG95" s="201">
        <v>22.6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112.15</v>
      </c>
      <c r="AN95" s="201">
        <v>0</v>
      </c>
      <c r="AO95" s="201">
        <v>0</v>
      </c>
      <c r="AP95" s="201">
        <v>0</v>
      </c>
      <c r="AQ95" s="201">
        <v>0</v>
      </c>
      <c r="AR95" s="201">
        <v>10.67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12.55</v>
      </c>
      <c r="H96" s="201">
        <v>0</v>
      </c>
      <c r="I96" s="201">
        <v>0</v>
      </c>
      <c r="J96" s="201">
        <v>16.7</v>
      </c>
      <c r="K96" s="201">
        <v>6.5</v>
      </c>
      <c r="L96" s="201">
        <v>2.59</v>
      </c>
      <c r="M96" s="201">
        <v>0</v>
      </c>
      <c r="N96" s="201">
        <v>1.2</v>
      </c>
      <c r="O96" s="201">
        <v>2.0099999999999998</v>
      </c>
      <c r="P96" s="201">
        <v>2.4300000000000002</v>
      </c>
      <c r="Q96" s="201">
        <v>0.17</v>
      </c>
      <c r="R96" s="201">
        <v>0.42</v>
      </c>
      <c r="S96" s="201">
        <v>0.27</v>
      </c>
      <c r="T96" s="201">
        <v>0</v>
      </c>
      <c r="U96" s="201">
        <v>9.65</v>
      </c>
      <c r="V96" s="201">
        <v>0.14000000000000001</v>
      </c>
      <c r="W96" s="201">
        <v>0.32</v>
      </c>
      <c r="X96" s="201">
        <v>1.49</v>
      </c>
      <c r="Y96" s="201">
        <v>0</v>
      </c>
      <c r="Z96" s="201">
        <v>2.81</v>
      </c>
      <c r="AA96" s="201">
        <v>0</v>
      </c>
      <c r="AB96" s="201">
        <v>0</v>
      </c>
      <c r="AC96" s="201">
        <v>18.190000000000001</v>
      </c>
      <c r="AD96" s="201">
        <v>0</v>
      </c>
      <c r="AE96" s="201">
        <v>0</v>
      </c>
      <c r="AF96" s="201">
        <v>0</v>
      </c>
      <c r="AG96" s="201">
        <v>22.6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109.65</v>
      </c>
      <c r="AN96" s="201">
        <v>0</v>
      </c>
      <c r="AO96" s="201">
        <v>0</v>
      </c>
      <c r="AP96" s="201">
        <v>0</v>
      </c>
      <c r="AQ96" s="201">
        <v>0</v>
      </c>
      <c r="AR96" s="201">
        <v>10.67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12.55</v>
      </c>
      <c r="H97" s="201">
        <v>0</v>
      </c>
      <c r="I97" s="201">
        <v>0</v>
      </c>
      <c r="J97" s="201">
        <v>16.7</v>
      </c>
      <c r="K97" s="201">
        <v>6.5</v>
      </c>
      <c r="L97" s="201">
        <v>2.59</v>
      </c>
      <c r="M97" s="201">
        <v>0</v>
      </c>
      <c r="N97" s="201">
        <v>1.2</v>
      </c>
      <c r="O97" s="201">
        <v>2.0099999999999998</v>
      </c>
      <c r="P97" s="201">
        <v>2.4300000000000002</v>
      </c>
      <c r="Q97" s="201">
        <v>0.17</v>
      </c>
      <c r="R97" s="201">
        <v>0.42</v>
      </c>
      <c r="S97" s="201">
        <v>0.27</v>
      </c>
      <c r="T97" s="201">
        <v>0</v>
      </c>
      <c r="U97" s="201">
        <v>9.65</v>
      </c>
      <c r="V97" s="201">
        <v>0.14000000000000001</v>
      </c>
      <c r="W97" s="201">
        <v>0.32</v>
      </c>
      <c r="X97" s="201">
        <v>1.49</v>
      </c>
      <c r="Y97" s="201">
        <v>0</v>
      </c>
      <c r="Z97" s="201">
        <v>2.81</v>
      </c>
      <c r="AA97" s="201">
        <v>0</v>
      </c>
      <c r="AB97" s="201">
        <v>0</v>
      </c>
      <c r="AC97" s="201">
        <v>18.190000000000001</v>
      </c>
      <c r="AD97" s="201">
        <v>0</v>
      </c>
      <c r="AE97" s="201">
        <v>0</v>
      </c>
      <c r="AF97" s="201">
        <v>0</v>
      </c>
      <c r="AG97" s="201">
        <v>22.6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106.91</v>
      </c>
      <c r="AN97" s="201">
        <v>0</v>
      </c>
      <c r="AO97" s="201">
        <v>0</v>
      </c>
      <c r="AP97" s="201">
        <v>0</v>
      </c>
      <c r="AQ97" s="201">
        <v>0</v>
      </c>
      <c r="AR97" s="201">
        <v>10.67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12.55</v>
      </c>
      <c r="H98" s="201">
        <v>0</v>
      </c>
      <c r="I98" s="201">
        <v>0</v>
      </c>
      <c r="J98" s="201">
        <v>16.7</v>
      </c>
      <c r="K98" s="201">
        <v>6.5</v>
      </c>
      <c r="L98" s="201">
        <v>2.59</v>
      </c>
      <c r="M98" s="201">
        <v>0</v>
      </c>
      <c r="N98" s="201">
        <v>1.2</v>
      </c>
      <c r="O98" s="201">
        <v>2.0099999999999998</v>
      </c>
      <c r="P98" s="201">
        <v>2.4300000000000002</v>
      </c>
      <c r="Q98" s="201">
        <v>0.17</v>
      </c>
      <c r="R98" s="201">
        <v>0.42</v>
      </c>
      <c r="S98" s="201">
        <v>0.27</v>
      </c>
      <c r="T98" s="201">
        <v>0</v>
      </c>
      <c r="U98" s="201">
        <v>9.65</v>
      </c>
      <c r="V98" s="201">
        <v>0.14000000000000001</v>
      </c>
      <c r="W98" s="201">
        <v>0.32</v>
      </c>
      <c r="X98" s="201">
        <v>1.49</v>
      </c>
      <c r="Y98" s="201">
        <v>0</v>
      </c>
      <c r="Z98" s="201">
        <v>2.81</v>
      </c>
      <c r="AA98" s="201">
        <v>0</v>
      </c>
      <c r="AB98" s="201">
        <v>0</v>
      </c>
      <c r="AC98" s="201">
        <v>18.190000000000001</v>
      </c>
      <c r="AD98" s="201">
        <v>0</v>
      </c>
      <c r="AE98" s="201">
        <v>0</v>
      </c>
      <c r="AF98" s="201">
        <v>0</v>
      </c>
      <c r="AG98" s="201">
        <v>22.6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105.8</v>
      </c>
      <c r="AN98" s="201">
        <v>0</v>
      </c>
      <c r="AO98" s="201">
        <v>0</v>
      </c>
      <c r="AP98" s="201">
        <v>0</v>
      </c>
      <c r="AQ98" s="201">
        <v>0</v>
      </c>
      <c r="AR98" s="201">
        <v>10.67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0.30473999999999979</v>
      </c>
      <c r="H99">
        <f t="shared" si="0"/>
        <v>0</v>
      </c>
      <c r="I99">
        <f t="shared" si="0"/>
        <v>0</v>
      </c>
      <c r="J99">
        <f t="shared" si="0"/>
        <v>0.40108000000000038</v>
      </c>
      <c r="K99">
        <f t="shared" si="0"/>
        <v>0.76803500000000047</v>
      </c>
      <c r="L99">
        <f t="shared" si="0"/>
        <v>0.35883999999999938</v>
      </c>
      <c r="M99">
        <f t="shared" si="0"/>
        <v>0</v>
      </c>
      <c r="N99">
        <f t="shared" si="0"/>
        <v>2.8800000000000048E-2</v>
      </c>
      <c r="O99">
        <f t="shared" si="0"/>
        <v>4.823999999999995E-2</v>
      </c>
      <c r="P99">
        <f t="shared" si="0"/>
        <v>5.8320000000000115E-2</v>
      </c>
      <c r="Q99">
        <f t="shared" si="0"/>
        <v>1.8742499999999992E-2</v>
      </c>
      <c r="R99">
        <f t="shared" si="0"/>
        <v>3.8202499999999945E-2</v>
      </c>
      <c r="S99">
        <f t="shared" si="0"/>
        <v>2.2757499999999972E-2</v>
      </c>
      <c r="T99">
        <f t="shared" si="0"/>
        <v>0</v>
      </c>
      <c r="U99">
        <f t="shared" si="0"/>
        <v>0.23983999999999964</v>
      </c>
      <c r="V99">
        <f t="shared" si="0"/>
        <v>3.360000000000004E-3</v>
      </c>
      <c r="W99">
        <f t="shared" si="0"/>
        <v>7.6800000000000054E-3</v>
      </c>
      <c r="X99">
        <f t="shared" si="0"/>
        <v>5.8052500000000153E-2</v>
      </c>
      <c r="Y99">
        <f t="shared" si="0"/>
        <v>0</v>
      </c>
      <c r="Z99">
        <f t="shared" si="0"/>
        <v>0.19184249999999958</v>
      </c>
      <c r="AA99">
        <f t="shared" si="0"/>
        <v>0</v>
      </c>
      <c r="AB99">
        <f t="shared" si="0"/>
        <v>0</v>
      </c>
      <c r="AC99">
        <f t="shared" si="0"/>
        <v>0.43656000000000089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0.53386999999999907</v>
      </c>
      <c r="AH99">
        <f t="shared" si="0"/>
        <v>4.0175000000000002E-3</v>
      </c>
      <c r="AI99">
        <f t="shared" si="0"/>
        <v>0</v>
      </c>
      <c r="AJ99">
        <f t="shared" si="0"/>
        <v>0</v>
      </c>
      <c r="AK99">
        <f t="shared" si="0"/>
        <v>0.12285000000000008</v>
      </c>
      <c r="AL99">
        <f t="shared" si="0"/>
        <v>0</v>
      </c>
      <c r="AM99">
        <f t="shared" si="0"/>
        <v>3.0508150000000005</v>
      </c>
      <c r="AN99">
        <f t="shared" si="0"/>
        <v>3.7800000000000021E-2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0.25065499999999974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8.4600000000000009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16.78</v>
      </c>
      <c r="AN3" s="201">
        <v>0</v>
      </c>
      <c r="AO3" s="201">
        <v>0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8.4600000000000009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16.78</v>
      </c>
      <c r="AN4" s="201">
        <v>0</v>
      </c>
      <c r="AO4" s="201">
        <v>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8.4600000000000009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16.78</v>
      </c>
      <c r="AN5" s="201">
        <v>0</v>
      </c>
      <c r="AO5" s="201">
        <v>0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8.4600000000000009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16.78</v>
      </c>
      <c r="AN6" s="201">
        <v>0</v>
      </c>
      <c r="AO6" s="201">
        <v>0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8.4600000000000009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16.78</v>
      </c>
      <c r="AN7" s="201">
        <v>0</v>
      </c>
      <c r="AO7" s="201">
        <v>0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8.4600000000000009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16.78</v>
      </c>
      <c r="AN8" s="201">
        <v>0</v>
      </c>
      <c r="AO8" s="201">
        <v>0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8.4600000000000009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16.78</v>
      </c>
      <c r="AN9" s="201">
        <v>0</v>
      </c>
      <c r="AO9" s="201">
        <v>0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8.4600000000000009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16.78</v>
      </c>
      <c r="AN10" s="201">
        <v>0</v>
      </c>
      <c r="AO10" s="201">
        <v>0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8.4600000000000009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16.78</v>
      </c>
      <c r="AN11" s="201">
        <v>0</v>
      </c>
      <c r="AO11" s="201">
        <v>0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8.4600000000000009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16.78</v>
      </c>
      <c r="AN12" s="201">
        <v>0</v>
      </c>
      <c r="AO12" s="201">
        <v>0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8.4600000000000009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16.78</v>
      </c>
      <c r="AN13" s="201">
        <v>0</v>
      </c>
      <c r="AO13" s="201">
        <v>0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8.4600000000000009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16.78</v>
      </c>
      <c r="AN14" s="201">
        <v>0</v>
      </c>
      <c r="AO14" s="201">
        <v>0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8.4600000000000009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16.78</v>
      </c>
      <c r="AN15" s="201">
        <v>0</v>
      </c>
      <c r="AO15" s="201">
        <v>0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8.4600000000000009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16.78</v>
      </c>
      <c r="AN16" s="201">
        <v>0</v>
      </c>
      <c r="AO16" s="201">
        <v>0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8.4600000000000009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16.78</v>
      </c>
      <c r="AN17" s="201">
        <v>0</v>
      </c>
      <c r="AO17" s="201">
        <v>0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8.4600000000000009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16.78</v>
      </c>
      <c r="AN18" s="201">
        <v>0</v>
      </c>
      <c r="AO18" s="201">
        <v>0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8.4600000000000009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16.78</v>
      </c>
      <c r="AN19" s="201">
        <v>0</v>
      </c>
      <c r="AO19" s="201">
        <v>0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8.4600000000000009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16.78</v>
      </c>
      <c r="AN20" s="201">
        <v>0</v>
      </c>
      <c r="AO20" s="201">
        <v>0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8.4600000000000009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16.78</v>
      </c>
      <c r="AN21" s="201">
        <v>0</v>
      </c>
      <c r="AO21" s="201">
        <v>0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8.4600000000000009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16.78</v>
      </c>
      <c r="AN22" s="201">
        <v>0</v>
      </c>
      <c r="AO22" s="201">
        <v>0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8.4600000000000009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16.78</v>
      </c>
      <c r="AN23" s="201">
        <v>0</v>
      </c>
      <c r="AO23" s="201">
        <v>0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8.4600000000000009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16.78</v>
      </c>
      <c r="AN24" s="201">
        <v>0</v>
      </c>
      <c r="AO24" s="201">
        <v>0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8.4600000000000009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16.78</v>
      </c>
      <c r="AN25" s="201">
        <v>0</v>
      </c>
      <c r="AO25" s="201">
        <v>0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8.4600000000000009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16.78</v>
      </c>
      <c r="AN26" s="201">
        <v>0</v>
      </c>
      <c r="AO26" s="201">
        <v>0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8.4600000000000009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16.78</v>
      </c>
      <c r="AN27" s="201">
        <v>0</v>
      </c>
      <c r="AO27" s="201">
        <v>0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8.4600000000000009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16.78</v>
      </c>
      <c r="AN28" s="201">
        <v>0</v>
      </c>
      <c r="AO28" s="201">
        <v>0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8.4600000000000009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16.78</v>
      </c>
      <c r="AN29" s="201">
        <v>0</v>
      </c>
      <c r="AO29" s="201">
        <v>0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8.4600000000000009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16.78</v>
      </c>
      <c r="AN30" s="201">
        <v>0</v>
      </c>
      <c r="AO30" s="201">
        <v>0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8.4600000000000009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16.78</v>
      </c>
      <c r="AN31" s="201">
        <v>0</v>
      </c>
      <c r="AO31" s="201">
        <v>0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8.4600000000000009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16.78</v>
      </c>
      <c r="AN32" s="201">
        <v>0</v>
      </c>
      <c r="AO32" s="201">
        <v>0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8.4600000000000009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16.78</v>
      </c>
      <c r="AN33" s="201">
        <v>0</v>
      </c>
      <c r="AO33" s="201">
        <v>0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8.4600000000000009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16.78</v>
      </c>
      <c r="AN34" s="201">
        <v>0</v>
      </c>
      <c r="AO34" s="201">
        <v>0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8.4600000000000009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16.78</v>
      </c>
      <c r="AN35" s="201">
        <v>0</v>
      </c>
      <c r="AO35" s="201">
        <v>0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8.4600000000000009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16.78</v>
      </c>
      <c r="AN36" s="201">
        <v>0</v>
      </c>
      <c r="AO36" s="201">
        <v>0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8.4600000000000009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16.78</v>
      </c>
      <c r="AN37" s="201">
        <v>0</v>
      </c>
      <c r="AO37" s="201">
        <v>0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8.4600000000000009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16.78</v>
      </c>
      <c r="AN38" s="201">
        <v>0</v>
      </c>
      <c r="AO38" s="201">
        <v>0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8.57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16.420000000000002</v>
      </c>
      <c r="AN39" s="201">
        <v>0</v>
      </c>
      <c r="AO39" s="201">
        <v>0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8.57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16.420000000000002</v>
      </c>
      <c r="AN40" s="201">
        <v>0</v>
      </c>
      <c r="AO40" s="201">
        <v>0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8.57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16.420000000000002</v>
      </c>
      <c r="AN41" s="201">
        <v>0</v>
      </c>
      <c r="AO41" s="201">
        <v>0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8.57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16.420000000000002</v>
      </c>
      <c r="AN42" s="201">
        <v>0</v>
      </c>
      <c r="AO42" s="201">
        <v>0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8.57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16.420000000000002</v>
      </c>
      <c r="AN43" s="201">
        <v>0</v>
      </c>
      <c r="AO43" s="201">
        <v>0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8.57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16.420000000000002</v>
      </c>
      <c r="AN44" s="201">
        <v>0</v>
      </c>
      <c r="AO44" s="201">
        <v>0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8.57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16.420000000000002</v>
      </c>
      <c r="AN45" s="201">
        <v>0</v>
      </c>
      <c r="AO45" s="201">
        <v>0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8.57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16.420000000000002</v>
      </c>
      <c r="AN46" s="201">
        <v>0</v>
      </c>
      <c r="AO46" s="201">
        <v>0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8.57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16.420000000000002</v>
      </c>
      <c r="AN47" s="201">
        <v>0</v>
      </c>
      <c r="AO47" s="201">
        <v>0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8.57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16.420000000000002</v>
      </c>
      <c r="AN48" s="201">
        <v>0</v>
      </c>
      <c r="AO48" s="201">
        <v>0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8.57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16.420000000000002</v>
      </c>
      <c r="AN49" s="201">
        <v>0</v>
      </c>
      <c r="AO49" s="201">
        <v>0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8.57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16.420000000000002</v>
      </c>
      <c r="AN50" s="201">
        <v>0</v>
      </c>
      <c r="AO50" s="201">
        <v>0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8.57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16.420000000000002</v>
      </c>
      <c r="AN51" s="201">
        <v>0</v>
      </c>
      <c r="AO51" s="201">
        <v>0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8.57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16.420000000000002</v>
      </c>
      <c r="AN52" s="201">
        <v>0</v>
      </c>
      <c r="AO52" s="201">
        <v>0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8.57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15.87</v>
      </c>
      <c r="AN53" s="201">
        <v>0</v>
      </c>
      <c r="AO53" s="201">
        <v>0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7.36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15.87</v>
      </c>
      <c r="AN54" s="201">
        <v>0</v>
      </c>
      <c r="AO54" s="201">
        <v>0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6.15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15.87</v>
      </c>
      <c r="AN55" s="201">
        <v>0.55000000000000004</v>
      </c>
      <c r="AO55" s="201">
        <v>0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6.15</v>
      </c>
      <c r="AH56" s="201">
        <v>2.42</v>
      </c>
      <c r="AI56" s="201">
        <v>0</v>
      </c>
      <c r="AJ56" s="201">
        <v>0</v>
      </c>
      <c r="AK56" s="201">
        <v>0</v>
      </c>
      <c r="AL56" s="201">
        <v>0</v>
      </c>
      <c r="AM56" s="201">
        <v>15.87</v>
      </c>
      <c r="AN56" s="201">
        <v>0.55000000000000004</v>
      </c>
      <c r="AO56" s="201">
        <v>0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4.9400000000000004</v>
      </c>
      <c r="AH57" s="201">
        <v>3.64</v>
      </c>
      <c r="AI57" s="201">
        <v>0</v>
      </c>
      <c r="AJ57" s="201">
        <v>0</v>
      </c>
      <c r="AK57" s="201">
        <v>0</v>
      </c>
      <c r="AL57" s="201">
        <v>0</v>
      </c>
      <c r="AM57" s="201">
        <v>15.87</v>
      </c>
      <c r="AN57" s="201">
        <v>0.55000000000000004</v>
      </c>
      <c r="AO57" s="201">
        <v>0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8.57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15.87</v>
      </c>
      <c r="AN58" s="201">
        <v>0.55000000000000004</v>
      </c>
      <c r="AO58" s="201">
        <v>0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8.57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15.87</v>
      </c>
      <c r="AN59" s="201">
        <v>0.55000000000000004</v>
      </c>
      <c r="AO59" s="201">
        <v>0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8.57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15.87</v>
      </c>
      <c r="AN60" s="201">
        <v>0.55000000000000004</v>
      </c>
      <c r="AO60" s="201">
        <v>0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8.57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15.87</v>
      </c>
      <c r="AN61" s="201">
        <v>0.55000000000000004</v>
      </c>
      <c r="AO61" s="201">
        <v>0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8.57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15.87</v>
      </c>
      <c r="AN62" s="201">
        <v>0.55000000000000004</v>
      </c>
      <c r="AO62" s="201">
        <v>0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8.57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15.87</v>
      </c>
      <c r="AN63" s="201">
        <v>0.55000000000000004</v>
      </c>
      <c r="AO63" s="201">
        <v>0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8.57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15.87</v>
      </c>
      <c r="AN64" s="201">
        <v>0.55000000000000004</v>
      </c>
      <c r="AO64" s="201">
        <v>0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8.57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15.87</v>
      </c>
      <c r="AN65" s="201">
        <v>0.55000000000000004</v>
      </c>
      <c r="AO65" s="201">
        <v>0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8.57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15.87</v>
      </c>
      <c r="AN66" s="201">
        <v>0.55000000000000004</v>
      </c>
      <c r="AO66" s="201">
        <v>0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8.57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15.87</v>
      </c>
      <c r="AN67" s="201">
        <v>0.55000000000000004</v>
      </c>
      <c r="AO67" s="201">
        <v>0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8.57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15.87</v>
      </c>
      <c r="AN68" s="201">
        <v>0.55000000000000004</v>
      </c>
      <c r="AO68" s="201">
        <v>0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8.57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15.87</v>
      </c>
      <c r="AN69" s="201">
        <v>0.55000000000000004</v>
      </c>
      <c r="AO69" s="201">
        <v>0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8.57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15.87</v>
      </c>
      <c r="AN70" s="201">
        <v>0.55000000000000004</v>
      </c>
      <c r="AO70" s="201">
        <v>0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8.57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15.87</v>
      </c>
      <c r="AN71" s="201">
        <v>0.55000000000000004</v>
      </c>
      <c r="AO71" s="201">
        <v>0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8.57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15.87</v>
      </c>
      <c r="AN72" s="201">
        <v>0.55000000000000004</v>
      </c>
      <c r="AO72" s="201">
        <v>0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8.57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15.87</v>
      </c>
      <c r="AN73" s="201">
        <v>0.55000000000000004</v>
      </c>
      <c r="AO73" s="201">
        <v>0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8.57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15.87</v>
      </c>
      <c r="AN74" s="201">
        <v>0.55000000000000004</v>
      </c>
      <c r="AO74" s="201">
        <v>0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8.57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15.87</v>
      </c>
      <c r="AN75" s="201">
        <v>0.55000000000000004</v>
      </c>
      <c r="AO75" s="201">
        <v>0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8.57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15.87</v>
      </c>
      <c r="AN76" s="201">
        <v>0.55000000000000004</v>
      </c>
      <c r="AO76" s="201">
        <v>0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8.57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15.87</v>
      </c>
      <c r="AN77" s="201">
        <v>0.55000000000000004</v>
      </c>
      <c r="AO77" s="201">
        <v>0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8.57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15.87</v>
      </c>
      <c r="AN78" s="201">
        <v>0.55000000000000004</v>
      </c>
      <c r="AO78" s="201">
        <v>0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8.4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15.87</v>
      </c>
      <c r="AN79" s="201">
        <v>0.55000000000000004</v>
      </c>
      <c r="AO79" s="201">
        <v>0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8.4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15.87</v>
      </c>
      <c r="AN80" s="201">
        <v>0.55000000000000004</v>
      </c>
      <c r="AO80" s="201">
        <v>0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8.4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15.87</v>
      </c>
      <c r="AN81" s="201">
        <v>0.55000000000000004</v>
      </c>
      <c r="AO81" s="201">
        <v>0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8.4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15.87</v>
      </c>
      <c r="AN82" s="201">
        <v>0.55000000000000004</v>
      </c>
      <c r="AO82" s="201">
        <v>0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8.4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16.600000000000001</v>
      </c>
      <c r="AN83" s="201">
        <v>0</v>
      </c>
      <c r="AO83" s="201">
        <v>0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8.4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16.47</v>
      </c>
      <c r="AN84" s="201">
        <v>0</v>
      </c>
      <c r="AO84" s="201">
        <v>0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8.4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16.600000000000001</v>
      </c>
      <c r="AN85" s="201">
        <v>0</v>
      </c>
      <c r="AO85" s="201">
        <v>0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1.57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13.97</v>
      </c>
      <c r="AN86" s="201">
        <v>0</v>
      </c>
      <c r="AO86" s="201">
        <v>0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1.57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10.51</v>
      </c>
      <c r="AN87" s="201">
        <v>0</v>
      </c>
      <c r="AO87" s="201">
        <v>0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1.57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12.09</v>
      </c>
      <c r="AN88" s="201">
        <v>0</v>
      </c>
      <c r="AO88" s="201">
        <v>0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1.57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16.600000000000001</v>
      </c>
      <c r="AN89" s="201">
        <v>0</v>
      </c>
      <c r="AO89" s="201">
        <v>0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1.57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16.600000000000001</v>
      </c>
      <c r="AN90" s="201">
        <v>0</v>
      </c>
      <c r="AO90" s="201">
        <v>0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1.57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16.600000000000001</v>
      </c>
      <c r="AN91" s="201">
        <v>0</v>
      </c>
      <c r="AO91" s="201">
        <v>0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1.57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16.600000000000001</v>
      </c>
      <c r="AN92" s="201">
        <v>0</v>
      </c>
      <c r="AO92" s="201">
        <v>0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1.57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16.600000000000001</v>
      </c>
      <c r="AN93" s="201">
        <v>0</v>
      </c>
      <c r="AO93" s="201">
        <v>0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1.57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16.600000000000001</v>
      </c>
      <c r="AN94" s="201">
        <v>0</v>
      </c>
      <c r="AO94" s="201">
        <v>0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1.57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16.600000000000001</v>
      </c>
      <c r="AN95" s="201">
        <v>0</v>
      </c>
      <c r="AO95" s="201">
        <v>0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1.57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16.600000000000001</v>
      </c>
      <c r="AN96" s="201">
        <v>0</v>
      </c>
      <c r="AO96" s="201">
        <v>0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1.57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16.600000000000001</v>
      </c>
      <c r="AN97" s="201">
        <v>0</v>
      </c>
      <c r="AO97" s="201">
        <v>0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1.57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16.600000000000001</v>
      </c>
      <c r="AN98" s="201">
        <v>0</v>
      </c>
      <c r="AO98" s="201">
        <v>0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0.17922250000000028</v>
      </c>
      <c r="AH99">
        <f t="shared" si="0"/>
        <v>1.5150000000000001E-3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0.39057499999999895</v>
      </c>
      <c r="AN99">
        <f t="shared" si="0"/>
        <v>3.8500000000000019E-3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6.06</v>
      </c>
      <c r="H3" s="201">
        <v>0</v>
      </c>
      <c r="I3" s="201">
        <v>0</v>
      </c>
      <c r="J3" s="201">
        <v>8.23</v>
      </c>
      <c r="K3" s="201">
        <v>0.11</v>
      </c>
      <c r="L3" s="201">
        <v>0.38</v>
      </c>
      <c r="M3" s="201">
        <v>0.11</v>
      </c>
      <c r="N3" s="201">
        <v>0.12</v>
      </c>
      <c r="O3" s="201">
        <v>0.13</v>
      </c>
      <c r="P3" s="201">
        <v>0.19</v>
      </c>
      <c r="Q3" s="201">
        <v>0</v>
      </c>
      <c r="R3" s="201">
        <v>0.65</v>
      </c>
      <c r="S3" s="201">
        <v>0.03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3.96</v>
      </c>
      <c r="AD3" s="201">
        <v>0</v>
      </c>
      <c r="AE3" s="201">
        <v>0</v>
      </c>
      <c r="AF3" s="201">
        <v>0</v>
      </c>
      <c r="AG3" s="201">
        <v>41.92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67.12</v>
      </c>
      <c r="AN3" s="201">
        <v>0</v>
      </c>
      <c r="AO3" s="201">
        <v>0</v>
      </c>
      <c r="AP3" s="201">
        <v>0</v>
      </c>
      <c r="AQ3" s="201">
        <v>0</v>
      </c>
      <c r="AR3" s="201">
        <v>5.31</v>
      </c>
      <c r="AS3" s="201">
        <v>0</v>
      </c>
      <c r="AT3" s="201">
        <v>0</v>
      </c>
      <c r="AU3" s="201">
        <v>0.83</v>
      </c>
      <c r="AV3" s="201">
        <v>0.33</v>
      </c>
      <c r="AW3" s="201">
        <v>0.16</v>
      </c>
      <c r="AX3" s="201">
        <v>0.26</v>
      </c>
      <c r="AY3" s="201">
        <v>0.2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6.06</v>
      </c>
      <c r="H4" s="201">
        <v>0</v>
      </c>
      <c r="I4" s="201">
        <v>0</v>
      </c>
      <c r="J4" s="201">
        <v>8.23</v>
      </c>
      <c r="K4" s="201">
        <v>0.11</v>
      </c>
      <c r="L4" s="201">
        <v>0.38</v>
      </c>
      <c r="M4" s="201">
        <v>0.11</v>
      </c>
      <c r="N4" s="201">
        <v>0.12</v>
      </c>
      <c r="O4" s="201">
        <v>0.13</v>
      </c>
      <c r="P4" s="201">
        <v>0.19</v>
      </c>
      <c r="Q4" s="201">
        <v>0</v>
      </c>
      <c r="R4" s="201">
        <v>0.65</v>
      </c>
      <c r="S4" s="201">
        <v>0.03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3.96</v>
      </c>
      <c r="AD4" s="201">
        <v>0</v>
      </c>
      <c r="AE4" s="201">
        <v>0</v>
      </c>
      <c r="AF4" s="201">
        <v>0</v>
      </c>
      <c r="AG4" s="201">
        <v>41.92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67.12</v>
      </c>
      <c r="AN4" s="201">
        <v>0</v>
      </c>
      <c r="AO4" s="201">
        <v>0</v>
      </c>
      <c r="AP4" s="201">
        <v>0</v>
      </c>
      <c r="AQ4" s="201">
        <v>0</v>
      </c>
      <c r="AR4" s="201">
        <v>5.31</v>
      </c>
      <c r="AS4" s="201">
        <v>0</v>
      </c>
      <c r="AT4" s="201">
        <v>0</v>
      </c>
      <c r="AU4" s="201">
        <v>0.83</v>
      </c>
      <c r="AV4" s="201">
        <v>0.33</v>
      </c>
      <c r="AW4" s="201">
        <v>7.0000000000000007E-2</v>
      </c>
      <c r="AX4" s="201">
        <v>0.26</v>
      </c>
      <c r="AY4" s="201">
        <v>0.2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6.06</v>
      </c>
      <c r="H5" s="201">
        <v>0</v>
      </c>
      <c r="I5" s="201">
        <v>0</v>
      </c>
      <c r="J5" s="201">
        <v>8.23</v>
      </c>
      <c r="K5" s="201">
        <v>0.11</v>
      </c>
      <c r="L5" s="201">
        <v>0.38</v>
      </c>
      <c r="M5" s="201">
        <v>0.11</v>
      </c>
      <c r="N5" s="201">
        <v>0.12</v>
      </c>
      <c r="O5" s="201">
        <v>0.13</v>
      </c>
      <c r="P5" s="201">
        <v>0.19</v>
      </c>
      <c r="Q5" s="201">
        <v>0</v>
      </c>
      <c r="R5" s="201">
        <v>0.65</v>
      </c>
      <c r="S5" s="201">
        <v>0.03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3.96</v>
      </c>
      <c r="AD5" s="201">
        <v>0</v>
      </c>
      <c r="AE5" s="201">
        <v>0</v>
      </c>
      <c r="AF5" s="201">
        <v>0</v>
      </c>
      <c r="AG5" s="201">
        <v>41.92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67.12</v>
      </c>
      <c r="AN5" s="201">
        <v>0</v>
      </c>
      <c r="AO5" s="201">
        <v>0</v>
      </c>
      <c r="AP5" s="201">
        <v>0</v>
      </c>
      <c r="AQ5" s="201">
        <v>0</v>
      </c>
      <c r="AR5" s="201">
        <v>5.31</v>
      </c>
      <c r="AS5" s="201">
        <v>0</v>
      </c>
      <c r="AT5" s="201">
        <v>0</v>
      </c>
      <c r="AU5" s="201">
        <v>0.83</v>
      </c>
      <c r="AV5" s="201">
        <v>0.33</v>
      </c>
      <c r="AW5" s="201">
        <v>0.21</v>
      </c>
      <c r="AX5" s="201">
        <v>0.26</v>
      </c>
      <c r="AY5" s="201">
        <v>0.2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6.06</v>
      </c>
      <c r="H6" s="201">
        <v>0</v>
      </c>
      <c r="I6" s="201">
        <v>0</v>
      </c>
      <c r="J6" s="201">
        <v>8.23</v>
      </c>
      <c r="K6" s="201">
        <v>0.11</v>
      </c>
      <c r="L6" s="201">
        <v>0.38</v>
      </c>
      <c r="M6" s="201">
        <v>0.11</v>
      </c>
      <c r="N6" s="201">
        <v>0.12</v>
      </c>
      <c r="O6" s="201">
        <v>0.13</v>
      </c>
      <c r="P6" s="201">
        <v>0.19</v>
      </c>
      <c r="Q6" s="201">
        <v>0</v>
      </c>
      <c r="R6" s="201">
        <v>0.65</v>
      </c>
      <c r="S6" s="201">
        <v>0.03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3.96</v>
      </c>
      <c r="AD6" s="201">
        <v>0</v>
      </c>
      <c r="AE6" s="201">
        <v>0</v>
      </c>
      <c r="AF6" s="201">
        <v>0</v>
      </c>
      <c r="AG6" s="201">
        <v>41.92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67.12</v>
      </c>
      <c r="AN6" s="201">
        <v>0</v>
      </c>
      <c r="AO6" s="201">
        <v>0</v>
      </c>
      <c r="AP6" s="201">
        <v>0</v>
      </c>
      <c r="AQ6" s="201">
        <v>0</v>
      </c>
      <c r="AR6" s="201">
        <v>5.31</v>
      </c>
      <c r="AS6" s="201">
        <v>0</v>
      </c>
      <c r="AT6" s="201">
        <v>0</v>
      </c>
      <c r="AU6" s="201">
        <v>0.83</v>
      </c>
      <c r="AV6" s="201">
        <v>0.33</v>
      </c>
      <c r="AW6" s="201">
        <v>0.21</v>
      </c>
      <c r="AX6" s="201">
        <v>0.26</v>
      </c>
      <c r="AY6" s="201">
        <v>0.2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6.13</v>
      </c>
      <c r="H7" s="201">
        <v>0</v>
      </c>
      <c r="I7" s="201">
        <v>0</v>
      </c>
      <c r="J7" s="201">
        <v>8.23</v>
      </c>
      <c r="K7" s="201">
        <v>0.11</v>
      </c>
      <c r="L7" s="201">
        <v>0.38</v>
      </c>
      <c r="M7" s="201">
        <v>0.11</v>
      </c>
      <c r="N7" s="201">
        <v>0.12</v>
      </c>
      <c r="O7" s="201">
        <v>0.13</v>
      </c>
      <c r="P7" s="201">
        <v>0.19</v>
      </c>
      <c r="Q7" s="201">
        <v>0</v>
      </c>
      <c r="R7" s="201">
        <v>0.65</v>
      </c>
      <c r="S7" s="201">
        <v>0.03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3.96</v>
      </c>
      <c r="AD7" s="201">
        <v>0</v>
      </c>
      <c r="AE7" s="201">
        <v>0</v>
      </c>
      <c r="AF7" s="201">
        <v>0</v>
      </c>
      <c r="AG7" s="201">
        <v>41.92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67.12</v>
      </c>
      <c r="AN7" s="201">
        <v>0</v>
      </c>
      <c r="AO7" s="201">
        <v>0</v>
      </c>
      <c r="AP7" s="201">
        <v>0</v>
      </c>
      <c r="AQ7" s="201">
        <v>0</v>
      </c>
      <c r="AR7" s="201">
        <v>5.31</v>
      </c>
      <c r="AS7" s="201">
        <v>0</v>
      </c>
      <c r="AT7" s="201">
        <v>0</v>
      </c>
      <c r="AU7" s="201">
        <v>0.83</v>
      </c>
      <c r="AV7" s="201">
        <v>0.33</v>
      </c>
      <c r="AW7" s="201">
        <v>0.21</v>
      </c>
      <c r="AX7" s="201">
        <v>0.26</v>
      </c>
      <c r="AY7" s="201">
        <v>0.2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6.13</v>
      </c>
      <c r="H8" s="201">
        <v>0</v>
      </c>
      <c r="I8" s="201">
        <v>0</v>
      </c>
      <c r="J8" s="201">
        <v>8.3699999999999992</v>
      </c>
      <c r="K8" s="201">
        <v>0.11</v>
      </c>
      <c r="L8" s="201">
        <v>0.38</v>
      </c>
      <c r="M8" s="201">
        <v>0.11</v>
      </c>
      <c r="N8" s="201">
        <v>0.12</v>
      </c>
      <c r="O8" s="201">
        <v>0.13</v>
      </c>
      <c r="P8" s="201">
        <v>0.19</v>
      </c>
      <c r="Q8" s="201">
        <v>0</v>
      </c>
      <c r="R8" s="201">
        <v>0.65</v>
      </c>
      <c r="S8" s="201">
        <v>0.03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3.96</v>
      </c>
      <c r="AD8" s="201">
        <v>0</v>
      </c>
      <c r="AE8" s="201">
        <v>0</v>
      </c>
      <c r="AF8" s="201">
        <v>0</v>
      </c>
      <c r="AG8" s="201">
        <v>41.92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67.12</v>
      </c>
      <c r="AN8" s="201">
        <v>0</v>
      </c>
      <c r="AO8" s="201">
        <v>0</v>
      </c>
      <c r="AP8" s="201">
        <v>0</v>
      </c>
      <c r="AQ8" s="201">
        <v>0</v>
      </c>
      <c r="AR8" s="201">
        <v>5.31</v>
      </c>
      <c r="AS8" s="201">
        <v>0</v>
      </c>
      <c r="AT8" s="201">
        <v>0</v>
      </c>
      <c r="AU8" s="201">
        <v>0.83</v>
      </c>
      <c r="AV8" s="201">
        <v>0.33</v>
      </c>
      <c r="AW8" s="201">
        <v>0.21</v>
      </c>
      <c r="AX8" s="201">
        <v>0.26</v>
      </c>
      <c r="AY8" s="201">
        <v>0.2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6.13</v>
      </c>
      <c r="H9" s="201">
        <v>0</v>
      </c>
      <c r="I9" s="201">
        <v>0</v>
      </c>
      <c r="J9" s="201">
        <v>8.3699999999999992</v>
      </c>
      <c r="K9" s="201">
        <v>0.11</v>
      </c>
      <c r="L9" s="201">
        <v>0.38</v>
      </c>
      <c r="M9" s="201">
        <v>0.11</v>
      </c>
      <c r="N9" s="201">
        <v>0.12</v>
      </c>
      <c r="O9" s="201">
        <v>0.13</v>
      </c>
      <c r="P9" s="201">
        <v>0.19</v>
      </c>
      <c r="Q9" s="201">
        <v>0</v>
      </c>
      <c r="R9" s="201">
        <v>0.65</v>
      </c>
      <c r="S9" s="201">
        <v>0.03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3.96</v>
      </c>
      <c r="AD9" s="201">
        <v>0</v>
      </c>
      <c r="AE9" s="201">
        <v>0</v>
      </c>
      <c r="AF9" s="201">
        <v>0</v>
      </c>
      <c r="AG9" s="201">
        <v>41.92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67.12</v>
      </c>
      <c r="AN9" s="201">
        <v>0</v>
      </c>
      <c r="AO9" s="201">
        <v>0</v>
      </c>
      <c r="AP9" s="201">
        <v>0</v>
      </c>
      <c r="AQ9" s="201">
        <v>0</v>
      </c>
      <c r="AR9" s="201">
        <v>5.31</v>
      </c>
      <c r="AS9" s="201">
        <v>0</v>
      </c>
      <c r="AT9" s="201">
        <v>0</v>
      </c>
      <c r="AU9" s="201">
        <v>0.83</v>
      </c>
      <c r="AV9" s="201">
        <v>0.33</v>
      </c>
      <c r="AW9" s="201">
        <v>0.21</v>
      </c>
      <c r="AX9" s="201">
        <v>0.26</v>
      </c>
      <c r="AY9" s="201">
        <v>0.2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6.13</v>
      </c>
      <c r="H10" s="201">
        <v>0</v>
      </c>
      <c r="I10" s="201">
        <v>0</v>
      </c>
      <c r="J10" s="201">
        <v>8.3699999999999992</v>
      </c>
      <c r="K10" s="201">
        <v>0.11</v>
      </c>
      <c r="L10" s="201">
        <v>0.38</v>
      </c>
      <c r="M10" s="201">
        <v>0.11</v>
      </c>
      <c r="N10" s="201">
        <v>0.12</v>
      </c>
      <c r="O10" s="201">
        <v>0.13</v>
      </c>
      <c r="P10" s="201">
        <v>0.19</v>
      </c>
      <c r="Q10" s="201">
        <v>0</v>
      </c>
      <c r="R10" s="201">
        <v>0.65</v>
      </c>
      <c r="S10" s="201">
        <v>0.03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3.96</v>
      </c>
      <c r="AD10" s="201">
        <v>0</v>
      </c>
      <c r="AE10" s="201">
        <v>0</v>
      </c>
      <c r="AF10" s="201">
        <v>0</v>
      </c>
      <c r="AG10" s="201">
        <v>41.92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67.12</v>
      </c>
      <c r="AN10" s="201">
        <v>0</v>
      </c>
      <c r="AO10" s="201">
        <v>0</v>
      </c>
      <c r="AP10" s="201">
        <v>0</v>
      </c>
      <c r="AQ10" s="201">
        <v>0</v>
      </c>
      <c r="AR10" s="201">
        <v>5.31</v>
      </c>
      <c r="AS10" s="201">
        <v>0</v>
      </c>
      <c r="AT10" s="201">
        <v>0</v>
      </c>
      <c r="AU10" s="201">
        <v>0.83</v>
      </c>
      <c r="AV10" s="201">
        <v>0.33</v>
      </c>
      <c r="AW10" s="201">
        <v>0.21</v>
      </c>
      <c r="AX10" s="201">
        <v>0.26</v>
      </c>
      <c r="AY10" s="201">
        <v>0.2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6.13</v>
      </c>
      <c r="H11" s="201">
        <v>0</v>
      </c>
      <c r="I11" s="201">
        <v>0</v>
      </c>
      <c r="J11" s="201">
        <v>8.3699999999999992</v>
      </c>
      <c r="K11" s="201">
        <v>0.11</v>
      </c>
      <c r="L11" s="201">
        <v>0.38</v>
      </c>
      <c r="M11" s="201">
        <v>0.11</v>
      </c>
      <c r="N11" s="201">
        <v>0.12</v>
      </c>
      <c r="O11" s="201">
        <v>0.13</v>
      </c>
      <c r="P11" s="201">
        <v>0.19</v>
      </c>
      <c r="Q11" s="201">
        <v>0</v>
      </c>
      <c r="R11" s="201">
        <v>0.65</v>
      </c>
      <c r="S11" s="201">
        <v>0.03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3.96</v>
      </c>
      <c r="AD11" s="201">
        <v>0</v>
      </c>
      <c r="AE11" s="201">
        <v>0</v>
      </c>
      <c r="AF11" s="201">
        <v>0</v>
      </c>
      <c r="AG11" s="201">
        <v>41.92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67.12</v>
      </c>
      <c r="AN11" s="201">
        <v>0</v>
      </c>
      <c r="AO11" s="201">
        <v>0</v>
      </c>
      <c r="AP11" s="201">
        <v>0</v>
      </c>
      <c r="AQ11" s="201">
        <v>0</v>
      </c>
      <c r="AR11" s="201">
        <v>5.38</v>
      </c>
      <c r="AS11" s="201">
        <v>0</v>
      </c>
      <c r="AT11" s="201">
        <v>0</v>
      </c>
      <c r="AU11" s="201">
        <v>0.83</v>
      </c>
      <c r="AV11" s="201">
        <v>0.33</v>
      </c>
      <c r="AW11" s="201">
        <v>0.21</v>
      </c>
      <c r="AX11" s="201">
        <v>0.26</v>
      </c>
      <c r="AY11" s="201">
        <v>0.2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6.13</v>
      </c>
      <c r="H12" s="201">
        <v>0</v>
      </c>
      <c r="I12" s="201">
        <v>0</v>
      </c>
      <c r="J12" s="201">
        <v>8.3699999999999992</v>
      </c>
      <c r="K12" s="201">
        <v>0.11</v>
      </c>
      <c r="L12" s="201">
        <v>0.38</v>
      </c>
      <c r="M12" s="201">
        <v>0.11</v>
      </c>
      <c r="N12" s="201">
        <v>0.12</v>
      </c>
      <c r="O12" s="201">
        <v>0.13</v>
      </c>
      <c r="P12" s="201">
        <v>0.19</v>
      </c>
      <c r="Q12" s="201">
        <v>0</v>
      </c>
      <c r="R12" s="201">
        <v>0.65</v>
      </c>
      <c r="S12" s="201">
        <v>0.03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3.96</v>
      </c>
      <c r="AD12" s="201">
        <v>0</v>
      </c>
      <c r="AE12" s="201">
        <v>0</v>
      </c>
      <c r="AF12" s="201">
        <v>0</v>
      </c>
      <c r="AG12" s="201">
        <v>41.92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67.12</v>
      </c>
      <c r="AN12" s="201">
        <v>0</v>
      </c>
      <c r="AO12" s="201">
        <v>0</v>
      </c>
      <c r="AP12" s="201">
        <v>0</v>
      </c>
      <c r="AQ12" s="201">
        <v>0</v>
      </c>
      <c r="AR12" s="201">
        <v>5.38</v>
      </c>
      <c r="AS12" s="201">
        <v>0</v>
      </c>
      <c r="AT12" s="201">
        <v>0</v>
      </c>
      <c r="AU12" s="201">
        <v>0.83</v>
      </c>
      <c r="AV12" s="201">
        <v>0.33</v>
      </c>
      <c r="AW12" s="201">
        <v>0.21</v>
      </c>
      <c r="AX12" s="201">
        <v>0.26</v>
      </c>
      <c r="AY12" s="201">
        <v>0.2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6.13</v>
      </c>
      <c r="H13" s="201">
        <v>0</v>
      </c>
      <c r="I13" s="201">
        <v>0</v>
      </c>
      <c r="J13" s="201">
        <v>8.3699999999999992</v>
      </c>
      <c r="K13" s="201">
        <v>0.11</v>
      </c>
      <c r="L13" s="201">
        <v>0.38</v>
      </c>
      <c r="M13" s="201">
        <v>0.11</v>
      </c>
      <c r="N13" s="201">
        <v>0.12</v>
      </c>
      <c r="O13" s="201">
        <v>0.13</v>
      </c>
      <c r="P13" s="201">
        <v>0.19</v>
      </c>
      <c r="Q13" s="201">
        <v>0</v>
      </c>
      <c r="R13" s="201">
        <v>0.65</v>
      </c>
      <c r="S13" s="201">
        <v>0.03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3.96</v>
      </c>
      <c r="AD13" s="201">
        <v>0</v>
      </c>
      <c r="AE13" s="201">
        <v>0</v>
      </c>
      <c r="AF13" s="201">
        <v>0</v>
      </c>
      <c r="AG13" s="201">
        <v>41.92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67.12</v>
      </c>
      <c r="AN13" s="201">
        <v>0</v>
      </c>
      <c r="AO13" s="201">
        <v>0</v>
      </c>
      <c r="AP13" s="201">
        <v>0</v>
      </c>
      <c r="AQ13" s="201">
        <v>0</v>
      </c>
      <c r="AR13" s="201">
        <v>5.38</v>
      </c>
      <c r="AS13" s="201">
        <v>0</v>
      </c>
      <c r="AT13" s="201">
        <v>0</v>
      </c>
      <c r="AU13" s="201">
        <v>0.83</v>
      </c>
      <c r="AV13" s="201">
        <v>0.33</v>
      </c>
      <c r="AW13" s="201">
        <v>0.21</v>
      </c>
      <c r="AX13" s="201">
        <v>0.26</v>
      </c>
      <c r="AY13" s="201">
        <v>0.2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6.13</v>
      </c>
      <c r="H14" s="201">
        <v>0</v>
      </c>
      <c r="I14" s="201">
        <v>0</v>
      </c>
      <c r="J14" s="201">
        <v>8.3699999999999992</v>
      </c>
      <c r="K14" s="201">
        <v>0.11</v>
      </c>
      <c r="L14" s="201">
        <v>0.38</v>
      </c>
      <c r="M14" s="201">
        <v>0.11</v>
      </c>
      <c r="N14" s="201">
        <v>0.12</v>
      </c>
      <c r="O14" s="201">
        <v>0.13</v>
      </c>
      <c r="P14" s="201">
        <v>0.19</v>
      </c>
      <c r="Q14" s="201">
        <v>0</v>
      </c>
      <c r="R14" s="201">
        <v>0.65</v>
      </c>
      <c r="S14" s="201">
        <v>0.03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3.96</v>
      </c>
      <c r="AD14" s="201">
        <v>0</v>
      </c>
      <c r="AE14" s="201">
        <v>0</v>
      </c>
      <c r="AF14" s="201">
        <v>0</v>
      </c>
      <c r="AG14" s="201">
        <v>41.92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67.12</v>
      </c>
      <c r="AN14" s="201">
        <v>0</v>
      </c>
      <c r="AO14" s="201">
        <v>0</v>
      </c>
      <c r="AP14" s="201">
        <v>0</v>
      </c>
      <c r="AQ14" s="201">
        <v>0</v>
      </c>
      <c r="AR14" s="201">
        <v>5.38</v>
      </c>
      <c r="AS14" s="201">
        <v>0</v>
      </c>
      <c r="AT14" s="201">
        <v>0</v>
      </c>
      <c r="AU14" s="201">
        <v>0.83</v>
      </c>
      <c r="AV14" s="201">
        <v>0.33</v>
      </c>
      <c r="AW14" s="201">
        <v>0.21</v>
      </c>
      <c r="AX14" s="201">
        <v>0.26</v>
      </c>
      <c r="AY14" s="201">
        <v>0.2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6.13</v>
      </c>
      <c r="H15" s="201">
        <v>0</v>
      </c>
      <c r="I15" s="201">
        <v>0</v>
      </c>
      <c r="J15" s="201">
        <v>8.3699999999999992</v>
      </c>
      <c r="K15" s="201">
        <v>0.11</v>
      </c>
      <c r="L15" s="201">
        <v>0.38</v>
      </c>
      <c r="M15" s="201">
        <v>0.11</v>
      </c>
      <c r="N15" s="201">
        <v>0.12</v>
      </c>
      <c r="O15" s="201">
        <v>0.13</v>
      </c>
      <c r="P15" s="201">
        <v>0.19</v>
      </c>
      <c r="Q15" s="201">
        <v>0</v>
      </c>
      <c r="R15" s="201">
        <v>0.65</v>
      </c>
      <c r="S15" s="201">
        <v>0.03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3.96</v>
      </c>
      <c r="AD15" s="201">
        <v>0</v>
      </c>
      <c r="AE15" s="201">
        <v>0</v>
      </c>
      <c r="AF15" s="201">
        <v>0</v>
      </c>
      <c r="AG15" s="201">
        <v>41.92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67.12</v>
      </c>
      <c r="AN15" s="201">
        <v>0</v>
      </c>
      <c r="AO15" s="201">
        <v>0</v>
      </c>
      <c r="AP15" s="201">
        <v>0</v>
      </c>
      <c r="AQ15" s="201">
        <v>0</v>
      </c>
      <c r="AR15" s="201">
        <v>5.38</v>
      </c>
      <c r="AS15" s="201">
        <v>0</v>
      </c>
      <c r="AT15" s="201">
        <v>0</v>
      </c>
      <c r="AU15" s="201">
        <v>0.83</v>
      </c>
      <c r="AV15" s="201">
        <v>0.33</v>
      </c>
      <c r="AW15" s="201">
        <v>0.21</v>
      </c>
      <c r="AX15" s="201">
        <v>0.26</v>
      </c>
      <c r="AY15" s="201">
        <v>0.2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6.13</v>
      </c>
      <c r="H16" s="201">
        <v>0</v>
      </c>
      <c r="I16" s="201">
        <v>0</v>
      </c>
      <c r="J16" s="201">
        <v>8.3699999999999992</v>
      </c>
      <c r="K16" s="201">
        <v>0.11</v>
      </c>
      <c r="L16" s="201">
        <v>0.38</v>
      </c>
      <c r="M16" s="201">
        <v>0.11</v>
      </c>
      <c r="N16" s="201">
        <v>0.12</v>
      </c>
      <c r="O16" s="201">
        <v>0.13</v>
      </c>
      <c r="P16" s="201">
        <v>0.19</v>
      </c>
      <c r="Q16" s="201">
        <v>0</v>
      </c>
      <c r="R16" s="201">
        <v>0.65</v>
      </c>
      <c r="S16" s="201">
        <v>0.03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3.96</v>
      </c>
      <c r="AD16" s="201">
        <v>0</v>
      </c>
      <c r="AE16" s="201">
        <v>0</v>
      </c>
      <c r="AF16" s="201">
        <v>0</v>
      </c>
      <c r="AG16" s="201">
        <v>41.92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67.12</v>
      </c>
      <c r="AN16" s="201">
        <v>0</v>
      </c>
      <c r="AO16" s="201">
        <v>0</v>
      </c>
      <c r="AP16" s="201">
        <v>0</v>
      </c>
      <c r="AQ16" s="201">
        <v>0</v>
      </c>
      <c r="AR16" s="201">
        <v>5.38</v>
      </c>
      <c r="AS16" s="201">
        <v>0</v>
      </c>
      <c r="AT16" s="201">
        <v>0</v>
      </c>
      <c r="AU16" s="201">
        <v>0.83</v>
      </c>
      <c r="AV16" s="201">
        <v>0.33</v>
      </c>
      <c r="AW16" s="201">
        <v>0.21</v>
      </c>
      <c r="AX16" s="201">
        <v>0.26</v>
      </c>
      <c r="AY16" s="201">
        <v>0.2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6.13</v>
      </c>
      <c r="H17" s="201">
        <v>0</v>
      </c>
      <c r="I17" s="201">
        <v>0</v>
      </c>
      <c r="J17" s="201">
        <v>8.3699999999999992</v>
      </c>
      <c r="K17" s="201">
        <v>0.11</v>
      </c>
      <c r="L17" s="201">
        <v>0.38</v>
      </c>
      <c r="M17" s="201">
        <v>0.11</v>
      </c>
      <c r="N17" s="201">
        <v>0.12</v>
      </c>
      <c r="O17" s="201">
        <v>0.13</v>
      </c>
      <c r="P17" s="201">
        <v>0.19</v>
      </c>
      <c r="Q17" s="201">
        <v>0</v>
      </c>
      <c r="R17" s="201">
        <v>0.65</v>
      </c>
      <c r="S17" s="201">
        <v>0.03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3.96</v>
      </c>
      <c r="AD17" s="201">
        <v>0</v>
      </c>
      <c r="AE17" s="201">
        <v>0</v>
      </c>
      <c r="AF17" s="201">
        <v>0</v>
      </c>
      <c r="AG17" s="201">
        <v>41.92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67.12</v>
      </c>
      <c r="AN17" s="201">
        <v>0</v>
      </c>
      <c r="AO17" s="201">
        <v>0</v>
      </c>
      <c r="AP17" s="201">
        <v>0</v>
      </c>
      <c r="AQ17" s="201">
        <v>0</v>
      </c>
      <c r="AR17" s="201">
        <v>5.38</v>
      </c>
      <c r="AS17" s="201">
        <v>0</v>
      </c>
      <c r="AT17" s="201">
        <v>0</v>
      </c>
      <c r="AU17" s="201">
        <v>0.83</v>
      </c>
      <c r="AV17" s="201">
        <v>0.33</v>
      </c>
      <c r="AW17" s="201">
        <v>0.21</v>
      </c>
      <c r="AX17" s="201">
        <v>0.26</v>
      </c>
      <c r="AY17" s="201">
        <v>0.2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6.13</v>
      </c>
      <c r="H18" s="201">
        <v>0</v>
      </c>
      <c r="I18" s="201">
        <v>0</v>
      </c>
      <c r="J18" s="201">
        <v>8.3699999999999992</v>
      </c>
      <c r="K18" s="201">
        <v>0.11</v>
      </c>
      <c r="L18" s="201">
        <v>0.38</v>
      </c>
      <c r="M18" s="201">
        <v>0.11</v>
      </c>
      <c r="N18" s="201">
        <v>0.12</v>
      </c>
      <c r="O18" s="201">
        <v>0.13</v>
      </c>
      <c r="P18" s="201">
        <v>0.19</v>
      </c>
      <c r="Q18" s="201">
        <v>0</v>
      </c>
      <c r="R18" s="201">
        <v>0.65</v>
      </c>
      <c r="S18" s="201">
        <v>0.03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3.96</v>
      </c>
      <c r="AD18" s="201">
        <v>0</v>
      </c>
      <c r="AE18" s="201">
        <v>0</v>
      </c>
      <c r="AF18" s="201">
        <v>0</v>
      </c>
      <c r="AG18" s="201">
        <v>41.92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67.12</v>
      </c>
      <c r="AN18" s="201">
        <v>0</v>
      </c>
      <c r="AO18" s="201">
        <v>0</v>
      </c>
      <c r="AP18" s="201">
        <v>0</v>
      </c>
      <c r="AQ18" s="201">
        <v>0</v>
      </c>
      <c r="AR18" s="201">
        <v>5.38</v>
      </c>
      <c r="AS18" s="201">
        <v>0</v>
      </c>
      <c r="AT18" s="201">
        <v>0</v>
      </c>
      <c r="AU18" s="201">
        <v>0.83</v>
      </c>
      <c r="AV18" s="201">
        <v>0.33</v>
      </c>
      <c r="AW18" s="201">
        <v>0.21</v>
      </c>
      <c r="AX18" s="201">
        <v>0.26</v>
      </c>
      <c r="AY18" s="201">
        <v>0.2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6.13</v>
      </c>
      <c r="H19" s="201">
        <v>0</v>
      </c>
      <c r="I19" s="201">
        <v>0</v>
      </c>
      <c r="J19" s="201">
        <v>8.3699999999999992</v>
      </c>
      <c r="K19" s="201">
        <v>0.11</v>
      </c>
      <c r="L19" s="201">
        <v>0.38</v>
      </c>
      <c r="M19" s="201">
        <v>0.11</v>
      </c>
      <c r="N19" s="201">
        <v>0.12</v>
      </c>
      <c r="O19" s="201">
        <v>0.13</v>
      </c>
      <c r="P19" s="201">
        <v>0.19</v>
      </c>
      <c r="Q19" s="201">
        <v>0</v>
      </c>
      <c r="R19" s="201">
        <v>0.65</v>
      </c>
      <c r="S19" s="201">
        <v>0.03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3.96</v>
      </c>
      <c r="AD19" s="201">
        <v>0</v>
      </c>
      <c r="AE19" s="201">
        <v>0</v>
      </c>
      <c r="AF19" s="201">
        <v>0</v>
      </c>
      <c r="AG19" s="201">
        <v>41.92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67.12</v>
      </c>
      <c r="AN19" s="201">
        <v>0</v>
      </c>
      <c r="AO19" s="201">
        <v>0</v>
      </c>
      <c r="AP19" s="201">
        <v>0</v>
      </c>
      <c r="AQ19" s="201">
        <v>0</v>
      </c>
      <c r="AR19" s="201">
        <v>5.38</v>
      </c>
      <c r="AS19" s="201">
        <v>0</v>
      </c>
      <c r="AT19" s="201">
        <v>0</v>
      </c>
      <c r="AU19" s="201">
        <v>0.83</v>
      </c>
      <c r="AV19" s="201">
        <v>0.33</v>
      </c>
      <c r="AW19" s="201">
        <v>0.21</v>
      </c>
      <c r="AX19" s="201">
        <v>0.26</v>
      </c>
      <c r="AY19" s="201">
        <v>0.2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6.13</v>
      </c>
      <c r="H20" s="201">
        <v>0</v>
      </c>
      <c r="I20" s="201">
        <v>0</v>
      </c>
      <c r="J20" s="201">
        <v>8.3699999999999992</v>
      </c>
      <c r="K20" s="201">
        <v>0.11</v>
      </c>
      <c r="L20" s="201">
        <v>0.38</v>
      </c>
      <c r="M20" s="201">
        <v>0.11</v>
      </c>
      <c r="N20" s="201">
        <v>0.12</v>
      </c>
      <c r="O20" s="201">
        <v>0.13</v>
      </c>
      <c r="P20" s="201">
        <v>0.19</v>
      </c>
      <c r="Q20" s="201">
        <v>0</v>
      </c>
      <c r="R20" s="201">
        <v>0.65</v>
      </c>
      <c r="S20" s="201">
        <v>0.03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3.96</v>
      </c>
      <c r="AD20" s="201">
        <v>0</v>
      </c>
      <c r="AE20" s="201">
        <v>0</v>
      </c>
      <c r="AF20" s="201">
        <v>0</v>
      </c>
      <c r="AG20" s="201">
        <v>41.92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67.12</v>
      </c>
      <c r="AN20" s="201">
        <v>0</v>
      </c>
      <c r="AO20" s="201">
        <v>0</v>
      </c>
      <c r="AP20" s="201">
        <v>0</v>
      </c>
      <c r="AQ20" s="201">
        <v>0</v>
      </c>
      <c r="AR20" s="201">
        <v>5.38</v>
      </c>
      <c r="AS20" s="201">
        <v>0</v>
      </c>
      <c r="AT20" s="201">
        <v>0</v>
      </c>
      <c r="AU20" s="201">
        <v>0.83</v>
      </c>
      <c r="AV20" s="201">
        <v>0.33</v>
      </c>
      <c r="AW20" s="201">
        <v>0.21</v>
      </c>
      <c r="AX20" s="201">
        <v>0.26</v>
      </c>
      <c r="AY20" s="201">
        <v>0.2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6.13</v>
      </c>
      <c r="H21" s="201">
        <v>0</v>
      </c>
      <c r="I21" s="201">
        <v>0</v>
      </c>
      <c r="J21" s="201">
        <v>8.3699999999999992</v>
      </c>
      <c r="K21" s="201">
        <v>0.11</v>
      </c>
      <c r="L21" s="201">
        <v>0.38</v>
      </c>
      <c r="M21" s="201">
        <v>0.11</v>
      </c>
      <c r="N21" s="201">
        <v>0.12</v>
      </c>
      <c r="O21" s="201">
        <v>0.13</v>
      </c>
      <c r="P21" s="201">
        <v>0.19</v>
      </c>
      <c r="Q21" s="201">
        <v>0</v>
      </c>
      <c r="R21" s="201">
        <v>0.65</v>
      </c>
      <c r="S21" s="201">
        <v>0.03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3.96</v>
      </c>
      <c r="AD21" s="201">
        <v>0</v>
      </c>
      <c r="AE21" s="201">
        <v>0</v>
      </c>
      <c r="AF21" s="201">
        <v>0</v>
      </c>
      <c r="AG21" s="201">
        <v>41.92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67.12</v>
      </c>
      <c r="AN21" s="201">
        <v>0</v>
      </c>
      <c r="AO21" s="201">
        <v>0</v>
      </c>
      <c r="AP21" s="201">
        <v>0</v>
      </c>
      <c r="AQ21" s="201">
        <v>0</v>
      </c>
      <c r="AR21" s="201">
        <v>5.38</v>
      </c>
      <c r="AS21" s="201">
        <v>0</v>
      </c>
      <c r="AT21" s="201">
        <v>0</v>
      </c>
      <c r="AU21" s="201">
        <v>0.83</v>
      </c>
      <c r="AV21" s="201">
        <v>0.33</v>
      </c>
      <c r="AW21" s="201">
        <v>0.21</v>
      </c>
      <c r="AX21" s="201">
        <v>0.26</v>
      </c>
      <c r="AY21" s="201">
        <v>0.2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6.13</v>
      </c>
      <c r="H22" s="201">
        <v>0</v>
      </c>
      <c r="I22" s="201">
        <v>0</v>
      </c>
      <c r="J22" s="201">
        <v>8.3699999999999992</v>
      </c>
      <c r="K22" s="201">
        <v>0.11</v>
      </c>
      <c r="L22" s="201">
        <v>0.38</v>
      </c>
      <c r="M22" s="201">
        <v>0.11</v>
      </c>
      <c r="N22" s="201">
        <v>0.12</v>
      </c>
      <c r="O22" s="201">
        <v>0.13</v>
      </c>
      <c r="P22" s="201">
        <v>0.19</v>
      </c>
      <c r="Q22" s="201">
        <v>0</v>
      </c>
      <c r="R22" s="201">
        <v>0.65</v>
      </c>
      <c r="S22" s="201">
        <v>0.03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3.96</v>
      </c>
      <c r="AD22" s="201">
        <v>0</v>
      </c>
      <c r="AE22" s="201">
        <v>0</v>
      </c>
      <c r="AF22" s="201">
        <v>0</v>
      </c>
      <c r="AG22" s="201">
        <v>41.92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67.12</v>
      </c>
      <c r="AN22" s="201">
        <v>0</v>
      </c>
      <c r="AO22" s="201">
        <v>0</v>
      </c>
      <c r="AP22" s="201">
        <v>0</v>
      </c>
      <c r="AQ22" s="201">
        <v>0</v>
      </c>
      <c r="AR22" s="201">
        <v>5.38</v>
      </c>
      <c r="AS22" s="201">
        <v>0</v>
      </c>
      <c r="AT22" s="201">
        <v>0</v>
      </c>
      <c r="AU22" s="201">
        <v>0.83</v>
      </c>
      <c r="AV22" s="201">
        <v>0.33</v>
      </c>
      <c r="AW22" s="201">
        <v>0.21</v>
      </c>
      <c r="AX22" s="201">
        <v>0.26</v>
      </c>
      <c r="AY22" s="201">
        <v>0.2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6.13</v>
      </c>
      <c r="H23" s="201">
        <v>0</v>
      </c>
      <c r="I23" s="201">
        <v>0</v>
      </c>
      <c r="J23" s="201">
        <v>8.3699999999999992</v>
      </c>
      <c r="K23" s="201">
        <v>0.09</v>
      </c>
      <c r="L23" s="201">
        <v>0.38</v>
      </c>
      <c r="M23" s="201">
        <v>0.11</v>
      </c>
      <c r="N23" s="201">
        <v>0.12</v>
      </c>
      <c r="O23" s="201">
        <v>0.13</v>
      </c>
      <c r="P23" s="201">
        <v>0.19</v>
      </c>
      <c r="Q23" s="201">
        <v>0.02</v>
      </c>
      <c r="R23" s="201">
        <v>0.69</v>
      </c>
      <c r="S23" s="201">
        <v>0.03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3.96</v>
      </c>
      <c r="AD23" s="201">
        <v>0</v>
      </c>
      <c r="AE23" s="201">
        <v>0</v>
      </c>
      <c r="AF23" s="201">
        <v>0</v>
      </c>
      <c r="AG23" s="201">
        <v>41.92</v>
      </c>
      <c r="AH23" s="201">
        <v>0</v>
      </c>
      <c r="AI23" s="201">
        <v>0</v>
      </c>
      <c r="AJ23" s="201">
        <v>0</v>
      </c>
      <c r="AK23" s="201">
        <v>4.3499999999999996</v>
      </c>
      <c r="AL23" s="201">
        <v>0</v>
      </c>
      <c r="AM23" s="201">
        <v>67.12</v>
      </c>
      <c r="AN23" s="201">
        <v>0</v>
      </c>
      <c r="AO23" s="201">
        <v>0</v>
      </c>
      <c r="AP23" s="201">
        <v>0</v>
      </c>
      <c r="AQ23" s="201">
        <v>0</v>
      </c>
      <c r="AR23" s="201">
        <v>5.38</v>
      </c>
      <c r="AS23" s="201">
        <v>0</v>
      </c>
      <c r="AT23" s="201">
        <v>0</v>
      </c>
      <c r="AU23" s="201">
        <v>0.83</v>
      </c>
      <c r="AV23" s="201">
        <v>0.33</v>
      </c>
      <c r="AW23" s="201">
        <v>0.21</v>
      </c>
      <c r="AX23" s="201">
        <v>0.26</v>
      </c>
      <c r="AY23" s="201">
        <v>0.2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6.13</v>
      </c>
      <c r="H24" s="201">
        <v>0</v>
      </c>
      <c r="I24" s="201">
        <v>0</v>
      </c>
      <c r="J24" s="201">
        <v>8.3699999999999992</v>
      </c>
      <c r="K24" s="201">
        <v>0.11</v>
      </c>
      <c r="L24" s="201">
        <v>0.38</v>
      </c>
      <c r="M24" s="201">
        <v>0.11</v>
      </c>
      <c r="N24" s="201">
        <v>0.12</v>
      </c>
      <c r="O24" s="201">
        <v>0.13</v>
      </c>
      <c r="P24" s="201">
        <v>0.19</v>
      </c>
      <c r="Q24" s="201">
        <v>0</v>
      </c>
      <c r="R24" s="201">
        <v>0.67</v>
      </c>
      <c r="S24" s="201">
        <v>0.03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3.96</v>
      </c>
      <c r="AD24" s="201">
        <v>0</v>
      </c>
      <c r="AE24" s="201">
        <v>0</v>
      </c>
      <c r="AF24" s="201">
        <v>0</v>
      </c>
      <c r="AG24" s="201">
        <v>41.92</v>
      </c>
      <c r="AH24" s="201">
        <v>0</v>
      </c>
      <c r="AI24" s="201">
        <v>0</v>
      </c>
      <c r="AJ24" s="201">
        <v>0</v>
      </c>
      <c r="AK24" s="201">
        <v>4.3499999999999996</v>
      </c>
      <c r="AL24" s="201">
        <v>0</v>
      </c>
      <c r="AM24" s="201">
        <v>67.12</v>
      </c>
      <c r="AN24" s="201">
        <v>0</v>
      </c>
      <c r="AO24" s="201">
        <v>0</v>
      </c>
      <c r="AP24" s="201">
        <v>0</v>
      </c>
      <c r="AQ24" s="201">
        <v>0</v>
      </c>
      <c r="AR24" s="201">
        <v>5.38</v>
      </c>
      <c r="AS24" s="201">
        <v>0</v>
      </c>
      <c r="AT24" s="201">
        <v>0</v>
      </c>
      <c r="AU24" s="201">
        <v>0.83</v>
      </c>
      <c r="AV24" s="201">
        <v>0.33</v>
      </c>
      <c r="AW24" s="201">
        <v>0.21</v>
      </c>
      <c r="AX24" s="201">
        <v>0.26</v>
      </c>
      <c r="AY24" s="201">
        <v>0.2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6.13</v>
      </c>
      <c r="H25" s="201">
        <v>0</v>
      </c>
      <c r="I25" s="201">
        <v>0</v>
      </c>
      <c r="J25" s="201">
        <v>8.3699999999999992</v>
      </c>
      <c r="K25" s="201">
        <v>0.11</v>
      </c>
      <c r="L25" s="201">
        <v>0.38</v>
      </c>
      <c r="M25" s="201">
        <v>0.11</v>
      </c>
      <c r="N25" s="201">
        <v>0.12</v>
      </c>
      <c r="O25" s="201">
        <v>0.13</v>
      </c>
      <c r="P25" s="201">
        <v>0.19</v>
      </c>
      <c r="Q25" s="201">
        <v>0</v>
      </c>
      <c r="R25" s="201">
        <v>0.67</v>
      </c>
      <c r="S25" s="201">
        <v>0.03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3.96</v>
      </c>
      <c r="AD25" s="201">
        <v>0</v>
      </c>
      <c r="AE25" s="201">
        <v>0</v>
      </c>
      <c r="AF25" s="201">
        <v>0</v>
      </c>
      <c r="AG25" s="201">
        <v>41.92</v>
      </c>
      <c r="AH25" s="201">
        <v>0</v>
      </c>
      <c r="AI25" s="201">
        <v>0</v>
      </c>
      <c r="AJ25" s="201">
        <v>0</v>
      </c>
      <c r="AK25" s="201">
        <v>4.3499999999999996</v>
      </c>
      <c r="AL25" s="201">
        <v>0</v>
      </c>
      <c r="AM25" s="201">
        <v>67.12</v>
      </c>
      <c r="AN25" s="201">
        <v>0</v>
      </c>
      <c r="AO25" s="201">
        <v>0</v>
      </c>
      <c r="AP25" s="201">
        <v>0</v>
      </c>
      <c r="AQ25" s="201">
        <v>0</v>
      </c>
      <c r="AR25" s="201">
        <v>5.38</v>
      </c>
      <c r="AS25" s="201">
        <v>0</v>
      </c>
      <c r="AT25" s="201">
        <v>0</v>
      </c>
      <c r="AU25" s="201">
        <v>0.83</v>
      </c>
      <c r="AV25" s="201">
        <v>0.33</v>
      </c>
      <c r="AW25" s="201">
        <v>0.21</v>
      </c>
      <c r="AX25" s="201">
        <v>0.26</v>
      </c>
      <c r="AY25" s="201">
        <v>0.2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6.13</v>
      </c>
      <c r="H26" s="201">
        <v>0</v>
      </c>
      <c r="I26" s="201">
        <v>0</v>
      </c>
      <c r="J26" s="201">
        <v>8.3699999999999992</v>
      </c>
      <c r="K26" s="201">
        <v>0.17</v>
      </c>
      <c r="L26" s="201">
        <v>0.38</v>
      </c>
      <c r="M26" s="201">
        <v>0.11</v>
      </c>
      <c r="N26" s="201">
        <v>0.12</v>
      </c>
      <c r="O26" s="201">
        <v>0.13</v>
      </c>
      <c r="P26" s="201">
        <v>0.19</v>
      </c>
      <c r="Q26" s="201">
        <v>0</v>
      </c>
      <c r="R26" s="201">
        <v>0.67</v>
      </c>
      <c r="S26" s="201">
        <v>0.03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3.96</v>
      </c>
      <c r="AD26" s="201">
        <v>0</v>
      </c>
      <c r="AE26" s="201">
        <v>0</v>
      </c>
      <c r="AF26" s="201">
        <v>0</v>
      </c>
      <c r="AG26" s="201">
        <v>41.92</v>
      </c>
      <c r="AH26" s="201">
        <v>0</v>
      </c>
      <c r="AI26" s="201">
        <v>0</v>
      </c>
      <c r="AJ26" s="201">
        <v>0</v>
      </c>
      <c r="AK26" s="201">
        <v>4.3499999999999996</v>
      </c>
      <c r="AL26" s="201">
        <v>0</v>
      </c>
      <c r="AM26" s="201">
        <v>67.12</v>
      </c>
      <c r="AN26" s="201">
        <v>0</v>
      </c>
      <c r="AO26" s="201">
        <v>0</v>
      </c>
      <c r="AP26" s="201">
        <v>0</v>
      </c>
      <c r="AQ26" s="201">
        <v>0</v>
      </c>
      <c r="AR26" s="201">
        <v>5.38</v>
      </c>
      <c r="AS26" s="201">
        <v>0</v>
      </c>
      <c r="AT26" s="201">
        <v>0</v>
      </c>
      <c r="AU26" s="201">
        <v>0.83</v>
      </c>
      <c r="AV26" s="201">
        <v>0.33</v>
      </c>
      <c r="AW26" s="201">
        <v>0.21</v>
      </c>
      <c r="AX26" s="201">
        <v>0.26</v>
      </c>
      <c r="AY26" s="201">
        <v>0.2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6.13</v>
      </c>
      <c r="H27" s="201">
        <v>0</v>
      </c>
      <c r="I27" s="201">
        <v>0</v>
      </c>
      <c r="J27" s="201">
        <v>8.23</v>
      </c>
      <c r="K27" s="201">
        <v>0.11</v>
      </c>
      <c r="L27" s="201">
        <v>0.38</v>
      </c>
      <c r="M27" s="201">
        <v>0.11</v>
      </c>
      <c r="N27" s="201">
        <v>0.12</v>
      </c>
      <c r="O27" s="201">
        <v>0.13</v>
      </c>
      <c r="P27" s="201">
        <v>0.19</v>
      </c>
      <c r="Q27" s="201">
        <v>0</v>
      </c>
      <c r="R27" s="201">
        <v>0.65</v>
      </c>
      <c r="S27" s="201">
        <v>0.03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3.96</v>
      </c>
      <c r="AD27" s="201">
        <v>0</v>
      </c>
      <c r="AE27" s="201">
        <v>0</v>
      </c>
      <c r="AF27" s="201">
        <v>0</v>
      </c>
      <c r="AG27" s="201">
        <v>41.92</v>
      </c>
      <c r="AH27" s="201">
        <v>0</v>
      </c>
      <c r="AI27" s="201">
        <v>0</v>
      </c>
      <c r="AJ27" s="201">
        <v>0</v>
      </c>
      <c r="AK27" s="201">
        <v>4.3499999999999996</v>
      </c>
      <c r="AL27" s="201">
        <v>0</v>
      </c>
      <c r="AM27" s="201">
        <v>67.12</v>
      </c>
      <c r="AN27" s="201">
        <v>0</v>
      </c>
      <c r="AO27" s="201">
        <v>0</v>
      </c>
      <c r="AP27" s="201">
        <v>0</v>
      </c>
      <c r="AQ27" s="201">
        <v>0</v>
      </c>
      <c r="AR27" s="201">
        <v>5.29</v>
      </c>
      <c r="AS27" s="201">
        <v>0</v>
      </c>
      <c r="AT27" s="201">
        <v>0</v>
      </c>
      <c r="AU27" s="201">
        <v>0.83</v>
      </c>
      <c r="AV27" s="201">
        <v>0.33</v>
      </c>
      <c r="AW27" s="201">
        <v>0.21</v>
      </c>
      <c r="AX27" s="201">
        <v>0.26</v>
      </c>
      <c r="AY27" s="201">
        <v>0.2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6.13</v>
      </c>
      <c r="H28" s="201">
        <v>0</v>
      </c>
      <c r="I28" s="201">
        <v>0</v>
      </c>
      <c r="J28" s="201">
        <v>8.23</v>
      </c>
      <c r="K28" s="201">
        <v>0.11</v>
      </c>
      <c r="L28" s="201">
        <v>0.38</v>
      </c>
      <c r="M28" s="201">
        <v>0.11</v>
      </c>
      <c r="N28" s="201">
        <v>0.12</v>
      </c>
      <c r="O28" s="201">
        <v>0.13</v>
      </c>
      <c r="P28" s="201">
        <v>0.19</v>
      </c>
      <c r="Q28" s="201">
        <v>0</v>
      </c>
      <c r="R28" s="201">
        <v>0.65</v>
      </c>
      <c r="S28" s="201">
        <v>0.03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3.96</v>
      </c>
      <c r="AD28" s="201">
        <v>0</v>
      </c>
      <c r="AE28" s="201">
        <v>0</v>
      </c>
      <c r="AF28" s="201">
        <v>0</v>
      </c>
      <c r="AG28" s="201">
        <v>41.92</v>
      </c>
      <c r="AH28" s="201">
        <v>0</v>
      </c>
      <c r="AI28" s="201">
        <v>0</v>
      </c>
      <c r="AJ28" s="201">
        <v>0</v>
      </c>
      <c r="AK28" s="201">
        <v>4.3499999999999996</v>
      </c>
      <c r="AL28" s="201">
        <v>0</v>
      </c>
      <c r="AM28" s="201">
        <v>67.12</v>
      </c>
      <c r="AN28" s="201">
        <v>0</v>
      </c>
      <c r="AO28" s="201">
        <v>0</v>
      </c>
      <c r="AP28" s="201">
        <v>0</v>
      </c>
      <c r="AQ28" s="201">
        <v>0</v>
      </c>
      <c r="AR28" s="201">
        <v>5.29</v>
      </c>
      <c r="AS28" s="201">
        <v>0</v>
      </c>
      <c r="AT28" s="201">
        <v>0</v>
      </c>
      <c r="AU28" s="201">
        <v>0.83</v>
      </c>
      <c r="AV28" s="201">
        <v>0.33</v>
      </c>
      <c r="AW28" s="201">
        <v>0.21</v>
      </c>
      <c r="AX28" s="201">
        <v>0.26</v>
      </c>
      <c r="AY28" s="201">
        <v>0.2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6.13</v>
      </c>
      <c r="H29" s="201">
        <v>0</v>
      </c>
      <c r="I29" s="201">
        <v>0</v>
      </c>
      <c r="J29" s="201">
        <v>8.23</v>
      </c>
      <c r="K29" s="201">
        <v>0.11</v>
      </c>
      <c r="L29" s="201">
        <v>0.38</v>
      </c>
      <c r="M29" s="201">
        <v>0.11</v>
      </c>
      <c r="N29" s="201">
        <v>0.12</v>
      </c>
      <c r="O29" s="201">
        <v>0.13</v>
      </c>
      <c r="P29" s="201">
        <v>0.19</v>
      </c>
      <c r="Q29" s="201">
        <v>0</v>
      </c>
      <c r="R29" s="201">
        <v>0.65</v>
      </c>
      <c r="S29" s="201">
        <v>0.03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3.96</v>
      </c>
      <c r="AD29" s="201">
        <v>0</v>
      </c>
      <c r="AE29" s="201">
        <v>0</v>
      </c>
      <c r="AF29" s="201">
        <v>0</v>
      </c>
      <c r="AG29" s="201">
        <v>41.92</v>
      </c>
      <c r="AH29" s="201">
        <v>0</v>
      </c>
      <c r="AI29" s="201">
        <v>0</v>
      </c>
      <c r="AJ29" s="201">
        <v>0</v>
      </c>
      <c r="AK29" s="201">
        <v>4.3499999999999996</v>
      </c>
      <c r="AL29" s="201">
        <v>0</v>
      </c>
      <c r="AM29" s="201">
        <v>67.12</v>
      </c>
      <c r="AN29" s="201">
        <v>0</v>
      </c>
      <c r="AO29" s="201">
        <v>0</v>
      </c>
      <c r="AP29" s="201">
        <v>0</v>
      </c>
      <c r="AQ29" s="201">
        <v>0</v>
      </c>
      <c r="AR29" s="201">
        <v>5.29</v>
      </c>
      <c r="AS29" s="201">
        <v>0</v>
      </c>
      <c r="AT29" s="201">
        <v>0</v>
      </c>
      <c r="AU29" s="201">
        <v>0.83</v>
      </c>
      <c r="AV29" s="201">
        <v>0.33</v>
      </c>
      <c r="AW29" s="201">
        <v>0.21</v>
      </c>
      <c r="AX29" s="201">
        <v>0.26</v>
      </c>
      <c r="AY29" s="201">
        <v>0.2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6.13</v>
      </c>
      <c r="H30" s="201">
        <v>0</v>
      </c>
      <c r="I30" s="201">
        <v>0</v>
      </c>
      <c r="J30" s="201">
        <v>8.23</v>
      </c>
      <c r="K30" s="201">
        <v>0.11</v>
      </c>
      <c r="L30" s="201">
        <v>0.38</v>
      </c>
      <c r="M30" s="201">
        <v>0.11</v>
      </c>
      <c r="N30" s="201">
        <v>0.12</v>
      </c>
      <c r="O30" s="201">
        <v>0.13</v>
      </c>
      <c r="P30" s="201">
        <v>0.19</v>
      </c>
      <c r="Q30" s="201">
        <v>0</v>
      </c>
      <c r="R30" s="201">
        <v>0.65</v>
      </c>
      <c r="S30" s="201">
        <v>0.03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3.96</v>
      </c>
      <c r="AD30" s="201">
        <v>0</v>
      </c>
      <c r="AE30" s="201">
        <v>0</v>
      </c>
      <c r="AF30" s="201">
        <v>0</v>
      </c>
      <c r="AG30" s="201">
        <v>41.92</v>
      </c>
      <c r="AH30" s="201">
        <v>0</v>
      </c>
      <c r="AI30" s="201">
        <v>0</v>
      </c>
      <c r="AJ30" s="201">
        <v>0</v>
      </c>
      <c r="AK30" s="201">
        <v>4.3499999999999996</v>
      </c>
      <c r="AL30" s="201">
        <v>0</v>
      </c>
      <c r="AM30" s="201">
        <v>67.12</v>
      </c>
      <c r="AN30" s="201">
        <v>0</v>
      </c>
      <c r="AO30" s="201">
        <v>0</v>
      </c>
      <c r="AP30" s="201">
        <v>0</v>
      </c>
      <c r="AQ30" s="201">
        <v>0</v>
      </c>
      <c r="AR30" s="201">
        <v>5.29</v>
      </c>
      <c r="AS30" s="201">
        <v>0</v>
      </c>
      <c r="AT30" s="201">
        <v>0</v>
      </c>
      <c r="AU30" s="201">
        <v>0.83</v>
      </c>
      <c r="AV30" s="201">
        <v>0.33</v>
      </c>
      <c r="AW30" s="201">
        <v>0.21</v>
      </c>
      <c r="AX30" s="201">
        <v>0.26</v>
      </c>
      <c r="AY30" s="201">
        <v>0.2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6.13</v>
      </c>
      <c r="H31" s="201">
        <v>0</v>
      </c>
      <c r="I31" s="201">
        <v>0</v>
      </c>
      <c r="J31" s="201">
        <v>8.23</v>
      </c>
      <c r="K31" s="201">
        <v>0.11</v>
      </c>
      <c r="L31" s="201">
        <v>0.36</v>
      </c>
      <c r="M31" s="201">
        <v>0.11</v>
      </c>
      <c r="N31" s="201">
        <v>0.12</v>
      </c>
      <c r="O31" s="201">
        <v>0.13</v>
      </c>
      <c r="P31" s="201">
        <v>0.19</v>
      </c>
      <c r="Q31" s="201">
        <v>0</v>
      </c>
      <c r="R31" s="201">
        <v>0.65</v>
      </c>
      <c r="S31" s="201">
        <v>0.03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3.96</v>
      </c>
      <c r="AD31" s="201">
        <v>0</v>
      </c>
      <c r="AE31" s="201">
        <v>0</v>
      </c>
      <c r="AF31" s="201">
        <v>0</v>
      </c>
      <c r="AG31" s="201">
        <v>41.92</v>
      </c>
      <c r="AH31" s="201">
        <v>0</v>
      </c>
      <c r="AI31" s="201">
        <v>0</v>
      </c>
      <c r="AJ31" s="201">
        <v>0</v>
      </c>
      <c r="AK31" s="201">
        <v>4.3499999999999996</v>
      </c>
      <c r="AL31" s="201">
        <v>0</v>
      </c>
      <c r="AM31" s="201">
        <v>67.12</v>
      </c>
      <c r="AN31" s="201">
        <v>0</v>
      </c>
      <c r="AO31" s="201">
        <v>0</v>
      </c>
      <c r="AP31" s="201">
        <v>0</v>
      </c>
      <c r="AQ31" s="201">
        <v>0</v>
      </c>
      <c r="AR31" s="201">
        <v>5.25</v>
      </c>
      <c r="AS31" s="201">
        <v>0</v>
      </c>
      <c r="AT31" s="201">
        <v>0</v>
      </c>
      <c r="AU31" s="201">
        <v>0.83</v>
      </c>
      <c r="AV31" s="201">
        <v>0.33</v>
      </c>
      <c r="AW31" s="201">
        <v>0.21</v>
      </c>
      <c r="AX31" s="201">
        <v>0.26</v>
      </c>
      <c r="AY31" s="201">
        <v>0.2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6.13</v>
      </c>
      <c r="H32" s="201">
        <v>0</v>
      </c>
      <c r="I32" s="201">
        <v>0</v>
      </c>
      <c r="J32" s="201">
        <v>8.23</v>
      </c>
      <c r="K32" s="201">
        <v>0.11</v>
      </c>
      <c r="L32" s="201">
        <v>0.35</v>
      </c>
      <c r="M32" s="201">
        <v>0.11</v>
      </c>
      <c r="N32" s="201">
        <v>0.12</v>
      </c>
      <c r="O32" s="201">
        <v>0.13</v>
      </c>
      <c r="P32" s="201">
        <v>0.19</v>
      </c>
      <c r="Q32" s="201">
        <v>0</v>
      </c>
      <c r="R32" s="201">
        <v>0.65</v>
      </c>
      <c r="S32" s="201">
        <v>0.03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3.96</v>
      </c>
      <c r="AD32" s="201">
        <v>0</v>
      </c>
      <c r="AE32" s="201">
        <v>0</v>
      </c>
      <c r="AF32" s="201">
        <v>0</v>
      </c>
      <c r="AG32" s="201">
        <v>41.92</v>
      </c>
      <c r="AH32" s="201">
        <v>0</v>
      </c>
      <c r="AI32" s="201">
        <v>0</v>
      </c>
      <c r="AJ32" s="201">
        <v>0</v>
      </c>
      <c r="AK32" s="201">
        <v>4.3499999999999996</v>
      </c>
      <c r="AL32" s="201">
        <v>0</v>
      </c>
      <c r="AM32" s="201">
        <v>67.12</v>
      </c>
      <c r="AN32" s="201">
        <v>0</v>
      </c>
      <c r="AO32" s="201">
        <v>0</v>
      </c>
      <c r="AP32" s="201">
        <v>0</v>
      </c>
      <c r="AQ32" s="201">
        <v>0</v>
      </c>
      <c r="AR32" s="201">
        <v>5.25</v>
      </c>
      <c r="AS32" s="201">
        <v>0</v>
      </c>
      <c r="AT32" s="201">
        <v>0</v>
      </c>
      <c r="AU32" s="201">
        <v>0.82</v>
      </c>
      <c r="AV32" s="201">
        <v>0.33</v>
      </c>
      <c r="AW32" s="201">
        <v>0.21</v>
      </c>
      <c r="AX32" s="201">
        <v>0.26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6.13</v>
      </c>
      <c r="H33" s="201">
        <v>0</v>
      </c>
      <c r="I33" s="201">
        <v>0</v>
      </c>
      <c r="J33" s="201">
        <v>8.23</v>
      </c>
      <c r="K33" s="201">
        <v>2.89</v>
      </c>
      <c r="L33" s="201">
        <v>7.01</v>
      </c>
      <c r="M33" s="201">
        <v>0.11</v>
      </c>
      <c r="N33" s="201">
        <v>0.12</v>
      </c>
      <c r="O33" s="201">
        <v>0.13</v>
      </c>
      <c r="P33" s="201">
        <v>0.19</v>
      </c>
      <c r="Q33" s="201">
        <v>0.34</v>
      </c>
      <c r="R33" s="201">
        <v>1.28</v>
      </c>
      <c r="S33" s="201">
        <v>0.65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3.96</v>
      </c>
      <c r="AD33" s="201">
        <v>0</v>
      </c>
      <c r="AE33" s="201">
        <v>0</v>
      </c>
      <c r="AF33" s="201">
        <v>0</v>
      </c>
      <c r="AG33" s="201">
        <v>41.92</v>
      </c>
      <c r="AH33" s="201">
        <v>0</v>
      </c>
      <c r="AI33" s="201">
        <v>0</v>
      </c>
      <c r="AJ33" s="201">
        <v>0</v>
      </c>
      <c r="AK33" s="201">
        <v>4.3499999999999996</v>
      </c>
      <c r="AL33" s="201">
        <v>0</v>
      </c>
      <c r="AM33" s="201">
        <v>67.12</v>
      </c>
      <c r="AN33" s="201">
        <v>0</v>
      </c>
      <c r="AO33" s="201">
        <v>0</v>
      </c>
      <c r="AP33" s="201">
        <v>0</v>
      </c>
      <c r="AQ33" s="201">
        <v>0</v>
      </c>
      <c r="AR33" s="201">
        <v>5.25</v>
      </c>
      <c r="AS33" s="201">
        <v>0</v>
      </c>
      <c r="AT33" s="201">
        <v>0</v>
      </c>
      <c r="AU33" s="201">
        <v>8.74</v>
      </c>
      <c r="AV33" s="201">
        <v>0.33</v>
      </c>
      <c r="AW33" s="201">
        <v>0.21</v>
      </c>
      <c r="AX33" s="201">
        <v>0.26</v>
      </c>
      <c r="AY33" s="201">
        <v>0.2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6.13</v>
      </c>
      <c r="H34" s="201">
        <v>0</v>
      </c>
      <c r="I34" s="201">
        <v>0</v>
      </c>
      <c r="J34" s="201">
        <v>8.23</v>
      </c>
      <c r="K34" s="201">
        <v>2.89</v>
      </c>
      <c r="L34" s="201">
        <v>7.41</v>
      </c>
      <c r="M34" s="201">
        <v>0.11</v>
      </c>
      <c r="N34" s="201">
        <v>0.12</v>
      </c>
      <c r="O34" s="201">
        <v>0.13</v>
      </c>
      <c r="P34" s="201">
        <v>0.19</v>
      </c>
      <c r="Q34" s="201">
        <v>0.34</v>
      </c>
      <c r="R34" s="201">
        <v>1.3</v>
      </c>
      <c r="S34" s="201">
        <v>0.65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3.96</v>
      </c>
      <c r="AD34" s="201">
        <v>0</v>
      </c>
      <c r="AE34" s="201">
        <v>0</v>
      </c>
      <c r="AF34" s="201">
        <v>0</v>
      </c>
      <c r="AG34" s="201">
        <v>41.92</v>
      </c>
      <c r="AH34" s="201">
        <v>0</v>
      </c>
      <c r="AI34" s="201">
        <v>0</v>
      </c>
      <c r="AJ34" s="201">
        <v>0</v>
      </c>
      <c r="AK34" s="201">
        <v>4.3499999999999996</v>
      </c>
      <c r="AL34" s="201">
        <v>0</v>
      </c>
      <c r="AM34" s="201">
        <v>67.12</v>
      </c>
      <c r="AN34" s="201">
        <v>0</v>
      </c>
      <c r="AO34" s="201">
        <v>0</v>
      </c>
      <c r="AP34" s="201">
        <v>0</v>
      </c>
      <c r="AQ34" s="201">
        <v>0</v>
      </c>
      <c r="AR34" s="201">
        <v>5.25</v>
      </c>
      <c r="AS34" s="201">
        <v>0</v>
      </c>
      <c r="AT34" s="201">
        <v>0</v>
      </c>
      <c r="AU34" s="201">
        <v>8.74</v>
      </c>
      <c r="AV34" s="201">
        <v>0.33</v>
      </c>
      <c r="AW34" s="201">
        <v>0.21</v>
      </c>
      <c r="AX34" s="201">
        <v>0.26</v>
      </c>
      <c r="AY34" s="201">
        <v>0.2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6.1</v>
      </c>
      <c r="H35" s="201">
        <v>0</v>
      </c>
      <c r="I35" s="201">
        <v>0</v>
      </c>
      <c r="J35" s="201">
        <v>8.23</v>
      </c>
      <c r="K35" s="201">
        <v>2.89</v>
      </c>
      <c r="L35" s="201">
        <v>7.41</v>
      </c>
      <c r="M35" s="201">
        <v>0.11</v>
      </c>
      <c r="N35" s="201">
        <v>0.12</v>
      </c>
      <c r="O35" s="201">
        <v>0.13</v>
      </c>
      <c r="P35" s="201">
        <v>0.19</v>
      </c>
      <c r="Q35" s="201">
        <v>0.34</v>
      </c>
      <c r="R35" s="201">
        <v>1.3</v>
      </c>
      <c r="S35" s="201">
        <v>0.65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3.96</v>
      </c>
      <c r="AD35" s="201">
        <v>0</v>
      </c>
      <c r="AE35" s="201">
        <v>0</v>
      </c>
      <c r="AF35" s="201">
        <v>0</v>
      </c>
      <c r="AG35" s="201">
        <v>41.92</v>
      </c>
      <c r="AH35" s="201">
        <v>0</v>
      </c>
      <c r="AI35" s="201">
        <v>0</v>
      </c>
      <c r="AJ35" s="201">
        <v>0</v>
      </c>
      <c r="AK35" s="201">
        <v>4.3499999999999996</v>
      </c>
      <c r="AL35" s="201">
        <v>0</v>
      </c>
      <c r="AM35" s="201">
        <v>67.12</v>
      </c>
      <c r="AN35" s="201">
        <v>0</v>
      </c>
      <c r="AO35" s="201">
        <v>0</v>
      </c>
      <c r="AP35" s="201">
        <v>0</v>
      </c>
      <c r="AQ35" s="201">
        <v>0</v>
      </c>
      <c r="AR35" s="201">
        <v>5.18</v>
      </c>
      <c r="AS35" s="201">
        <v>0</v>
      </c>
      <c r="AT35" s="201">
        <v>0</v>
      </c>
      <c r="AU35" s="201">
        <v>8.74</v>
      </c>
      <c r="AV35" s="201">
        <v>0.33</v>
      </c>
      <c r="AW35" s="201">
        <v>0.21</v>
      </c>
      <c r="AX35" s="201">
        <v>0.26</v>
      </c>
      <c r="AY35" s="201">
        <v>0.2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6.1</v>
      </c>
      <c r="H36" s="201">
        <v>0</v>
      </c>
      <c r="I36" s="201">
        <v>0</v>
      </c>
      <c r="J36" s="201">
        <v>8.23</v>
      </c>
      <c r="K36" s="201">
        <v>2.89</v>
      </c>
      <c r="L36" s="201">
        <v>7.41</v>
      </c>
      <c r="M36" s="201">
        <v>0.11</v>
      </c>
      <c r="N36" s="201">
        <v>0.12</v>
      </c>
      <c r="O36" s="201">
        <v>0.13</v>
      </c>
      <c r="P36" s="201">
        <v>0.19</v>
      </c>
      <c r="Q36" s="201">
        <v>0.38</v>
      </c>
      <c r="R36" s="201">
        <v>1.3</v>
      </c>
      <c r="S36" s="201">
        <v>0.65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3.96</v>
      </c>
      <c r="AD36" s="201">
        <v>0</v>
      </c>
      <c r="AE36" s="201">
        <v>0</v>
      </c>
      <c r="AF36" s="201">
        <v>0</v>
      </c>
      <c r="AG36" s="201">
        <v>41.92</v>
      </c>
      <c r="AH36" s="201">
        <v>0</v>
      </c>
      <c r="AI36" s="201">
        <v>0</v>
      </c>
      <c r="AJ36" s="201">
        <v>0</v>
      </c>
      <c r="AK36" s="201">
        <v>4.3499999999999996</v>
      </c>
      <c r="AL36" s="201">
        <v>0</v>
      </c>
      <c r="AM36" s="201">
        <v>67.12</v>
      </c>
      <c r="AN36" s="201">
        <v>0</v>
      </c>
      <c r="AO36" s="201">
        <v>0</v>
      </c>
      <c r="AP36" s="201">
        <v>0</v>
      </c>
      <c r="AQ36" s="201">
        <v>0</v>
      </c>
      <c r="AR36" s="201">
        <v>5.18</v>
      </c>
      <c r="AS36" s="201">
        <v>0</v>
      </c>
      <c r="AT36" s="201">
        <v>0</v>
      </c>
      <c r="AU36" s="201">
        <v>8.74</v>
      </c>
      <c r="AV36" s="201">
        <v>0.33</v>
      </c>
      <c r="AW36" s="201">
        <v>0.21</v>
      </c>
      <c r="AX36" s="201">
        <v>0.26</v>
      </c>
      <c r="AY36" s="201">
        <v>0.2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6.1</v>
      </c>
      <c r="H37" s="201">
        <v>0</v>
      </c>
      <c r="I37" s="201">
        <v>0</v>
      </c>
      <c r="J37" s="201">
        <v>8.23</v>
      </c>
      <c r="K37" s="201">
        <v>2.89</v>
      </c>
      <c r="L37" s="201">
        <v>7.41</v>
      </c>
      <c r="M37" s="201">
        <v>0.11</v>
      </c>
      <c r="N37" s="201">
        <v>0.12</v>
      </c>
      <c r="O37" s="201">
        <v>0.13</v>
      </c>
      <c r="P37" s="201">
        <v>0.19</v>
      </c>
      <c r="Q37" s="201">
        <v>0.38</v>
      </c>
      <c r="R37" s="201">
        <v>1.32</v>
      </c>
      <c r="S37" s="201">
        <v>0.65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3.96</v>
      </c>
      <c r="AD37" s="201">
        <v>0</v>
      </c>
      <c r="AE37" s="201">
        <v>0</v>
      </c>
      <c r="AF37" s="201">
        <v>0</v>
      </c>
      <c r="AG37" s="201">
        <v>41.92</v>
      </c>
      <c r="AH37" s="201">
        <v>0</v>
      </c>
      <c r="AI37" s="201">
        <v>0</v>
      </c>
      <c r="AJ37" s="201">
        <v>0</v>
      </c>
      <c r="AK37" s="201">
        <v>4.3499999999999996</v>
      </c>
      <c r="AL37" s="201">
        <v>0</v>
      </c>
      <c r="AM37" s="201">
        <v>67.12</v>
      </c>
      <c r="AN37" s="201">
        <v>0</v>
      </c>
      <c r="AO37" s="201">
        <v>0</v>
      </c>
      <c r="AP37" s="201">
        <v>0</v>
      </c>
      <c r="AQ37" s="201">
        <v>0</v>
      </c>
      <c r="AR37" s="201">
        <v>5.18</v>
      </c>
      <c r="AS37" s="201">
        <v>0</v>
      </c>
      <c r="AT37" s="201">
        <v>0</v>
      </c>
      <c r="AU37" s="201">
        <v>8.74</v>
      </c>
      <c r="AV37" s="201">
        <v>0.33</v>
      </c>
      <c r="AW37" s="201">
        <v>0.21</v>
      </c>
      <c r="AX37" s="201">
        <v>0.26</v>
      </c>
      <c r="AY37" s="201">
        <v>0.2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6.1</v>
      </c>
      <c r="H38" s="201">
        <v>0</v>
      </c>
      <c r="I38" s="201">
        <v>0</v>
      </c>
      <c r="J38" s="201">
        <v>8.23</v>
      </c>
      <c r="K38" s="201">
        <v>2.89</v>
      </c>
      <c r="L38" s="201">
        <v>7.41</v>
      </c>
      <c r="M38" s="201">
        <v>0.11</v>
      </c>
      <c r="N38" s="201">
        <v>0.12</v>
      </c>
      <c r="O38" s="201">
        <v>0.13</v>
      </c>
      <c r="P38" s="201">
        <v>0.19</v>
      </c>
      <c r="Q38" s="201">
        <v>0.38</v>
      </c>
      <c r="R38" s="201">
        <v>1.32</v>
      </c>
      <c r="S38" s="201">
        <v>0.65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3.96</v>
      </c>
      <c r="AD38" s="201">
        <v>0</v>
      </c>
      <c r="AE38" s="201">
        <v>0</v>
      </c>
      <c r="AF38" s="201">
        <v>0</v>
      </c>
      <c r="AG38" s="201">
        <v>41.92</v>
      </c>
      <c r="AH38" s="201">
        <v>0</v>
      </c>
      <c r="AI38" s="201">
        <v>0</v>
      </c>
      <c r="AJ38" s="201">
        <v>0</v>
      </c>
      <c r="AK38" s="201">
        <v>4.3499999999999996</v>
      </c>
      <c r="AL38" s="201">
        <v>0</v>
      </c>
      <c r="AM38" s="201">
        <v>67.12</v>
      </c>
      <c r="AN38" s="201">
        <v>0</v>
      </c>
      <c r="AO38" s="201">
        <v>0</v>
      </c>
      <c r="AP38" s="201">
        <v>0</v>
      </c>
      <c r="AQ38" s="201">
        <v>0</v>
      </c>
      <c r="AR38" s="201">
        <v>5.18</v>
      </c>
      <c r="AS38" s="201">
        <v>0</v>
      </c>
      <c r="AT38" s="201">
        <v>0</v>
      </c>
      <c r="AU38" s="201">
        <v>8.74</v>
      </c>
      <c r="AV38" s="201">
        <v>0.33</v>
      </c>
      <c r="AW38" s="201">
        <v>0.21</v>
      </c>
      <c r="AX38" s="201">
        <v>0.26</v>
      </c>
      <c r="AY38" s="201">
        <v>0.2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6.1</v>
      </c>
      <c r="H39" s="201">
        <v>0</v>
      </c>
      <c r="I39" s="201">
        <v>0</v>
      </c>
      <c r="J39" s="201">
        <v>8.09</v>
      </c>
      <c r="K39" s="201">
        <v>2.89</v>
      </c>
      <c r="L39" s="201">
        <v>7.41</v>
      </c>
      <c r="M39" s="201">
        <v>0.11</v>
      </c>
      <c r="N39" s="201">
        <v>0.12</v>
      </c>
      <c r="O39" s="201">
        <v>0.13</v>
      </c>
      <c r="P39" s="201">
        <v>0.19</v>
      </c>
      <c r="Q39" s="201">
        <v>0.38</v>
      </c>
      <c r="R39" s="201">
        <v>1.32</v>
      </c>
      <c r="S39" s="201">
        <v>0.65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3.96</v>
      </c>
      <c r="AD39" s="201">
        <v>0</v>
      </c>
      <c r="AE39" s="201">
        <v>0</v>
      </c>
      <c r="AF39" s="201">
        <v>0</v>
      </c>
      <c r="AG39" s="201">
        <v>42.8</v>
      </c>
      <c r="AH39" s="201">
        <v>0</v>
      </c>
      <c r="AI39" s="201">
        <v>0</v>
      </c>
      <c r="AJ39" s="201">
        <v>0</v>
      </c>
      <c r="AK39" s="201">
        <v>4.3499999999999996</v>
      </c>
      <c r="AL39" s="201">
        <v>0</v>
      </c>
      <c r="AM39" s="201">
        <v>65.66</v>
      </c>
      <c r="AN39" s="201">
        <v>0</v>
      </c>
      <c r="AO39" s="201">
        <v>0</v>
      </c>
      <c r="AP39" s="201">
        <v>0</v>
      </c>
      <c r="AQ39" s="201">
        <v>0</v>
      </c>
      <c r="AR39" s="201">
        <v>5.18</v>
      </c>
      <c r="AS39" s="201">
        <v>0</v>
      </c>
      <c r="AT39" s="201">
        <v>0</v>
      </c>
      <c r="AU39" s="201">
        <v>8.74</v>
      </c>
      <c r="AV39" s="201">
        <v>0.33</v>
      </c>
      <c r="AW39" s="201">
        <v>0.21</v>
      </c>
      <c r="AX39" s="201">
        <v>0.26</v>
      </c>
      <c r="AY39" s="201">
        <v>0.2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6.1</v>
      </c>
      <c r="H40" s="201">
        <v>0</v>
      </c>
      <c r="I40" s="201">
        <v>0</v>
      </c>
      <c r="J40" s="201">
        <v>8.09</v>
      </c>
      <c r="K40" s="201">
        <v>2.89</v>
      </c>
      <c r="L40" s="201">
        <v>7.41</v>
      </c>
      <c r="M40" s="201">
        <v>0.11</v>
      </c>
      <c r="N40" s="201">
        <v>0.12</v>
      </c>
      <c r="O40" s="201">
        <v>0.13</v>
      </c>
      <c r="P40" s="201">
        <v>0.19</v>
      </c>
      <c r="Q40" s="201">
        <v>0.38</v>
      </c>
      <c r="R40" s="201">
        <v>1.32</v>
      </c>
      <c r="S40" s="201">
        <v>0.65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3.96</v>
      </c>
      <c r="AD40" s="201">
        <v>0</v>
      </c>
      <c r="AE40" s="201">
        <v>0</v>
      </c>
      <c r="AF40" s="201">
        <v>0</v>
      </c>
      <c r="AG40" s="201">
        <v>42.8</v>
      </c>
      <c r="AH40" s="201">
        <v>0</v>
      </c>
      <c r="AI40" s="201">
        <v>0</v>
      </c>
      <c r="AJ40" s="201">
        <v>0</v>
      </c>
      <c r="AK40" s="201">
        <v>4.3499999999999996</v>
      </c>
      <c r="AL40" s="201">
        <v>0</v>
      </c>
      <c r="AM40" s="201">
        <v>65.66</v>
      </c>
      <c r="AN40" s="201">
        <v>0</v>
      </c>
      <c r="AO40" s="201">
        <v>0</v>
      </c>
      <c r="AP40" s="201">
        <v>0</v>
      </c>
      <c r="AQ40" s="201">
        <v>0</v>
      </c>
      <c r="AR40" s="201">
        <v>5.18</v>
      </c>
      <c r="AS40" s="201">
        <v>0</v>
      </c>
      <c r="AT40" s="201">
        <v>0</v>
      </c>
      <c r="AU40" s="201">
        <v>8.74</v>
      </c>
      <c r="AV40" s="201">
        <v>0.33</v>
      </c>
      <c r="AW40" s="201">
        <v>0.21</v>
      </c>
      <c r="AX40" s="201">
        <v>0.26</v>
      </c>
      <c r="AY40" s="201">
        <v>0.2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6.1</v>
      </c>
      <c r="H41" s="201">
        <v>0</v>
      </c>
      <c r="I41" s="201">
        <v>0</v>
      </c>
      <c r="J41" s="201">
        <v>8.09</v>
      </c>
      <c r="K41" s="201">
        <v>2.89</v>
      </c>
      <c r="L41" s="201">
        <v>7.41</v>
      </c>
      <c r="M41" s="201">
        <v>0.11</v>
      </c>
      <c r="N41" s="201">
        <v>0.12</v>
      </c>
      <c r="O41" s="201">
        <v>0.13</v>
      </c>
      <c r="P41" s="201">
        <v>0.19</v>
      </c>
      <c r="Q41" s="201">
        <v>0.42</v>
      </c>
      <c r="R41" s="201">
        <v>1.32</v>
      </c>
      <c r="S41" s="201">
        <v>0.65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3.96</v>
      </c>
      <c r="AD41" s="201">
        <v>0</v>
      </c>
      <c r="AE41" s="201">
        <v>0</v>
      </c>
      <c r="AF41" s="201">
        <v>0</v>
      </c>
      <c r="AG41" s="201">
        <v>42.8</v>
      </c>
      <c r="AH41" s="201">
        <v>0</v>
      </c>
      <c r="AI41" s="201">
        <v>0</v>
      </c>
      <c r="AJ41" s="201">
        <v>0</v>
      </c>
      <c r="AK41" s="201">
        <v>4.3499999999999996</v>
      </c>
      <c r="AL41" s="201">
        <v>0</v>
      </c>
      <c r="AM41" s="201">
        <v>65.66</v>
      </c>
      <c r="AN41" s="201">
        <v>0</v>
      </c>
      <c r="AO41" s="201">
        <v>0</v>
      </c>
      <c r="AP41" s="201">
        <v>0</v>
      </c>
      <c r="AQ41" s="201">
        <v>0</v>
      </c>
      <c r="AR41" s="201">
        <v>5.18</v>
      </c>
      <c r="AS41" s="201">
        <v>0</v>
      </c>
      <c r="AT41" s="201">
        <v>0</v>
      </c>
      <c r="AU41" s="201">
        <v>8.74</v>
      </c>
      <c r="AV41" s="201">
        <v>0.33</v>
      </c>
      <c r="AW41" s="201">
        <v>0.21</v>
      </c>
      <c r="AX41" s="201">
        <v>0.26</v>
      </c>
      <c r="AY41" s="201">
        <v>0.2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6.1</v>
      </c>
      <c r="H42" s="201">
        <v>0</v>
      </c>
      <c r="I42" s="201">
        <v>0</v>
      </c>
      <c r="J42" s="201">
        <v>8.09</v>
      </c>
      <c r="K42" s="201">
        <v>2.89</v>
      </c>
      <c r="L42" s="201">
        <v>7.41</v>
      </c>
      <c r="M42" s="201">
        <v>0.11</v>
      </c>
      <c r="N42" s="201">
        <v>0.12</v>
      </c>
      <c r="O42" s="201">
        <v>0.13</v>
      </c>
      <c r="P42" s="201">
        <v>0.19</v>
      </c>
      <c r="Q42" s="201">
        <v>0.42</v>
      </c>
      <c r="R42" s="201">
        <v>1.32</v>
      </c>
      <c r="S42" s="201">
        <v>0.65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3.96</v>
      </c>
      <c r="AD42" s="201">
        <v>0</v>
      </c>
      <c r="AE42" s="201">
        <v>0</v>
      </c>
      <c r="AF42" s="201">
        <v>0</v>
      </c>
      <c r="AG42" s="201">
        <v>42.8</v>
      </c>
      <c r="AH42" s="201">
        <v>0</v>
      </c>
      <c r="AI42" s="201">
        <v>0</v>
      </c>
      <c r="AJ42" s="201">
        <v>0</v>
      </c>
      <c r="AK42" s="201">
        <v>4.3499999999999996</v>
      </c>
      <c r="AL42" s="201">
        <v>0</v>
      </c>
      <c r="AM42" s="201">
        <v>65.66</v>
      </c>
      <c r="AN42" s="201">
        <v>0</v>
      </c>
      <c r="AO42" s="201">
        <v>0</v>
      </c>
      <c r="AP42" s="201">
        <v>0</v>
      </c>
      <c r="AQ42" s="201">
        <v>0</v>
      </c>
      <c r="AR42" s="201">
        <v>5.18</v>
      </c>
      <c r="AS42" s="201">
        <v>0</v>
      </c>
      <c r="AT42" s="201">
        <v>0</v>
      </c>
      <c r="AU42" s="201">
        <v>8.74</v>
      </c>
      <c r="AV42" s="201">
        <v>0.33</v>
      </c>
      <c r="AW42" s="201">
        <v>0.21</v>
      </c>
      <c r="AX42" s="201">
        <v>0.26</v>
      </c>
      <c r="AY42" s="201">
        <v>0.2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6.1</v>
      </c>
      <c r="H43" s="201">
        <v>0</v>
      </c>
      <c r="I43" s="201">
        <v>0</v>
      </c>
      <c r="J43" s="201">
        <v>8.09</v>
      </c>
      <c r="K43" s="201">
        <v>2.89</v>
      </c>
      <c r="L43" s="201">
        <v>7.41</v>
      </c>
      <c r="M43" s="201">
        <v>0.11</v>
      </c>
      <c r="N43" s="201">
        <v>0.12</v>
      </c>
      <c r="O43" s="201">
        <v>0.13</v>
      </c>
      <c r="P43" s="201">
        <v>0.19</v>
      </c>
      <c r="Q43" s="201">
        <v>0.42</v>
      </c>
      <c r="R43" s="201">
        <v>1.32</v>
      </c>
      <c r="S43" s="201">
        <v>0.65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3.96</v>
      </c>
      <c r="AD43" s="201">
        <v>0</v>
      </c>
      <c r="AE43" s="201">
        <v>0</v>
      </c>
      <c r="AF43" s="201">
        <v>0</v>
      </c>
      <c r="AG43" s="201">
        <v>42.8</v>
      </c>
      <c r="AH43" s="201">
        <v>0</v>
      </c>
      <c r="AI43" s="201">
        <v>0</v>
      </c>
      <c r="AJ43" s="201">
        <v>0</v>
      </c>
      <c r="AK43" s="201">
        <v>4.3499999999999996</v>
      </c>
      <c r="AL43" s="201">
        <v>0</v>
      </c>
      <c r="AM43" s="201">
        <v>65.66</v>
      </c>
      <c r="AN43" s="201">
        <v>0</v>
      </c>
      <c r="AO43" s="201">
        <v>0</v>
      </c>
      <c r="AP43" s="201">
        <v>0</v>
      </c>
      <c r="AQ43" s="201">
        <v>0</v>
      </c>
      <c r="AR43" s="201">
        <v>5.18</v>
      </c>
      <c r="AS43" s="201">
        <v>0</v>
      </c>
      <c r="AT43" s="201">
        <v>0</v>
      </c>
      <c r="AU43" s="201">
        <v>8.74</v>
      </c>
      <c r="AV43" s="201">
        <v>0.33</v>
      </c>
      <c r="AW43" s="201">
        <v>0.21</v>
      </c>
      <c r="AX43" s="201">
        <v>0.26</v>
      </c>
      <c r="AY43" s="201">
        <v>0.2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6.1</v>
      </c>
      <c r="H44" s="201">
        <v>0</v>
      </c>
      <c r="I44" s="201">
        <v>0</v>
      </c>
      <c r="J44" s="201">
        <v>8.09</v>
      </c>
      <c r="K44" s="201">
        <v>2.89</v>
      </c>
      <c r="L44" s="201">
        <v>7.41</v>
      </c>
      <c r="M44" s="201">
        <v>0.11</v>
      </c>
      <c r="N44" s="201">
        <v>0.12</v>
      </c>
      <c r="O44" s="201">
        <v>0.13</v>
      </c>
      <c r="P44" s="201">
        <v>0.19</v>
      </c>
      <c r="Q44" s="201">
        <v>0.42</v>
      </c>
      <c r="R44" s="201">
        <v>1.32</v>
      </c>
      <c r="S44" s="201">
        <v>0.65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3.96</v>
      </c>
      <c r="AD44" s="201">
        <v>0</v>
      </c>
      <c r="AE44" s="201">
        <v>0</v>
      </c>
      <c r="AF44" s="201">
        <v>0</v>
      </c>
      <c r="AG44" s="201">
        <v>42.8</v>
      </c>
      <c r="AH44" s="201">
        <v>0</v>
      </c>
      <c r="AI44" s="201">
        <v>0</v>
      </c>
      <c r="AJ44" s="201">
        <v>0</v>
      </c>
      <c r="AK44" s="201">
        <v>4.3499999999999996</v>
      </c>
      <c r="AL44" s="201">
        <v>0</v>
      </c>
      <c r="AM44" s="201">
        <v>65.66</v>
      </c>
      <c r="AN44" s="201">
        <v>0</v>
      </c>
      <c r="AO44" s="201">
        <v>0</v>
      </c>
      <c r="AP44" s="201">
        <v>0</v>
      </c>
      <c r="AQ44" s="201">
        <v>0</v>
      </c>
      <c r="AR44" s="201">
        <v>5.18</v>
      </c>
      <c r="AS44" s="201">
        <v>0</v>
      </c>
      <c r="AT44" s="201">
        <v>0</v>
      </c>
      <c r="AU44" s="201">
        <v>8.74</v>
      </c>
      <c r="AV44" s="201">
        <v>0.33</v>
      </c>
      <c r="AW44" s="201">
        <v>0.21</v>
      </c>
      <c r="AX44" s="201">
        <v>0.26</v>
      </c>
      <c r="AY44" s="201">
        <v>0.2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6.1</v>
      </c>
      <c r="H45" s="201">
        <v>0</v>
      </c>
      <c r="I45" s="201">
        <v>0</v>
      </c>
      <c r="J45" s="201">
        <v>8.09</v>
      </c>
      <c r="K45" s="201">
        <v>2.89</v>
      </c>
      <c r="L45" s="201">
        <v>7.41</v>
      </c>
      <c r="M45" s="201">
        <v>0.11</v>
      </c>
      <c r="N45" s="201">
        <v>0.12</v>
      </c>
      <c r="O45" s="201">
        <v>0.13</v>
      </c>
      <c r="P45" s="201">
        <v>0.19</v>
      </c>
      <c r="Q45" s="201">
        <v>0.42</v>
      </c>
      <c r="R45" s="201">
        <v>1.32</v>
      </c>
      <c r="S45" s="201">
        <v>0.65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3.96</v>
      </c>
      <c r="AD45" s="201">
        <v>0</v>
      </c>
      <c r="AE45" s="201">
        <v>0</v>
      </c>
      <c r="AF45" s="201">
        <v>0</v>
      </c>
      <c r="AG45" s="201">
        <v>42.8</v>
      </c>
      <c r="AH45" s="201">
        <v>0</v>
      </c>
      <c r="AI45" s="201">
        <v>0</v>
      </c>
      <c r="AJ45" s="201">
        <v>0</v>
      </c>
      <c r="AK45" s="201">
        <v>4.3499999999999996</v>
      </c>
      <c r="AL45" s="201">
        <v>0</v>
      </c>
      <c r="AM45" s="201">
        <v>65.66</v>
      </c>
      <c r="AN45" s="201">
        <v>0</v>
      </c>
      <c r="AO45" s="201">
        <v>0</v>
      </c>
      <c r="AP45" s="201">
        <v>0</v>
      </c>
      <c r="AQ45" s="201">
        <v>0</v>
      </c>
      <c r="AR45" s="201">
        <v>5.18</v>
      </c>
      <c r="AS45" s="201">
        <v>0</v>
      </c>
      <c r="AT45" s="201">
        <v>0</v>
      </c>
      <c r="AU45" s="201">
        <v>8.74</v>
      </c>
      <c r="AV45" s="201">
        <v>0.33</v>
      </c>
      <c r="AW45" s="201">
        <v>0.13</v>
      </c>
      <c r="AX45" s="201">
        <v>0.26</v>
      </c>
      <c r="AY45" s="201">
        <v>0.2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6.1</v>
      </c>
      <c r="H46" s="201">
        <v>0</v>
      </c>
      <c r="I46" s="201">
        <v>0</v>
      </c>
      <c r="J46" s="201">
        <v>8.09</v>
      </c>
      <c r="K46" s="201">
        <v>2.89</v>
      </c>
      <c r="L46" s="201">
        <v>7.41</v>
      </c>
      <c r="M46" s="201">
        <v>0.11</v>
      </c>
      <c r="N46" s="201">
        <v>0.12</v>
      </c>
      <c r="O46" s="201">
        <v>0.13</v>
      </c>
      <c r="P46" s="201">
        <v>0.19</v>
      </c>
      <c r="Q46" s="201">
        <v>0.42</v>
      </c>
      <c r="R46" s="201">
        <v>1.32</v>
      </c>
      <c r="S46" s="201">
        <v>0.65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3.96</v>
      </c>
      <c r="AD46" s="201">
        <v>0</v>
      </c>
      <c r="AE46" s="201">
        <v>0</v>
      </c>
      <c r="AF46" s="201">
        <v>0</v>
      </c>
      <c r="AG46" s="201">
        <v>42.8</v>
      </c>
      <c r="AH46" s="201">
        <v>0</v>
      </c>
      <c r="AI46" s="201">
        <v>0</v>
      </c>
      <c r="AJ46" s="201">
        <v>0</v>
      </c>
      <c r="AK46" s="201">
        <v>4.3499999999999996</v>
      </c>
      <c r="AL46" s="201">
        <v>0</v>
      </c>
      <c r="AM46" s="201">
        <v>65.66</v>
      </c>
      <c r="AN46" s="201">
        <v>0</v>
      </c>
      <c r="AO46" s="201">
        <v>0</v>
      </c>
      <c r="AP46" s="201">
        <v>0</v>
      </c>
      <c r="AQ46" s="201">
        <v>0</v>
      </c>
      <c r="AR46" s="201">
        <v>5.18</v>
      </c>
      <c r="AS46" s="201">
        <v>0</v>
      </c>
      <c r="AT46" s="201">
        <v>0</v>
      </c>
      <c r="AU46" s="201">
        <v>8.74</v>
      </c>
      <c r="AV46" s="201">
        <v>0.33</v>
      </c>
      <c r="AW46" s="201">
        <v>0.14000000000000001</v>
      </c>
      <c r="AX46" s="201">
        <v>0.26</v>
      </c>
      <c r="AY46" s="201">
        <v>0.2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6.1</v>
      </c>
      <c r="H47" s="201">
        <v>0</v>
      </c>
      <c r="I47" s="201">
        <v>0</v>
      </c>
      <c r="J47" s="201">
        <v>8.09</v>
      </c>
      <c r="K47" s="201">
        <v>2.89</v>
      </c>
      <c r="L47" s="201">
        <v>9.48</v>
      </c>
      <c r="M47" s="201">
        <v>0.11</v>
      </c>
      <c r="N47" s="201">
        <v>0.12</v>
      </c>
      <c r="O47" s="201">
        <v>0.13</v>
      </c>
      <c r="P47" s="201">
        <v>0.19</v>
      </c>
      <c r="Q47" s="201">
        <v>0.42</v>
      </c>
      <c r="R47" s="201">
        <v>1.32</v>
      </c>
      <c r="S47" s="201">
        <v>0.65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3.96</v>
      </c>
      <c r="AD47" s="201">
        <v>0</v>
      </c>
      <c r="AE47" s="201">
        <v>0</v>
      </c>
      <c r="AF47" s="201">
        <v>0</v>
      </c>
      <c r="AG47" s="201">
        <v>42.8</v>
      </c>
      <c r="AH47" s="201">
        <v>0</v>
      </c>
      <c r="AI47" s="201">
        <v>0</v>
      </c>
      <c r="AJ47" s="201">
        <v>0</v>
      </c>
      <c r="AK47" s="201">
        <v>4.3499999999999996</v>
      </c>
      <c r="AL47" s="201">
        <v>0</v>
      </c>
      <c r="AM47" s="201">
        <v>65.66</v>
      </c>
      <c r="AN47" s="201">
        <v>0</v>
      </c>
      <c r="AO47" s="201">
        <v>0</v>
      </c>
      <c r="AP47" s="201">
        <v>0</v>
      </c>
      <c r="AQ47" s="201">
        <v>0</v>
      </c>
      <c r="AR47" s="201">
        <v>5.18</v>
      </c>
      <c r="AS47" s="201">
        <v>0</v>
      </c>
      <c r="AT47" s="201">
        <v>0</v>
      </c>
      <c r="AU47" s="201">
        <v>8.74</v>
      </c>
      <c r="AV47" s="201">
        <v>0.33</v>
      </c>
      <c r="AW47" s="201">
        <v>0.14000000000000001</v>
      </c>
      <c r="AX47" s="201">
        <v>0.26</v>
      </c>
      <c r="AY47" s="201">
        <v>0.2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6.1</v>
      </c>
      <c r="H48" s="201">
        <v>0</v>
      </c>
      <c r="I48" s="201">
        <v>0</v>
      </c>
      <c r="J48" s="201">
        <v>8.09</v>
      </c>
      <c r="K48" s="201">
        <v>2.89</v>
      </c>
      <c r="L48" s="201">
        <v>9.48</v>
      </c>
      <c r="M48" s="201">
        <v>0.11</v>
      </c>
      <c r="N48" s="201">
        <v>0.12</v>
      </c>
      <c r="O48" s="201">
        <v>0.13</v>
      </c>
      <c r="P48" s="201">
        <v>0.19</v>
      </c>
      <c r="Q48" s="201">
        <v>0.42</v>
      </c>
      <c r="R48" s="201">
        <v>1.32</v>
      </c>
      <c r="S48" s="201">
        <v>0.65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3.96</v>
      </c>
      <c r="AD48" s="201">
        <v>0</v>
      </c>
      <c r="AE48" s="201">
        <v>0</v>
      </c>
      <c r="AF48" s="201">
        <v>0</v>
      </c>
      <c r="AG48" s="201">
        <v>42.8</v>
      </c>
      <c r="AH48" s="201">
        <v>0</v>
      </c>
      <c r="AI48" s="201">
        <v>0</v>
      </c>
      <c r="AJ48" s="201">
        <v>0</v>
      </c>
      <c r="AK48" s="201">
        <v>4.3499999999999996</v>
      </c>
      <c r="AL48" s="201">
        <v>0</v>
      </c>
      <c r="AM48" s="201">
        <v>65.66</v>
      </c>
      <c r="AN48" s="201">
        <v>0</v>
      </c>
      <c r="AO48" s="201">
        <v>0</v>
      </c>
      <c r="AP48" s="201">
        <v>0</v>
      </c>
      <c r="AQ48" s="201">
        <v>0</v>
      </c>
      <c r="AR48" s="201">
        <v>5.18</v>
      </c>
      <c r="AS48" s="201">
        <v>0</v>
      </c>
      <c r="AT48" s="201">
        <v>0</v>
      </c>
      <c r="AU48" s="201">
        <v>8.74</v>
      </c>
      <c r="AV48" s="201">
        <v>0.33</v>
      </c>
      <c r="AW48" s="201">
        <v>7.0000000000000007E-2</v>
      </c>
      <c r="AX48" s="201">
        <v>0.26</v>
      </c>
      <c r="AY48" s="201">
        <v>0.2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6.1</v>
      </c>
      <c r="H49" s="201">
        <v>0</v>
      </c>
      <c r="I49" s="201">
        <v>0</v>
      </c>
      <c r="J49" s="201">
        <v>8.09</v>
      </c>
      <c r="K49" s="201">
        <v>2.89</v>
      </c>
      <c r="L49" s="201">
        <v>9.48</v>
      </c>
      <c r="M49" s="201">
        <v>0.11</v>
      </c>
      <c r="N49" s="201">
        <v>0.12</v>
      </c>
      <c r="O49" s="201">
        <v>0.13</v>
      </c>
      <c r="P49" s="201">
        <v>0.19</v>
      </c>
      <c r="Q49" s="201">
        <v>0.42</v>
      </c>
      <c r="R49" s="201">
        <v>1.32</v>
      </c>
      <c r="S49" s="201">
        <v>0.65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3.96</v>
      </c>
      <c r="AD49" s="201">
        <v>0</v>
      </c>
      <c r="AE49" s="201">
        <v>0</v>
      </c>
      <c r="AF49" s="201">
        <v>0</v>
      </c>
      <c r="AG49" s="201">
        <v>42.8</v>
      </c>
      <c r="AH49" s="201">
        <v>0</v>
      </c>
      <c r="AI49" s="201">
        <v>0</v>
      </c>
      <c r="AJ49" s="201">
        <v>0</v>
      </c>
      <c r="AK49" s="201">
        <v>4.3499999999999996</v>
      </c>
      <c r="AL49" s="201">
        <v>0</v>
      </c>
      <c r="AM49" s="201">
        <v>65.66</v>
      </c>
      <c r="AN49" s="201">
        <v>0</v>
      </c>
      <c r="AO49" s="201">
        <v>0</v>
      </c>
      <c r="AP49" s="201">
        <v>0</v>
      </c>
      <c r="AQ49" s="201">
        <v>0</v>
      </c>
      <c r="AR49" s="201">
        <v>5.18</v>
      </c>
      <c r="AS49" s="201">
        <v>0</v>
      </c>
      <c r="AT49" s="201">
        <v>0</v>
      </c>
      <c r="AU49" s="201">
        <v>8.74</v>
      </c>
      <c r="AV49" s="201">
        <v>0.33</v>
      </c>
      <c r="AW49" s="201">
        <v>7.0000000000000007E-2</v>
      </c>
      <c r="AX49" s="201">
        <v>0.26</v>
      </c>
      <c r="AY49" s="201">
        <v>0.2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6.1</v>
      </c>
      <c r="H50" s="201">
        <v>0</v>
      </c>
      <c r="I50" s="201">
        <v>0</v>
      </c>
      <c r="J50" s="201">
        <v>8.09</v>
      </c>
      <c r="K50" s="201">
        <v>2.89</v>
      </c>
      <c r="L50" s="201">
        <v>9.48</v>
      </c>
      <c r="M50" s="201">
        <v>0.11</v>
      </c>
      <c r="N50" s="201">
        <v>0.12</v>
      </c>
      <c r="O50" s="201">
        <v>0.13</v>
      </c>
      <c r="P50" s="201">
        <v>0.19</v>
      </c>
      <c r="Q50" s="201">
        <v>0.42</v>
      </c>
      <c r="R50" s="201">
        <v>1.32</v>
      </c>
      <c r="S50" s="201">
        <v>0.65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3.96</v>
      </c>
      <c r="AD50" s="201">
        <v>0</v>
      </c>
      <c r="AE50" s="201">
        <v>0</v>
      </c>
      <c r="AF50" s="201">
        <v>0</v>
      </c>
      <c r="AG50" s="201">
        <v>42.8</v>
      </c>
      <c r="AH50" s="201">
        <v>0</v>
      </c>
      <c r="AI50" s="201">
        <v>0</v>
      </c>
      <c r="AJ50" s="201">
        <v>0</v>
      </c>
      <c r="AK50" s="201">
        <v>4.3499999999999996</v>
      </c>
      <c r="AL50" s="201">
        <v>0</v>
      </c>
      <c r="AM50" s="201">
        <v>65.66</v>
      </c>
      <c r="AN50" s="201">
        <v>0</v>
      </c>
      <c r="AO50" s="201">
        <v>0</v>
      </c>
      <c r="AP50" s="201">
        <v>0</v>
      </c>
      <c r="AQ50" s="201">
        <v>0</v>
      </c>
      <c r="AR50" s="201">
        <v>5.18</v>
      </c>
      <c r="AS50" s="201">
        <v>0</v>
      </c>
      <c r="AT50" s="201">
        <v>0</v>
      </c>
      <c r="AU50" s="201">
        <v>8.74</v>
      </c>
      <c r="AV50" s="201">
        <v>0.33</v>
      </c>
      <c r="AW50" s="201">
        <v>7.0000000000000007E-2</v>
      </c>
      <c r="AX50" s="201">
        <v>0.26</v>
      </c>
      <c r="AY50" s="201">
        <v>0.2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6.06</v>
      </c>
      <c r="H51" s="201">
        <v>0</v>
      </c>
      <c r="I51" s="201">
        <v>0</v>
      </c>
      <c r="J51" s="201">
        <v>8.09</v>
      </c>
      <c r="K51" s="201">
        <v>2.89</v>
      </c>
      <c r="L51" s="201">
        <v>9.48</v>
      </c>
      <c r="M51" s="201">
        <v>0.11</v>
      </c>
      <c r="N51" s="201">
        <v>0.12</v>
      </c>
      <c r="O51" s="201">
        <v>0.13</v>
      </c>
      <c r="P51" s="201">
        <v>0.19</v>
      </c>
      <c r="Q51" s="201">
        <v>0.42</v>
      </c>
      <c r="R51" s="201">
        <v>1.32</v>
      </c>
      <c r="S51" s="201">
        <v>0.65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3.96</v>
      </c>
      <c r="AD51" s="201">
        <v>0</v>
      </c>
      <c r="AE51" s="201">
        <v>0</v>
      </c>
      <c r="AF51" s="201">
        <v>0</v>
      </c>
      <c r="AG51" s="201">
        <v>42.8</v>
      </c>
      <c r="AH51" s="201">
        <v>0</v>
      </c>
      <c r="AI51" s="201">
        <v>0</v>
      </c>
      <c r="AJ51" s="201">
        <v>0</v>
      </c>
      <c r="AK51" s="201">
        <v>4.3499999999999996</v>
      </c>
      <c r="AL51" s="201">
        <v>0</v>
      </c>
      <c r="AM51" s="201">
        <v>65.66</v>
      </c>
      <c r="AN51" s="201">
        <v>0</v>
      </c>
      <c r="AO51" s="201">
        <v>0</v>
      </c>
      <c r="AP51" s="201">
        <v>0</v>
      </c>
      <c r="AQ51" s="201">
        <v>0</v>
      </c>
      <c r="AR51" s="201">
        <v>5.1100000000000003</v>
      </c>
      <c r="AS51" s="201">
        <v>0</v>
      </c>
      <c r="AT51" s="201">
        <v>0</v>
      </c>
      <c r="AU51" s="201">
        <v>8.74</v>
      </c>
      <c r="AV51" s="201">
        <v>0.33</v>
      </c>
      <c r="AW51" s="201">
        <v>7.0000000000000007E-2</v>
      </c>
      <c r="AX51" s="201">
        <v>0.26</v>
      </c>
      <c r="AY51" s="201">
        <v>1.57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6.06</v>
      </c>
      <c r="H52" s="201">
        <v>0</v>
      </c>
      <c r="I52" s="201">
        <v>0</v>
      </c>
      <c r="J52" s="201">
        <v>8.09</v>
      </c>
      <c r="K52" s="201">
        <v>2.89</v>
      </c>
      <c r="L52" s="201">
        <v>9.48</v>
      </c>
      <c r="M52" s="201">
        <v>0.11</v>
      </c>
      <c r="N52" s="201">
        <v>0.12</v>
      </c>
      <c r="O52" s="201">
        <v>0.13</v>
      </c>
      <c r="P52" s="201">
        <v>0.19</v>
      </c>
      <c r="Q52" s="201">
        <v>0.42</v>
      </c>
      <c r="R52" s="201">
        <v>1.32</v>
      </c>
      <c r="S52" s="201">
        <v>0.65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3.96</v>
      </c>
      <c r="AD52" s="201">
        <v>0</v>
      </c>
      <c r="AE52" s="201">
        <v>0</v>
      </c>
      <c r="AF52" s="201">
        <v>0</v>
      </c>
      <c r="AG52" s="201">
        <v>42.8</v>
      </c>
      <c r="AH52" s="201">
        <v>0</v>
      </c>
      <c r="AI52" s="201">
        <v>0</v>
      </c>
      <c r="AJ52" s="201">
        <v>0</v>
      </c>
      <c r="AK52" s="201">
        <v>4.3499999999999996</v>
      </c>
      <c r="AL52" s="201">
        <v>0</v>
      </c>
      <c r="AM52" s="201">
        <v>65.66</v>
      </c>
      <c r="AN52" s="201">
        <v>0</v>
      </c>
      <c r="AO52" s="201">
        <v>0</v>
      </c>
      <c r="AP52" s="201">
        <v>0</v>
      </c>
      <c r="AQ52" s="201">
        <v>0</v>
      </c>
      <c r="AR52" s="201">
        <v>5.1100000000000003</v>
      </c>
      <c r="AS52" s="201">
        <v>0</v>
      </c>
      <c r="AT52" s="201">
        <v>0</v>
      </c>
      <c r="AU52" s="201">
        <v>8.74</v>
      </c>
      <c r="AV52" s="201">
        <v>0.33</v>
      </c>
      <c r="AW52" s="201">
        <v>7.0000000000000007E-2</v>
      </c>
      <c r="AX52" s="201">
        <v>0.26</v>
      </c>
      <c r="AY52" s="201">
        <v>1.57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6.06</v>
      </c>
      <c r="H53" s="201">
        <v>0</v>
      </c>
      <c r="I53" s="201">
        <v>0</v>
      </c>
      <c r="J53" s="201">
        <v>8.09</v>
      </c>
      <c r="K53" s="201">
        <v>2.89</v>
      </c>
      <c r="L53" s="201">
        <v>9.48</v>
      </c>
      <c r="M53" s="201">
        <v>0.11</v>
      </c>
      <c r="N53" s="201">
        <v>0.12</v>
      </c>
      <c r="O53" s="201">
        <v>0.13</v>
      </c>
      <c r="P53" s="201">
        <v>0.19</v>
      </c>
      <c r="Q53" s="201">
        <v>0.42</v>
      </c>
      <c r="R53" s="201">
        <v>1.32</v>
      </c>
      <c r="S53" s="201">
        <v>0.65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3.96</v>
      </c>
      <c r="AD53" s="201">
        <v>0</v>
      </c>
      <c r="AE53" s="201">
        <v>0</v>
      </c>
      <c r="AF53" s="201">
        <v>0</v>
      </c>
      <c r="AG53" s="201">
        <v>42.8</v>
      </c>
      <c r="AH53" s="201">
        <v>0</v>
      </c>
      <c r="AI53" s="201">
        <v>0</v>
      </c>
      <c r="AJ53" s="201">
        <v>0</v>
      </c>
      <c r="AK53" s="201">
        <v>4.3499999999999996</v>
      </c>
      <c r="AL53" s="201">
        <v>0</v>
      </c>
      <c r="AM53" s="201">
        <v>63.48</v>
      </c>
      <c r="AN53" s="201">
        <v>0</v>
      </c>
      <c r="AO53" s="201">
        <v>0</v>
      </c>
      <c r="AP53" s="201">
        <v>0</v>
      </c>
      <c r="AQ53" s="201">
        <v>0</v>
      </c>
      <c r="AR53" s="201">
        <v>5.1100000000000003</v>
      </c>
      <c r="AS53" s="201">
        <v>0</v>
      </c>
      <c r="AT53" s="201">
        <v>0</v>
      </c>
      <c r="AU53" s="201">
        <v>8.74</v>
      </c>
      <c r="AV53" s="201">
        <v>0.33</v>
      </c>
      <c r="AW53" s="201">
        <v>7.0000000000000007E-2</v>
      </c>
      <c r="AX53" s="201">
        <v>0.26</v>
      </c>
      <c r="AY53" s="201">
        <v>1.57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6.06</v>
      </c>
      <c r="H54" s="201">
        <v>0</v>
      </c>
      <c r="I54" s="201">
        <v>0</v>
      </c>
      <c r="J54" s="201">
        <v>8.23</v>
      </c>
      <c r="K54" s="201">
        <v>2.89</v>
      </c>
      <c r="L54" s="201">
        <v>9.48</v>
      </c>
      <c r="M54" s="201">
        <v>0.11</v>
      </c>
      <c r="N54" s="201">
        <v>0.12</v>
      </c>
      <c r="O54" s="201">
        <v>0.13</v>
      </c>
      <c r="P54" s="201">
        <v>0.19</v>
      </c>
      <c r="Q54" s="201">
        <v>0.42</v>
      </c>
      <c r="R54" s="201">
        <v>1.32</v>
      </c>
      <c r="S54" s="201">
        <v>0.65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3.96</v>
      </c>
      <c r="AD54" s="201">
        <v>0</v>
      </c>
      <c r="AE54" s="201">
        <v>0</v>
      </c>
      <c r="AF54" s="201">
        <v>0</v>
      </c>
      <c r="AG54" s="201">
        <v>36.799999999999997</v>
      </c>
      <c r="AH54" s="201">
        <v>0</v>
      </c>
      <c r="AI54" s="201">
        <v>0</v>
      </c>
      <c r="AJ54" s="201">
        <v>0</v>
      </c>
      <c r="AK54" s="201">
        <v>4.3499999999999996</v>
      </c>
      <c r="AL54" s="201">
        <v>0</v>
      </c>
      <c r="AM54" s="201">
        <v>63.48</v>
      </c>
      <c r="AN54" s="201">
        <v>0</v>
      </c>
      <c r="AO54" s="201">
        <v>0</v>
      </c>
      <c r="AP54" s="201">
        <v>0</v>
      </c>
      <c r="AQ54" s="201">
        <v>0</v>
      </c>
      <c r="AR54" s="201">
        <v>5.1100000000000003</v>
      </c>
      <c r="AS54" s="201">
        <v>0</v>
      </c>
      <c r="AT54" s="201">
        <v>0</v>
      </c>
      <c r="AU54" s="201">
        <v>8.74</v>
      </c>
      <c r="AV54" s="201">
        <v>0.33</v>
      </c>
      <c r="AW54" s="201">
        <v>7.0000000000000007E-2</v>
      </c>
      <c r="AX54" s="201">
        <v>0.26</v>
      </c>
      <c r="AY54" s="201">
        <v>1.57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6.06</v>
      </c>
      <c r="H55" s="201">
        <v>0</v>
      </c>
      <c r="I55" s="201">
        <v>0</v>
      </c>
      <c r="J55" s="201">
        <v>8.23</v>
      </c>
      <c r="K55" s="201">
        <v>2.89</v>
      </c>
      <c r="L55" s="201">
        <v>9.48</v>
      </c>
      <c r="M55" s="201">
        <v>0.11</v>
      </c>
      <c r="N55" s="201">
        <v>0.12</v>
      </c>
      <c r="O55" s="201">
        <v>0.13</v>
      </c>
      <c r="P55" s="201">
        <v>0.19</v>
      </c>
      <c r="Q55" s="201">
        <v>0.42</v>
      </c>
      <c r="R55" s="201">
        <v>1.32</v>
      </c>
      <c r="S55" s="201">
        <v>0.65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3.96</v>
      </c>
      <c r="AD55" s="201">
        <v>0</v>
      </c>
      <c r="AE55" s="201">
        <v>0</v>
      </c>
      <c r="AF55" s="201">
        <v>0</v>
      </c>
      <c r="AG55" s="201">
        <v>30.79</v>
      </c>
      <c r="AH55" s="201">
        <v>-0.03</v>
      </c>
      <c r="AI55" s="201">
        <v>0</v>
      </c>
      <c r="AJ55" s="201">
        <v>0</v>
      </c>
      <c r="AK55" s="201">
        <v>4.3499999999999996</v>
      </c>
      <c r="AL55" s="201">
        <v>0</v>
      </c>
      <c r="AM55" s="201">
        <v>63.48</v>
      </c>
      <c r="AN55" s="201">
        <v>2.19</v>
      </c>
      <c r="AO55" s="201">
        <v>0</v>
      </c>
      <c r="AP55" s="201">
        <v>0</v>
      </c>
      <c r="AQ55" s="201">
        <v>0</v>
      </c>
      <c r="AR55" s="201">
        <v>5.1100000000000003</v>
      </c>
      <c r="AS55" s="201">
        <v>0</v>
      </c>
      <c r="AT55" s="201">
        <v>0</v>
      </c>
      <c r="AU55" s="201">
        <v>8.74</v>
      </c>
      <c r="AV55" s="201">
        <v>0.33</v>
      </c>
      <c r="AW55" s="201">
        <v>0.09</v>
      </c>
      <c r="AX55" s="201">
        <v>0.26</v>
      </c>
      <c r="AY55" s="201">
        <v>1.57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6.06</v>
      </c>
      <c r="H56" s="201">
        <v>0</v>
      </c>
      <c r="I56" s="201">
        <v>0</v>
      </c>
      <c r="J56" s="201">
        <v>8.23</v>
      </c>
      <c r="K56" s="201">
        <v>2.89</v>
      </c>
      <c r="L56" s="201">
        <v>9.48</v>
      </c>
      <c r="M56" s="201">
        <v>0.11</v>
      </c>
      <c r="N56" s="201">
        <v>0.12</v>
      </c>
      <c r="O56" s="201">
        <v>0.13</v>
      </c>
      <c r="P56" s="201">
        <v>0.19</v>
      </c>
      <c r="Q56" s="201">
        <v>0.42</v>
      </c>
      <c r="R56" s="201">
        <v>1.32</v>
      </c>
      <c r="S56" s="201">
        <v>0.65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3.96</v>
      </c>
      <c r="AD56" s="201">
        <v>0</v>
      </c>
      <c r="AE56" s="201">
        <v>0</v>
      </c>
      <c r="AF56" s="201">
        <v>0</v>
      </c>
      <c r="AG56" s="201">
        <v>30.79</v>
      </c>
      <c r="AH56" s="201">
        <v>12.01</v>
      </c>
      <c r="AI56" s="201">
        <v>0</v>
      </c>
      <c r="AJ56" s="201">
        <v>0</v>
      </c>
      <c r="AK56" s="201">
        <v>4.3499999999999996</v>
      </c>
      <c r="AL56" s="201">
        <v>0</v>
      </c>
      <c r="AM56" s="201">
        <v>63.48</v>
      </c>
      <c r="AN56" s="201">
        <v>2.19</v>
      </c>
      <c r="AO56" s="201">
        <v>0</v>
      </c>
      <c r="AP56" s="201">
        <v>0</v>
      </c>
      <c r="AQ56" s="201">
        <v>0</v>
      </c>
      <c r="AR56" s="201">
        <v>5.1100000000000003</v>
      </c>
      <c r="AS56" s="201">
        <v>0</v>
      </c>
      <c r="AT56" s="201">
        <v>0</v>
      </c>
      <c r="AU56" s="201">
        <v>8.74</v>
      </c>
      <c r="AV56" s="201">
        <v>0.33</v>
      </c>
      <c r="AW56" s="201">
        <v>0.15</v>
      </c>
      <c r="AX56" s="201">
        <v>0.26</v>
      </c>
      <c r="AY56" s="201">
        <v>1.57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6.06</v>
      </c>
      <c r="H57" s="201">
        <v>0</v>
      </c>
      <c r="I57" s="201">
        <v>0</v>
      </c>
      <c r="J57" s="201">
        <v>8.23</v>
      </c>
      <c r="K57" s="201">
        <v>2.89</v>
      </c>
      <c r="L57" s="201">
        <v>3.72</v>
      </c>
      <c r="M57" s="201">
        <v>0.11</v>
      </c>
      <c r="N57" s="201">
        <v>0.12</v>
      </c>
      <c r="O57" s="201">
        <v>0.13</v>
      </c>
      <c r="P57" s="201">
        <v>0.19</v>
      </c>
      <c r="Q57" s="201">
        <v>0.02</v>
      </c>
      <c r="R57" s="201">
        <v>0.69</v>
      </c>
      <c r="S57" s="201">
        <v>0.03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3.96</v>
      </c>
      <c r="AD57" s="201">
        <v>0</v>
      </c>
      <c r="AE57" s="201">
        <v>0</v>
      </c>
      <c r="AF57" s="201">
        <v>0</v>
      </c>
      <c r="AG57" s="201">
        <v>24.79</v>
      </c>
      <c r="AH57" s="201">
        <v>18.02</v>
      </c>
      <c r="AI57" s="201">
        <v>0</v>
      </c>
      <c r="AJ57" s="201">
        <v>0</v>
      </c>
      <c r="AK57" s="201">
        <v>4.3499999999999996</v>
      </c>
      <c r="AL57" s="201">
        <v>0</v>
      </c>
      <c r="AM57" s="201">
        <v>63.48</v>
      </c>
      <c r="AN57" s="201">
        <v>2.19</v>
      </c>
      <c r="AO57" s="201">
        <v>0</v>
      </c>
      <c r="AP57" s="201">
        <v>0</v>
      </c>
      <c r="AQ57" s="201">
        <v>0</v>
      </c>
      <c r="AR57" s="201">
        <v>5.1100000000000003</v>
      </c>
      <c r="AS57" s="201">
        <v>0</v>
      </c>
      <c r="AT57" s="201">
        <v>0</v>
      </c>
      <c r="AU57" s="201">
        <v>0.83</v>
      </c>
      <c r="AV57" s="201">
        <v>0.33</v>
      </c>
      <c r="AW57" s="201">
        <v>0.15</v>
      </c>
      <c r="AX57" s="201">
        <v>0.26</v>
      </c>
      <c r="AY57" s="201">
        <v>0.2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6.06</v>
      </c>
      <c r="H58" s="201">
        <v>0</v>
      </c>
      <c r="I58" s="201">
        <v>0</v>
      </c>
      <c r="J58" s="201">
        <v>8.23</v>
      </c>
      <c r="K58" s="201">
        <v>2.89</v>
      </c>
      <c r="L58" s="201">
        <v>3.72</v>
      </c>
      <c r="M58" s="201">
        <v>0.11</v>
      </c>
      <c r="N58" s="201">
        <v>0.12</v>
      </c>
      <c r="O58" s="201">
        <v>0.13</v>
      </c>
      <c r="P58" s="201">
        <v>0.19</v>
      </c>
      <c r="Q58" s="201">
        <v>0.02</v>
      </c>
      <c r="R58" s="201">
        <v>0.69</v>
      </c>
      <c r="S58" s="201">
        <v>0.03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3.96</v>
      </c>
      <c r="AD58" s="201">
        <v>0</v>
      </c>
      <c r="AE58" s="201">
        <v>0</v>
      </c>
      <c r="AF58" s="201">
        <v>0</v>
      </c>
      <c r="AG58" s="201">
        <v>42.8</v>
      </c>
      <c r="AH58" s="201">
        <v>0</v>
      </c>
      <c r="AI58" s="201">
        <v>0</v>
      </c>
      <c r="AJ58" s="201">
        <v>0</v>
      </c>
      <c r="AK58" s="201">
        <v>4.3499999999999996</v>
      </c>
      <c r="AL58" s="201">
        <v>0</v>
      </c>
      <c r="AM58" s="201">
        <v>63.48</v>
      </c>
      <c r="AN58" s="201">
        <v>2.19</v>
      </c>
      <c r="AO58" s="201">
        <v>0</v>
      </c>
      <c r="AP58" s="201">
        <v>0</v>
      </c>
      <c r="AQ58" s="201">
        <v>0</v>
      </c>
      <c r="AR58" s="201">
        <v>5.1100000000000003</v>
      </c>
      <c r="AS58" s="201">
        <v>0</v>
      </c>
      <c r="AT58" s="201">
        <v>0</v>
      </c>
      <c r="AU58" s="201">
        <v>0.83</v>
      </c>
      <c r="AV58" s="201">
        <v>0.33</v>
      </c>
      <c r="AW58" s="201">
        <v>0.21</v>
      </c>
      <c r="AX58" s="201">
        <v>0.26</v>
      </c>
      <c r="AY58" s="201">
        <v>0.2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6.06</v>
      </c>
      <c r="H59" s="201">
        <v>0</v>
      </c>
      <c r="I59" s="201">
        <v>0</v>
      </c>
      <c r="J59" s="201">
        <v>8.23</v>
      </c>
      <c r="K59" s="201">
        <v>1.1100000000000001</v>
      </c>
      <c r="L59" s="201">
        <v>3.72</v>
      </c>
      <c r="M59" s="201">
        <v>0.11</v>
      </c>
      <c r="N59" s="201">
        <v>0.12</v>
      </c>
      <c r="O59" s="201">
        <v>0.13</v>
      </c>
      <c r="P59" s="201">
        <v>0.19</v>
      </c>
      <c r="Q59" s="201">
        <v>0.02</v>
      </c>
      <c r="R59" s="201">
        <v>0.69</v>
      </c>
      <c r="S59" s="201">
        <v>0.03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3.96</v>
      </c>
      <c r="AD59" s="201">
        <v>0</v>
      </c>
      <c r="AE59" s="201">
        <v>0</v>
      </c>
      <c r="AF59" s="201">
        <v>0</v>
      </c>
      <c r="AG59" s="201">
        <v>42.8</v>
      </c>
      <c r="AH59" s="201">
        <v>0</v>
      </c>
      <c r="AI59" s="201">
        <v>0</v>
      </c>
      <c r="AJ59" s="201">
        <v>0</v>
      </c>
      <c r="AK59" s="201">
        <v>4.3499999999999996</v>
      </c>
      <c r="AL59" s="201">
        <v>0</v>
      </c>
      <c r="AM59" s="201">
        <v>63.48</v>
      </c>
      <c r="AN59" s="201">
        <v>2.19</v>
      </c>
      <c r="AO59" s="201">
        <v>0</v>
      </c>
      <c r="AP59" s="201">
        <v>0</v>
      </c>
      <c r="AQ59" s="201">
        <v>0</v>
      </c>
      <c r="AR59" s="201">
        <v>5.1100000000000003</v>
      </c>
      <c r="AS59" s="201">
        <v>0</v>
      </c>
      <c r="AT59" s="201">
        <v>0</v>
      </c>
      <c r="AU59" s="201">
        <v>0.83</v>
      </c>
      <c r="AV59" s="201">
        <v>0.33</v>
      </c>
      <c r="AW59" s="201">
        <v>0.21</v>
      </c>
      <c r="AX59" s="201">
        <v>0.26</v>
      </c>
      <c r="AY59" s="201">
        <v>0.2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6.06</v>
      </c>
      <c r="H60" s="201">
        <v>0</v>
      </c>
      <c r="I60" s="201">
        <v>0</v>
      </c>
      <c r="J60" s="201">
        <v>8.23</v>
      </c>
      <c r="K60" s="201">
        <v>2.89</v>
      </c>
      <c r="L60" s="201">
        <v>3.72</v>
      </c>
      <c r="M60" s="201">
        <v>0.11</v>
      </c>
      <c r="N60" s="201">
        <v>0.12</v>
      </c>
      <c r="O60" s="201">
        <v>0.13</v>
      </c>
      <c r="P60" s="201">
        <v>0.19</v>
      </c>
      <c r="Q60" s="201">
        <v>0.02</v>
      </c>
      <c r="R60" s="201">
        <v>0.69</v>
      </c>
      <c r="S60" s="201">
        <v>0.03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3.96</v>
      </c>
      <c r="AD60" s="201">
        <v>0</v>
      </c>
      <c r="AE60" s="201">
        <v>0</v>
      </c>
      <c r="AF60" s="201">
        <v>0</v>
      </c>
      <c r="AG60" s="201">
        <v>42.8</v>
      </c>
      <c r="AH60" s="201">
        <v>0</v>
      </c>
      <c r="AI60" s="201">
        <v>0</v>
      </c>
      <c r="AJ60" s="201">
        <v>0</v>
      </c>
      <c r="AK60" s="201">
        <v>4.3499999999999996</v>
      </c>
      <c r="AL60" s="201">
        <v>0</v>
      </c>
      <c r="AM60" s="201">
        <v>63.48</v>
      </c>
      <c r="AN60" s="201">
        <v>2.19</v>
      </c>
      <c r="AO60" s="201">
        <v>0</v>
      </c>
      <c r="AP60" s="201">
        <v>0</v>
      </c>
      <c r="AQ60" s="201">
        <v>0</v>
      </c>
      <c r="AR60" s="201">
        <v>5.1100000000000003</v>
      </c>
      <c r="AS60" s="201">
        <v>0</v>
      </c>
      <c r="AT60" s="201">
        <v>0</v>
      </c>
      <c r="AU60" s="201">
        <v>0.83</v>
      </c>
      <c r="AV60" s="201">
        <v>0.33</v>
      </c>
      <c r="AW60" s="201">
        <v>0.21</v>
      </c>
      <c r="AX60" s="201">
        <v>0.26</v>
      </c>
      <c r="AY60" s="201">
        <v>0.2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6.06</v>
      </c>
      <c r="H61" s="201">
        <v>0</v>
      </c>
      <c r="I61" s="201">
        <v>0</v>
      </c>
      <c r="J61" s="201">
        <v>8.23</v>
      </c>
      <c r="K61" s="201">
        <v>2.89</v>
      </c>
      <c r="L61" s="201">
        <v>3.72</v>
      </c>
      <c r="M61" s="201">
        <v>0.11</v>
      </c>
      <c r="N61" s="201">
        <v>0.12</v>
      </c>
      <c r="O61" s="201">
        <v>0.13</v>
      </c>
      <c r="P61" s="201">
        <v>0.19</v>
      </c>
      <c r="Q61" s="201">
        <v>0</v>
      </c>
      <c r="R61" s="201">
        <v>0.28999999999999998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3.96</v>
      </c>
      <c r="AD61" s="201">
        <v>0</v>
      </c>
      <c r="AE61" s="201">
        <v>0</v>
      </c>
      <c r="AF61" s="201">
        <v>0</v>
      </c>
      <c r="AG61" s="201">
        <v>42.8</v>
      </c>
      <c r="AH61" s="201">
        <v>0</v>
      </c>
      <c r="AI61" s="201">
        <v>0</v>
      </c>
      <c r="AJ61" s="201">
        <v>0</v>
      </c>
      <c r="AK61" s="201">
        <v>4.3499999999999996</v>
      </c>
      <c r="AL61" s="201">
        <v>0</v>
      </c>
      <c r="AM61" s="201">
        <v>63.48</v>
      </c>
      <c r="AN61" s="201">
        <v>2.19</v>
      </c>
      <c r="AO61" s="201">
        <v>0</v>
      </c>
      <c r="AP61" s="201">
        <v>0</v>
      </c>
      <c r="AQ61" s="201">
        <v>0</v>
      </c>
      <c r="AR61" s="201">
        <v>5.1100000000000003</v>
      </c>
      <c r="AS61" s="201">
        <v>0</v>
      </c>
      <c r="AT61" s="201">
        <v>0</v>
      </c>
      <c r="AU61" s="201">
        <v>0.83</v>
      </c>
      <c r="AV61" s="201">
        <v>0.33</v>
      </c>
      <c r="AW61" s="201">
        <v>0.21</v>
      </c>
      <c r="AX61" s="201">
        <v>0.26</v>
      </c>
      <c r="AY61" s="201">
        <v>0.2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6.06</v>
      </c>
      <c r="H62" s="201">
        <v>0</v>
      </c>
      <c r="I62" s="201">
        <v>0</v>
      </c>
      <c r="J62" s="201">
        <v>8.23</v>
      </c>
      <c r="K62" s="201">
        <v>2.89</v>
      </c>
      <c r="L62" s="201">
        <v>3.72</v>
      </c>
      <c r="M62" s="201">
        <v>0.11</v>
      </c>
      <c r="N62" s="201">
        <v>0.12</v>
      </c>
      <c r="O62" s="201">
        <v>0.13</v>
      </c>
      <c r="P62" s="201">
        <v>0.19</v>
      </c>
      <c r="Q62" s="201">
        <v>0</v>
      </c>
      <c r="R62" s="201">
        <v>0.28999999999999998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3.96</v>
      </c>
      <c r="AD62" s="201">
        <v>0</v>
      </c>
      <c r="AE62" s="201">
        <v>0</v>
      </c>
      <c r="AF62" s="201">
        <v>0</v>
      </c>
      <c r="AG62" s="201">
        <v>42.8</v>
      </c>
      <c r="AH62" s="201">
        <v>0</v>
      </c>
      <c r="AI62" s="201">
        <v>0</v>
      </c>
      <c r="AJ62" s="201">
        <v>0</v>
      </c>
      <c r="AK62" s="201">
        <v>4.3499999999999996</v>
      </c>
      <c r="AL62" s="201">
        <v>0</v>
      </c>
      <c r="AM62" s="201">
        <v>63.48</v>
      </c>
      <c r="AN62" s="201">
        <v>2.19</v>
      </c>
      <c r="AO62" s="201">
        <v>0</v>
      </c>
      <c r="AP62" s="201">
        <v>0</v>
      </c>
      <c r="AQ62" s="201">
        <v>0</v>
      </c>
      <c r="AR62" s="201">
        <v>5.1100000000000003</v>
      </c>
      <c r="AS62" s="201">
        <v>0</v>
      </c>
      <c r="AT62" s="201">
        <v>0</v>
      </c>
      <c r="AU62" s="201">
        <v>0.83</v>
      </c>
      <c r="AV62" s="201">
        <v>0.33</v>
      </c>
      <c r="AW62" s="201">
        <v>0.21</v>
      </c>
      <c r="AX62" s="201">
        <v>0.26</v>
      </c>
      <c r="AY62" s="201">
        <v>0.2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6.06</v>
      </c>
      <c r="H63" s="201">
        <v>0</v>
      </c>
      <c r="I63" s="201">
        <v>0</v>
      </c>
      <c r="J63" s="201">
        <v>8.23</v>
      </c>
      <c r="K63" s="201">
        <v>2.89</v>
      </c>
      <c r="L63" s="201">
        <v>3.72</v>
      </c>
      <c r="M63" s="201">
        <v>0.11</v>
      </c>
      <c r="N63" s="201">
        <v>0.12</v>
      </c>
      <c r="O63" s="201">
        <v>0.13</v>
      </c>
      <c r="P63" s="201">
        <v>0.19</v>
      </c>
      <c r="Q63" s="201">
        <v>0.02</v>
      </c>
      <c r="R63" s="201">
        <v>0.69</v>
      </c>
      <c r="S63" s="201">
        <v>0.03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3.96</v>
      </c>
      <c r="AD63" s="201">
        <v>0</v>
      </c>
      <c r="AE63" s="201">
        <v>0</v>
      </c>
      <c r="AF63" s="201">
        <v>0</v>
      </c>
      <c r="AG63" s="201">
        <v>42.8</v>
      </c>
      <c r="AH63" s="201">
        <v>0</v>
      </c>
      <c r="AI63" s="201">
        <v>0</v>
      </c>
      <c r="AJ63" s="201">
        <v>0</v>
      </c>
      <c r="AK63" s="201">
        <v>4.3499999999999996</v>
      </c>
      <c r="AL63" s="201">
        <v>0</v>
      </c>
      <c r="AM63" s="201">
        <v>63.48</v>
      </c>
      <c r="AN63" s="201">
        <v>2.19</v>
      </c>
      <c r="AO63" s="201">
        <v>0</v>
      </c>
      <c r="AP63" s="201">
        <v>0</v>
      </c>
      <c r="AQ63" s="201">
        <v>0</v>
      </c>
      <c r="AR63" s="201">
        <v>5.1100000000000003</v>
      </c>
      <c r="AS63" s="201">
        <v>0</v>
      </c>
      <c r="AT63" s="201">
        <v>0</v>
      </c>
      <c r="AU63" s="201">
        <v>0.83</v>
      </c>
      <c r="AV63" s="201">
        <v>0.33</v>
      </c>
      <c r="AW63" s="201">
        <v>0.21</v>
      </c>
      <c r="AX63" s="201">
        <v>0.26</v>
      </c>
      <c r="AY63" s="201">
        <v>0.2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6.06</v>
      </c>
      <c r="H64" s="201">
        <v>0</v>
      </c>
      <c r="I64" s="201">
        <v>0</v>
      </c>
      <c r="J64" s="201">
        <v>8.23</v>
      </c>
      <c r="K64" s="201">
        <v>2.89</v>
      </c>
      <c r="L64" s="201">
        <v>3.72</v>
      </c>
      <c r="M64" s="201">
        <v>0.11</v>
      </c>
      <c r="N64" s="201">
        <v>0.12</v>
      </c>
      <c r="O64" s="201">
        <v>0.13</v>
      </c>
      <c r="P64" s="201">
        <v>0.19</v>
      </c>
      <c r="Q64" s="201">
        <v>0.02</v>
      </c>
      <c r="R64" s="201">
        <v>0.69</v>
      </c>
      <c r="S64" s="201">
        <v>0.03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3.96</v>
      </c>
      <c r="AD64" s="201">
        <v>0</v>
      </c>
      <c r="AE64" s="201">
        <v>0</v>
      </c>
      <c r="AF64" s="201">
        <v>0</v>
      </c>
      <c r="AG64" s="201">
        <v>42.8</v>
      </c>
      <c r="AH64" s="201">
        <v>0</v>
      </c>
      <c r="AI64" s="201">
        <v>0</v>
      </c>
      <c r="AJ64" s="201">
        <v>0</v>
      </c>
      <c r="AK64" s="201">
        <v>4.3499999999999996</v>
      </c>
      <c r="AL64" s="201">
        <v>0</v>
      </c>
      <c r="AM64" s="201">
        <v>63.48</v>
      </c>
      <c r="AN64" s="201">
        <v>2.19</v>
      </c>
      <c r="AO64" s="201">
        <v>0</v>
      </c>
      <c r="AP64" s="201">
        <v>0</v>
      </c>
      <c r="AQ64" s="201">
        <v>0</v>
      </c>
      <c r="AR64" s="201">
        <v>5.1100000000000003</v>
      </c>
      <c r="AS64" s="201">
        <v>0</v>
      </c>
      <c r="AT64" s="201">
        <v>0</v>
      </c>
      <c r="AU64" s="201">
        <v>0.83</v>
      </c>
      <c r="AV64" s="201">
        <v>0.33</v>
      </c>
      <c r="AW64" s="201">
        <v>0.21</v>
      </c>
      <c r="AX64" s="201">
        <v>0.26</v>
      </c>
      <c r="AY64" s="201">
        <v>0.2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6.06</v>
      </c>
      <c r="H65" s="201">
        <v>0</v>
      </c>
      <c r="I65" s="201">
        <v>0</v>
      </c>
      <c r="J65" s="201">
        <v>8.23</v>
      </c>
      <c r="K65" s="201">
        <v>2.89</v>
      </c>
      <c r="L65" s="201">
        <v>3.72</v>
      </c>
      <c r="M65" s="201">
        <v>0.11</v>
      </c>
      <c r="N65" s="201">
        <v>0.12</v>
      </c>
      <c r="O65" s="201">
        <v>0.13</v>
      </c>
      <c r="P65" s="201">
        <v>0.19</v>
      </c>
      <c r="Q65" s="201">
        <v>0.02</v>
      </c>
      <c r="R65" s="201">
        <v>0.69</v>
      </c>
      <c r="S65" s="201">
        <v>0.03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3.96</v>
      </c>
      <c r="AD65" s="201">
        <v>0</v>
      </c>
      <c r="AE65" s="201">
        <v>0</v>
      </c>
      <c r="AF65" s="201">
        <v>0</v>
      </c>
      <c r="AG65" s="201">
        <v>42.8</v>
      </c>
      <c r="AH65" s="201">
        <v>0</v>
      </c>
      <c r="AI65" s="201">
        <v>0</v>
      </c>
      <c r="AJ65" s="201">
        <v>0</v>
      </c>
      <c r="AK65" s="201">
        <v>4.3499999999999996</v>
      </c>
      <c r="AL65" s="201">
        <v>0</v>
      </c>
      <c r="AM65" s="201">
        <v>63.48</v>
      </c>
      <c r="AN65" s="201">
        <v>2.19</v>
      </c>
      <c r="AO65" s="201">
        <v>0</v>
      </c>
      <c r="AP65" s="201">
        <v>0</v>
      </c>
      <c r="AQ65" s="201">
        <v>0</v>
      </c>
      <c r="AR65" s="201">
        <v>5.1100000000000003</v>
      </c>
      <c r="AS65" s="201">
        <v>0</v>
      </c>
      <c r="AT65" s="201">
        <v>0</v>
      </c>
      <c r="AU65" s="201">
        <v>0.83</v>
      </c>
      <c r="AV65" s="201">
        <v>0.33</v>
      </c>
      <c r="AW65" s="201">
        <v>0.21</v>
      </c>
      <c r="AX65" s="201">
        <v>0.26</v>
      </c>
      <c r="AY65" s="201">
        <v>0.2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6.06</v>
      </c>
      <c r="H66" s="201">
        <v>0</v>
      </c>
      <c r="I66" s="201">
        <v>0</v>
      </c>
      <c r="J66" s="201">
        <v>8.23</v>
      </c>
      <c r="K66" s="201">
        <v>2.89</v>
      </c>
      <c r="L66" s="201">
        <v>3.72</v>
      </c>
      <c r="M66" s="201">
        <v>0.11</v>
      </c>
      <c r="N66" s="201">
        <v>0.12</v>
      </c>
      <c r="O66" s="201">
        <v>0.13</v>
      </c>
      <c r="P66" s="201">
        <v>0.19</v>
      </c>
      <c r="Q66" s="201">
        <v>0.02</v>
      </c>
      <c r="R66" s="201">
        <v>0.69</v>
      </c>
      <c r="S66" s="201">
        <v>0.03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3.96</v>
      </c>
      <c r="AD66" s="201">
        <v>0</v>
      </c>
      <c r="AE66" s="201">
        <v>0</v>
      </c>
      <c r="AF66" s="201">
        <v>0</v>
      </c>
      <c r="AG66" s="201">
        <v>42.8</v>
      </c>
      <c r="AH66" s="201">
        <v>0</v>
      </c>
      <c r="AI66" s="201">
        <v>0</v>
      </c>
      <c r="AJ66" s="201">
        <v>0</v>
      </c>
      <c r="AK66" s="201">
        <v>4.3499999999999996</v>
      </c>
      <c r="AL66" s="201">
        <v>0</v>
      </c>
      <c r="AM66" s="201">
        <v>63.48</v>
      </c>
      <c r="AN66" s="201">
        <v>2.19</v>
      </c>
      <c r="AO66" s="201">
        <v>0</v>
      </c>
      <c r="AP66" s="201">
        <v>0</v>
      </c>
      <c r="AQ66" s="201">
        <v>0</v>
      </c>
      <c r="AR66" s="201">
        <v>5.1100000000000003</v>
      </c>
      <c r="AS66" s="201">
        <v>0</v>
      </c>
      <c r="AT66" s="201">
        <v>0</v>
      </c>
      <c r="AU66" s="201">
        <v>0.83</v>
      </c>
      <c r="AV66" s="201">
        <v>0.33</v>
      </c>
      <c r="AW66" s="201">
        <v>0.21</v>
      </c>
      <c r="AX66" s="201">
        <v>0.26</v>
      </c>
      <c r="AY66" s="201">
        <v>0.2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5.99</v>
      </c>
      <c r="H67" s="201">
        <v>0</v>
      </c>
      <c r="I67" s="201">
        <v>0</v>
      </c>
      <c r="J67" s="201">
        <v>8.23</v>
      </c>
      <c r="K67" s="201">
        <v>2.89</v>
      </c>
      <c r="L67" s="201">
        <v>9.48</v>
      </c>
      <c r="M67" s="201">
        <v>0.11</v>
      </c>
      <c r="N67" s="201">
        <v>0.12</v>
      </c>
      <c r="O67" s="201">
        <v>0.13</v>
      </c>
      <c r="P67" s="201">
        <v>0.19</v>
      </c>
      <c r="Q67" s="201">
        <v>0.42</v>
      </c>
      <c r="R67" s="201">
        <v>1.32</v>
      </c>
      <c r="S67" s="201">
        <v>0.65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3.96</v>
      </c>
      <c r="AD67" s="201">
        <v>0</v>
      </c>
      <c r="AE67" s="201">
        <v>0</v>
      </c>
      <c r="AF67" s="201">
        <v>0</v>
      </c>
      <c r="AG67" s="201">
        <v>42.8</v>
      </c>
      <c r="AH67" s="201">
        <v>0</v>
      </c>
      <c r="AI67" s="201">
        <v>0</v>
      </c>
      <c r="AJ67" s="201">
        <v>0</v>
      </c>
      <c r="AK67" s="201">
        <v>4.3499999999999996</v>
      </c>
      <c r="AL67" s="201">
        <v>0</v>
      </c>
      <c r="AM67" s="201">
        <v>63.48</v>
      </c>
      <c r="AN67" s="201">
        <v>2.19</v>
      </c>
      <c r="AO67" s="201">
        <v>0</v>
      </c>
      <c r="AP67" s="201">
        <v>0</v>
      </c>
      <c r="AQ67" s="201">
        <v>0</v>
      </c>
      <c r="AR67" s="201">
        <v>5.05</v>
      </c>
      <c r="AS67" s="201">
        <v>0</v>
      </c>
      <c r="AT67" s="201">
        <v>0</v>
      </c>
      <c r="AU67" s="201">
        <v>8.74</v>
      </c>
      <c r="AV67" s="201">
        <v>0.33</v>
      </c>
      <c r="AW67" s="201">
        <v>0.21</v>
      </c>
      <c r="AX67" s="201">
        <v>0.26</v>
      </c>
      <c r="AY67" s="201">
        <v>2.69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5.99</v>
      </c>
      <c r="H68" s="201">
        <v>0</v>
      </c>
      <c r="I68" s="201">
        <v>0</v>
      </c>
      <c r="J68" s="201">
        <v>8.23</v>
      </c>
      <c r="K68" s="201">
        <v>2.89</v>
      </c>
      <c r="L68" s="201">
        <v>9.48</v>
      </c>
      <c r="M68" s="201">
        <v>0.11</v>
      </c>
      <c r="N68" s="201">
        <v>0.12</v>
      </c>
      <c r="O68" s="201">
        <v>0.13</v>
      </c>
      <c r="P68" s="201">
        <v>0.19</v>
      </c>
      <c r="Q68" s="201">
        <v>0.42</v>
      </c>
      <c r="R68" s="201">
        <v>1.32</v>
      </c>
      <c r="S68" s="201">
        <v>0.65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3.96</v>
      </c>
      <c r="AD68" s="201">
        <v>0</v>
      </c>
      <c r="AE68" s="201">
        <v>0</v>
      </c>
      <c r="AF68" s="201">
        <v>0</v>
      </c>
      <c r="AG68" s="201">
        <v>42.8</v>
      </c>
      <c r="AH68" s="201">
        <v>0</v>
      </c>
      <c r="AI68" s="201">
        <v>0</v>
      </c>
      <c r="AJ68" s="201">
        <v>0</v>
      </c>
      <c r="AK68" s="201">
        <v>4.3499999999999996</v>
      </c>
      <c r="AL68" s="201">
        <v>0</v>
      </c>
      <c r="AM68" s="201">
        <v>63.48</v>
      </c>
      <c r="AN68" s="201">
        <v>2.19</v>
      </c>
      <c r="AO68" s="201">
        <v>0</v>
      </c>
      <c r="AP68" s="201">
        <v>0</v>
      </c>
      <c r="AQ68" s="201">
        <v>0</v>
      </c>
      <c r="AR68" s="201">
        <v>5.05</v>
      </c>
      <c r="AS68" s="201">
        <v>0</v>
      </c>
      <c r="AT68" s="201">
        <v>0</v>
      </c>
      <c r="AU68" s="201">
        <v>8.74</v>
      </c>
      <c r="AV68" s="201">
        <v>0.33</v>
      </c>
      <c r="AW68" s="201">
        <v>0.21</v>
      </c>
      <c r="AX68" s="201">
        <v>0.26</v>
      </c>
      <c r="AY68" s="201">
        <v>2.69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5.99</v>
      </c>
      <c r="H69" s="201">
        <v>0</v>
      </c>
      <c r="I69" s="201">
        <v>0</v>
      </c>
      <c r="J69" s="201">
        <v>8.23</v>
      </c>
      <c r="K69" s="201">
        <v>2.89</v>
      </c>
      <c r="L69" s="201">
        <v>9.48</v>
      </c>
      <c r="M69" s="201">
        <v>0.11</v>
      </c>
      <c r="N69" s="201">
        <v>0.12</v>
      </c>
      <c r="O69" s="201">
        <v>0.13</v>
      </c>
      <c r="P69" s="201">
        <v>0.19</v>
      </c>
      <c r="Q69" s="201">
        <v>0.42</v>
      </c>
      <c r="R69" s="201">
        <v>1.32</v>
      </c>
      <c r="S69" s="201">
        <v>0.65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3.96</v>
      </c>
      <c r="AD69" s="201">
        <v>0</v>
      </c>
      <c r="AE69" s="201">
        <v>0</v>
      </c>
      <c r="AF69" s="201">
        <v>0</v>
      </c>
      <c r="AG69" s="201">
        <v>42.8</v>
      </c>
      <c r="AH69" s="201">
        <v>0</v>
      </c>
      <c r="AI69" s="201">
        <v>0</v>
      </c>
      <c r="AJ69" s="201">
        <v>0</v>
      </c>
      <c r="AK69" s="201">
        <v>4.3499999999999996</v>
      </c>
      <c r="AL69" s="201">
        <v>0</v>
      </c>
      <c r="AM69" s="201">
        <v>63.48</v>
      </c>
      <c r="AN69" s="201">
        <v>2.19</v>
      </c>
      <c r="AO69" s="201">
        <v>0</v>
      </c>
      <c r="AP69" s="201">
        <v>0</v>
      </c>
      <c r="AQ69" s="201">
        <v>0</v>
      </c>
      <c r="AR69" s="201">
        <v>5.05</v>
      </c>
      <c r="AS69" s="201">
        <v>0</v>
      </c>
      <c r="AT69" s="201">
        <v>0</v>
      </c>
      <c r="AU69" s="201">
        <v>8.74</v>
      </c>
      <c r="AV69" s="201">
        <v>0.33</v>
      </c>
      <c r="AW69" s="201">
        <v>0.21</v>
      </c>
      <c r="AX69" s="201">
        <v>0.26</v>
      </c>
      <c r="AY69" s="201">
        <v>2.69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5.99</v>
      </c>
      <c r="H70" s="201">
        <v>0</v>
      </c>
      <c r="I70" s="201">
        <v>0</v>
      </c>
      <c r="J70" s="201">
        <v>8.23</v>
      </c>
      <c r="K70" s="201">
        <v>2.89</v>
      </c>
      <c r="L70" s="201">
        <v>9.48</v>
      </c>
      <c r="M70" s="201">
        <v>0.11</v>
      </c>
      <c r="N70" s="201">
        <v>0.12</v>
      </c>
      <c r="O70" s="201">
        <v>0.13</v>
      </c>
      <c r="P70" s="201">
        <v>0.19</v>
      </c>
      <c r="Q70" s="201">
        <v>0.42</v>
      </c>
      <c r="R70" s="201">
        <v>1.32</v>
      </c>
      <c r="S70" s="201">
        <v>0.65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3.96</v>
      </c>
      <c r="AD70" s="201">
        <v>0</v>
      </c>
      <c r="AE70" s="201">
        <v>0</v>
      </c>
      <c r="AF70" s="201">
        <v>0</v>
      </c>
      <c r="AG70" s="201">
        <v>42.8</v>
      </c>
      <c r="AH70" s="201">
        <v>0</v>
      </c>
      <c r="AI70" s="201">
        <v>0</v>
      </c>
      <c r="AJ70" s="201">
        <v>0</v>
      </c>
      <c r="AK70" s="201">
        <v>4.3499999999999996</v>
      </c>
      <c r="AL70" s="201">
        <v>0</v>
      </c>
      <c r="AM70" s="201">
        <v>63.48</v>
      </c>
      <c r="AN70" s="201">
        <v>2.19</v>
      </c>
      <c r="AO70" s="201">
        <v>0</v>
      </c>
      <c r="AP70" s="201">
        <v>0</v>
      </c>
      <c r="AQ70" s="201">
        <v>0</v>
      </c>
      <c r="AR70" s="201">
        <v>5.05</v>
      </c>
      <c r="AS70" s="201">
        <v>0</v>
      </c>
      <c r="AT70" s="201">
        <v>0</v>
      </c>
      <c r="AU70" s="201">
        <v>8.74</v>
      </c>
      <c r="AV70" s="201">
        <v>0.33</v>
      </c>
      <c r="AW70" s="201">
        <v>0.21</v>
      </c>
      <c r="AX70" s="201">
        <v>0.26</v>
      </c>
      <c r="AY70" s="201">
        <v>2.69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5.99</v>
      </c>
      <c r="H71" s="201">
        <v>0</v>
      </c>
      <c r="I71" s="201">
        <v>0</v>
      </c>
      <c r="J71" s="201">
        <v>8.23</v>
      </c>
      <c r="K71" s="201">
        <v>2.89</v>
      </c>
      <c r="L71" s="201">
        <v>9.48</v>
      </c>
      <c r="M71" s="201">
        <v>0.11</v>
      </c>
      <c r="N71" s="201">
        <v>0.12</v>
      </c>
      <c r="O71" s="201">
        <v>0.13</v>
      </c>
      <c r="P71" s="201">
        <v>0.19</v>
      </c>
      <c r="Q71" s="201">
        <v>0.38</v>
      </c>
      <c r="R71" s="201">
        <v>1.3</v>
      </c>
      <c r="S71" s="201">
        <v>0.65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3.96</v>
      </c>
      <c r="AD71" s="201">
        <v>0</v>
      </c>
      <c r="AE71" s="201">
        <v>0</v>
      </c>
      <c r="AF71" s="201">
        <v>0</v>
      </c>
      <c r="AG71" s="201">
        <v>42.8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63.48</v>
      </c>
      <c r="AN71" s="201">
        <v>2.19</v>
      </c>
      <c r="AO71" s="201">
        <v>0</v>
      </c>
      <c r="AP71" s="201">
        <v>0</v>
      </c>
      <c r="AQ71" s="201">
        <v>0</v>
      </c>
      <c r="AR71" s="201">
        <v>5.05</v>
      </c>
      <c r="AS71" s="201">
        <v>0</v>
      </c>
      <c r="AT71" s="201">
        <v>0</v>
      </c>
      <c r="AU71" s="201">
        <v>8.74</v>
      </c>
      <c r="AV71" s="201">
        <v>0.33</v>
      </c>
      <c r="AW71" s="201">
        <v>0.21</v>
      </c>
      <c r="AX71" s="201">
        <v>0.26</v>
      </c>
      <c r="AY71" s="201">
        <v>2.69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5.99</v>
      </c>
      <c r="H72" s="201">
        <v>0</v>
      </c>
      <c r="I72" s="201">
        <v>0</v>
      </c>
      <c r="J72" s="201">
        <v>8.23</v>
      </c>
      <c r="K72" s="201">
        <v>2.89</v>
      </c>
      <c r="L72" s="201">
        <v>9.48</v>
      </c>
      <c r="M72" s="201">
        <v>0.11</v>
      </c>
      <c r="N72" s="201">
        <v>0.12</v>
      </c>
      <c r="O72" s="201">
        <v>0.13</v>
      </c>
      <c r="P72" s="201">
        <v>0.19</v>
      </c>
      <c r="Q72" s="201">
        <v>0.42</v>
      </c>
      <c r="R72" s="201">
        <v>1.3</v>
      </c>
      <c r="S72" s="201">
        <v>0.65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3.96</v>
      </c>
      <c r="AD72" s="201">
        <v>0</v>
      </c>
      <c r="AE72" s="201">
        <v>0</v>
      </c>
      <c r="AF72" s="201">
        <v>0</v>
      </c>
      <c r="AG72" s="201">
        <v>42.8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63.48</v>
      </c>
      <c r="AN72" s="201">
        <v>2.19</v>
      </c>
      <c r="AO72" s="201">
        <v>0</v>
      </c>
      <c r="AP72" s="201">
        <v>0</v>
      </c>
      <c r="AQ72" s="201">
        <v>0</v>
      </c>
      <c r="AR72" s="201">
        <v>5.05</v>
      </c>
      <c r="AS72" s="201">
        <v>0</v>
      </c>
      <c r="AT72" s="201">
        <v>0</v>
      </c>
      <c r="AU72" s="201">
        <v>8.74</v>
      </c>
      <c r="AV72" s="201">
        <v>0.33</v>
      </c>
      <c r="AW72" s="201">
        <v>0.21</v>
      </c>
      <c r="AX72" s="201">
        <v>0.26</v>
      </c>
      <c r="AY72" s="201">
        <v>2.69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5.99</v>
      </c>
      <c r="H73" s="201">
        <v>0</v>
      </c>
      <c r="I73" s="201">
        <v>0</v>
      </c>
      <c r="J73" s="201">
        <v>8.23</v>
      </c>
      <c r="K73" s="201">
        <v>2.89</v>
      </c>
      <c r="L73" s="201">
        <v>9.48</v>
      </c>
      <c r="M73" s="201">
        <v>0.11</v>
      </c>
      <c r="N73" s="201">
        <v>0.12</v>
      </c>
      <c r="O73" s="201">
        <v>0.13</v>
      </c>
      <c r="P73" s="201">
        <v>0.19</v>
      </c>
      <c r="Q73" s="201">
        <v>0.42</v>
      </c>
      <c r="R73" s="201">
        <v>1.3</v>
      </c>
      <c r="S73" s="201">
        <v>0.65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3.96</v>
      </c>
      <c r="AD73" s="201">
        <v>0</v>
      </c>
      <c r="AE73" s="201">
        <v>0</v>
      </c>
      <c r="AF73" s="201">
        <v>0</v>
      </c>
      <c r="AG73" s="201">
        <v>42.8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63.48</v>
      </c>
      <c r="AN73" s="201">
        <v>2.19</v>
      </c>
      <c r="AO73" s="201">
        <v>0</v>
      </c>
      <c r="AP73" s="201">
        <v>0</v>
      </c>
      <c r="AQ73" s="201">
        <v>0</v>
      </c>
      <c r="AR73" s="201">
        <v>5.05</v>
      </c>
      <c r="AS73" s="201">
        <v>0</v>
      </c>
      <c r="AT73" s="201">
        <v>0</v>
      </c>
      <c r="AU73" s="201">
        <v>8.74</v>
      </c>
      <c r="AV73" s="201">
        <v>0.33</v>
      </c>
      <c r="AW73" s="201">
        <v>0.21</v>
      </c>
      <c r="AX73" s="201">
        <v>0.26</v>
      </c>
      <c r="AY73" s="201">
        <v>2.69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5.99</v>
      </c>
      <c r="H74" s="201">
        <v>0</v>
      </c>
      <c r="I74" s="201">
        <v>0</v>
      </c>
      <c r="J74" s="201">
        <v>8.23</v>
      </c>
      <c r="K74" s="201">
        <v>2.89</v>
      </c>
      <c r="L74" s="201">
        <v>9.48</v>
      </c>
      <c r="M74" s="201">
        <v>0.11</v>
      </c>
      <c r="N74" s="201">
        <v>0.12</v>
      </c>
      <c r="O74" s="201">
        <v>0.13</v>
      </c>
      <c r="P74" s="201">
        <v>0.19</v>
      </c>
      <c r="Q74" s="201">
        <v>0.42</v>
      </c>
      <c r="R74" s="201">
        <v>1.3</v>
      </c>
      <c r="S74" s="201">
        <v>0.65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3.96</v>
      </c>
      <c r="AD74" s="201">
        <v>0</v>
      </c>
      <c r="AE74" s="201">
        <v>0</v>
      </c>
      <c r="AF74" s="201">
        <v>0</v>
      </c>
      <c r="AG74" s="201">
        <v>42.8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63.48</v>
      </c>
      <c r="AN74" s="201">
        <v>2.19</v>
      </c>
      <c r="AO74" s="201">
        <v>0</v>
      </c>
      <c r="AP74" s="201">
        <v>0</v>
      </c>
      <c r="AQ74" s="201">
        <v>0</v>
      </c>
      <c r="AR74" s="201">
        <v>5.05</v>
      </c>
      <c r="AS74" s="201">
        <v>0</v>
      </c>
      <c r="AT74" s="201">
        <v>0</v>
      </c>
      <c r="AU74" s="201">
        <v>8.74</v>
      </c>
      <c r="AV74" s="201">
        <v>0.33</v>
      </c>
      <c r="AW74" s="201">
        <v>0.21</v>
      </c>
      <c r="AX74" s="201">
        <v>0.26</v>
      </c>
      <c r="AY74" s="201">
        <v>2.69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5.99</v>
      </c>
      <c r="H75" s="201">
        <v>0</v>
      </c>
      <c r="I75" s="201">
        <v>0</v>
      </c>
      <c r="J75" s="201">
        <v>8.23</v>
      </c>
      <c r="K75" s="201">
        <v>2.89</v>
      </c>
      <c r="L75" s="201">
        <v>9.48</v>
      </c>
      <c r="M75" s="201">
        <v>0.11</v>
      </c>
      <c r="N75" s="201">
        <v>0.12</v>
      </c>
      <c r="O75" s="201">
        <v>0.13</v>
      </c>
      <c r="P75" s="201">
        <v>0.19</v>
      </c>
      <c r="Q75" s="201">
        <v>0.38</v>
      </c>
      <c r="R75" s="201">
        <v>1.3</v>
      </c>
      <c r="S75" s="201">
        <v>0.65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3.96</v>
      </c>
      <c r="AD75" s="201">
        <v>0</v>
      </c>
      <c r="AE75" s="201">
        <v>0</v>
      </c>
      <c r="AF75" s="201">
        <v>0</v>
      </c>
      <c r="AG75" s="201">
        <v>42.8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63.48</v>
      </c>
      <c r="AN75" s="201">
        <v>2.19</v>
      </c>
      <c r="AO75" s="201">
        <v>0</v>
      </c>
      <c r="AP75" s="201">
        <v>0</v>
      </c>
      <c r="AQ75" s="201">
        <v>0</v>
      </c>
      <c r="AR75" s="201">
        <v>5.05</v>
      </c>
      <c r="AS75" s="201">
        <v>0</v>
      </c>
      <c r="AT75" s="201">
        <v>0</v>
      </c>
      <c r="AU75" s="201">
        <v>8.74</v>
      </c>
      <c r="AV75" s="201">
        <v>0.33</v>
      </c>
      <c r="AW75" s="201">
        <v>0.21</v>
      </c>
      <c r="AX75" s="201">
        <v>0.26</v>
      </c>
      <c r="AY75" s="201">
        <v>2.69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5.99</v>
      </c>
      <c r="H76" s="201">
        <v>0</v>
      </c>
      <c r="I76" s="201">
        <v>0</v>
      </c>
      <c r="J76" s="201">
        <v>8.23</v>
      </c>
      <c r="K76" s="201">
        <v>2.89</v>
      </c>
      <c r="L76" s="201">
        <v>9.48</v>
      </c>
      <c r="M76" s="201">
        <v>0.11</v>
      </c>
      <c r="N76" s="201">
        <v>0.12</v>
      </c>
      <c r="O76" s="201">
        <v>0.13</v>
      </c>
      <c r="P76" s="201">
        <v>0.19</v>
      </c>
      <c r="Q76" s="201">
        <v>0.38</v>
      </c>
      <c r="R76" s="201">
        <v>1.3</v>
      </c>
      <c r="S76" s="201">
        <v>0.65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3.96</v>
      </c>
      <c r="AD76" s="201">
        <v>0</v>
      </c>
      <c r="AE76" s="201">
        <v>0</v>
      </c>
      <c r="AF76" s="201">
        <v>0</v>
      </c>
      <c r="AG76" s="201">
        <v>42.8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63.48</v>
      </c>
      <c r="AN76" s="201">
        <v>2.19</v>
      </c>
      <c r="AO76" s="201">
        <v>0</v>
      </c>
      <c r="AP76" s="201">
        <v>0</v>
      </c>
      <c r="AQ76" s="201">
        <v>0</v>
      </c>
      <c r="AR76" s="201">
        <v>5.05</v>
      </c>
      <c r="AS76" s="201">
        <v>0</v>
      </c>
      <c r="AT76" s="201">
        <v>0</v>
      </c>
      <c r="AU76" s="201">
        <v>8.74</v>
      </c>
      <c r="AV76" s="201">
        <v>0.33</v>
      </c>
      <c r="AW76" s="201">
        <v>0.21</v>
      </c>
      <c r="AX76" s="201">
        <v>0.26</v>
      </c>
      <c r="AY76" s="201">
        <v>2.69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5.99</v>
      </c>
      <c r="H77" s="201">
        <v>0</v>
      </c>
      <c r="I77" s="201">
        <v>0</v>
      </c>
      <c r="J77" s="201">
        <v>8.23</v>
      </c>
      <c r="K77" s="201">
        <v>2.89</v>
      </c>
      <c r="L77" s="201">
        <v>9.48</v>
      </c>
      <c r="M77" s="201">
        <v>0.11</v>
      </c>
      <c r="N77" s="201">
        <v>0.12</v>
      </c>
      <c r="O77" s="201">
        <v>0.13</v>
      </c>
      <c r="P77" s="201">
        <v>0.19</v>
      </c>
      <c r="Q77" s="201">
        <v>0.38</v>
      </c>
      <c r="R77" s="201">
        <v>1.3</v>
      </c>
      <c r="S77" s="201">
        <v>0.65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3.96</v>
      </c>
      <c r="AD77" s="201">
        <v>0</v>
      </c>
      <c r="AE77" s="201">
        <v>0</v>
      </c>
      <c r="AF77" s="201">
        <v>0</v>
      </c>
      <c r="AG77" s="201">
        <v>42.8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63.48</v>
      </c>
      <c r="AN77" s="201">
        <v>2.19</v>
      </c>
      <c r="AO77" s="201">
        <v>0</v>
      </c>
      <c r="AP77" s="201">
        <v>0</v>
      </c>
      <c r="AQ77" s="201">
        <v>0</v>
      </c>
      <c r="AR77" s="201">
        <v>5.05</v>
      </c>
      <c r="AS77" s="201">
        <v>0</v>
      </c>
      <c r="AT77" s="201">
        <v>0</v>
      </c>
      <c r="AU77" s="201">
        <v>8.74</v>
      </c>
      <c r="AV77" s="201">
        <v>0.33</v>
      </c>
      <c r="AW77" s="201">
        <v>0.21</v>
      </c>
      <c r="AX77" s="201">
        <v>0.26</v>
      </c>
      <c r="AY77" s="201">
        <v>2.69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5.99</v>
      </c>
      <c r="H78" s="201">
        <v>0</v>
      </c>
      <c r="I78" s="201">
        <v>0</v>
      </c>
      <c r="J78" s="201">
        <v>8.23</v>
      </c>
      <c r="K78" s="201">
        <v>2.89</v>
      </c>
      <c r="L78" s="201">
        <v>9.48</v>
      </c>
      <c r="M78" s="201">
        <v>0.11</v>
      </c>
      <c r="N78" s="201">
        <v>0.12</v>
      </c>
      <c r="O78" s="201">
        <v>0.13</v>
      </c>
      <c r="P78" s="201">
        <v>0.19</v>
      </c>
      <c r="Q78" s="201">
        <v>0.38</v>
      </c>
      <c r="R78" s="201">
        <v>1.28</v>
      </c>
      <c r="S78" s="201">
        <v>0.65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3.96</v>
      </c>
      <c r="AD78" s="201">
        <v>0</v>
      </c>
      <c r="AE78" s="201">
        <v>0</v>
      </c>
      <c r="AF78" s="201">
        <v>0</v>
      </c>
      <c r="AG78" s="201">
        <v>42.8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63.48</v>
      </c>
      <c r="AN78" s="201">
        <v>2.19</v>
      </c>
      <c r="AO78" s="201">
        <v>0</v>
      </c>
      <c r="AP78" s="201">
        <v>0</v>
      </c>
      <c r="AQ78" s="201">
        <v>0</v>
      </c>
      <c r="AR78" s="201">
        <v>5.05</v>
      </c>
      <c r="AS78" s="201">
        <v>0</v>
      </c>
      <c r="AT78" s="201">
        <v>0</v>
      </c>
      <c r="AU78" s="201">
        <v>8.74</v>
      </c>
      <c r="AV78" s="201">
        <v>0.33</v>
      </c>
      <c r="AW78" s="201">
        <v>0.21</v>
      </c>
      <c r="AX78" s="201">
        <v>0.27</v>
      </c>
      <c r="AY78" s="201">
        <v>2.69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5.99</v>
      </c>
      <c r="H79" s="201">
        <v>0</v>
      </c>
      <c r="I79" s="201">
        <v>0</v>
      </c>
      <c r="J79" s="201">
        <v>8.23</v>
      </c>
      <c r="K79" s="201">
        <v>0.11</v>
      </c>
      <c r="L79" s="201">
        <v>0.38</v>
      </c>
      <c r="M79" s="201">
        <v>0.11</v>
      </c>
      <c r="N79" s="201">
        <v>0.12</v>
      </c>
      <c r="O79" s="201">
        <v>0.13</v>
      </c>
      <c r="P79" s="201">
        <v>0.19</v>
      </c>
      <c r="Q79" s="201">
        <v>0</v>
      </c>
      <c r="R79" s="201">
        <v>0.65</v>
      </c>
      <c r="S79" s="201">
        <v>0.03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3.96</v>
      </c>
      <c r="AD79" s="201">
        <v>0</v>
      </c>
      <c r="AE79" s="201">
        <v>0</v>
      </c>
      <c r="AF79" s="201">
        <v>0</v>
      </c>
      <c r="AG79" s="201">
        <v>41.62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63.48</v>
      </c>
      <c r="AN79" s="201">
        <v>2.19</v>
      </c>
      <c r="AO79" s="201">
        <v>0</v>
      </c>
      <c r="AP79" s="201">
        <v>0</v>
      </c>
      <c r="AQ79" s="201">
        <v>0</v>
      </c>
      <c r="AR79" s="201">
        <v>5.05</v>
      </c>
      <c r="AS79" s="201">
        <v>0</v>
      </c>
      <c r="AT79" s="201">
        <v>0</v>
      </c>
      <c r="AU79" s="201">
        <v>0.83</v>
      </c>
      <c r="AV79" s="201">
        <v>0.33</v>
      </c>
      <c r="AW79" s="201">
        <v>0.21</v>
      </c>
      <c r="AX79" s="201">
        <v>0.27</v>
      </c>
      <c r="AY79" s="201">
        <v>0.2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5.99</v>
      </c>
      <c r="H80" s="201">
        <v>0</v>
      </c>
      <c r="I80" s="201">
        <v>0</v>
      </c>
      <c r="J80" s="201">
        <v>8.23</v>
      </c>
      <c r="K80" s="201">
        <v>0.11</v>
      </c>
      <c r="L80" s="201">
        <v>0.38</v>
      </c>
      <c r="M80" s="201">
        <v>0.11</v>
      </c>
      <c r="N80" s="201">
        <v>0.12</v>
      </c>
      <c r="O80" s="201">
        <v>0.13</v>
      </c>
      <c r="P80" s="201">
        <v>0.19</v>
      </c>
      <c r="Q80" s="201">
        <v>0</v>
      </c>
      <c r="R80" s="201">
        <v>0.65</v>
      </c>
      <c r="S80" s="201">
        <v>0.03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3.96</v>
      </c>
      <c r="AD80" s="201">
        <v>0</v>
      </c>
      <c r="AE80" s="201">
        <v>0</v>
      </c>
      <c r="AF80" s="201">
        <v>0</v>
      </c>
      <c r="AG80" s="201">
        <v>41.62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63.48</v>
      </c>
      <c r="AN80" s="201">
        <v>2.19</v>
      </c>
      <c r="AO80" s="201">
        <v>0</v>
      </c>
      <c r="AP80" s="201">
        <v>0</v>
      </c>
      <c r="AQ80" s="201">
        <v>0</v>
      </c>
      <c r="AR80" s="201">
        <v>5.05</v>
      </c>
      <c r="AS80" s="201">
        <v>0</v>
      </c>
      <c r="AT80" s="201">
        <v>0</v>
      </c>
      <c r="AU80" s="201">
        <v>0.83</v>
      </c>
      <c r="AV80" s="201">
        <v>0.33</v>
      </c>
      <c r="AW80" s="201">
        <v>0.21</v>
      </c>
      <c r="AX80" s="201">
        <v>0.27</v>
      </c>
      <c r="AY80" s="201">
        <v>0.2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5.99</v>
      </c>
      <c r="H81" s="201">
        <v>0</v>
      </c>
      <c r="I81" s="201">
        <v>0</v>
      </c>
      <c r="J81" s="201">
        <v>8.23</v>
      </c>
      <c r="K81" s="201">
        <v>0.11</v>
      </c>
      <c r="L81" s="201">
        <v>0.38</v>
      </c>
      <c r="M81" s="201">
        <v>0.11</v>
      </c>
      <c r="N81" s="201">
        <v>0.12</v>
      </c>
      <c r="O81" s="201">
        <v>0.13</v>
      </c>
      <c r="P81" s="201">
        <v>0.19</v>
      </c>
      <c r="Q81" s="201">
        <v>0</v>
      </c>
      <c r="R81" s="201">
        <v>0.65</v>
      </c>
      <c r="S81" s="201">
        <v>0.03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3.96</v>
      </c>
      <c r="AD81" s="201">
        <v>0</v>
      </c>
      <c r="AE81" s="201">
        <v>0</v>
      </c>
      <c r="AF81" s="201">
        <v>0</v>
      </c>
      <c r="AG81" s="201">
        <v>41.62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63.48</v>
      </c>
      <c r="AN81" s="201">
        <v>2.19</v>
      </c>
      <c r="AO81" s="201">
        <v>0</v>
      </c>
      <c r="AP81" s="201">
        <v>0</v>
      </c>
      <c r="AQ81" s="201">
        <v>0</v>
      </c>
      <c r="AR81" s="201">
        <v>5.05</v>
      </c>
      <c r="AS81" s="201">
        <v>0</v>
      </c>
      <c r="AT81" s="201">
        <v>0</v>
      </c>
      <c r="AU81" s="201">
        <v>0.83</v>
      </c>
      <c r="AV81" s="201">
        <v>0.33</v>
      </c>
      <c r="AW81" s="201">
        <v>0.21</v>
      </c>
      <c r="AX81" s="201">
        <v>0.27</v>
      </c>
      <c r="AY81" s="201">
        <v>0.2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5.99</v>
      </c>
      <c r="H82" s="201">
        <v>0</v>
      </c>
      <c r="I82" s="201">
        <v>0</v>
      </c>
      <c r="J82" s="201">
        <v>8.23</v>
      </c>
      <c r="K82" s="201">
        <v>0.11</v>
      </c>
      <c r="L82" s="201">
        <v>0.38</v>
      </c>
      <c r="M82" s="201">
        <v>0.11</v>
      </c>
      <c r="N82" s="201">
        <v>0.12</v>
      </c>
      <c r="O82" s="201">
        <v>0.13</v>
      </c>
      <c r="P82" s="201">
        <v>0.19</v>
      </c>
      <c r="Q82" s="201">
        <v>0</v>
      </c>
      <c r="R82" s="201">
        <v>0.65</v>
      </c>
      <c r="S82" s="201">
        <v>0.03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3.96</v>
      </c>
      <c r="AD82" s="201">
        <v>0</v>
      </c>
      <c r="AE82" s="201">
        <v>0</v>
      </c>
      <c r="AF82" s="201">
        <v>0</v>
      </c>
      <c r="AG82" s="201">
        <v>41.62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63.48</v>
      </c>
      <c r="AN82" s="201">
        <v>2.19</v>
      </c>
      <c r="AO82" s="201">
        <v>0</v>
      </c>
      <c r="AP82" s="201">
        <v>0</v>
      </c>
      <c r="AQ82" s="201">
        <v>0</v>
      </c>
      <c r="AR82" s="201">
        <v>5.05</v>
      </c>
      <c r="AS82" s="201">
        <v>0</v>
      </c>
      <c r="AT82" s="201">
        <v>0</v>
      </c>
      <c r="AU82" s="201">
        <v>0.83</v>
      </c>
      <c r="AV82" s="201">
        <v>0.33</v>
      </c>
      <c r="AW82" s="201">
        <v>0.21</v>
      </c>
      <c r="AX82" s="201">
        <v>0.27</v>
      </c>
      <c r="AY82" s="201">
        <v>0.2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5.99</v>
      </c>
      <c r="H83" s="201">
        <v>0</v>
      </c>
      <c r="I83" s="201">
        <v>0</v>
      </c>
      <c r="J83" s="201">
        <v>8.23</v>
      </c>
      <c r="K83" s="201">
        <v>0.11</v>
      </c>
      <c r="L83" s="201">
        <v>0.38</v>
      </c>
      <c r="M83" s="201">
        <v>0.11</v>
      </c>
      <c r="N83" s="201">
        <v>0.12</v>
      </c>
      <c r="O83" s="201">
        <v>0.13</v>
      </c>
      <c r="P83" s="201">
        <v>0.19</v>
      </c>
      <c r="Q83" s="201">
        <v>0</v>
      </c>
      <c r="R83" s="201">
        <v>0.65</v>
      </c>
      <c r="S83" s="201">
        <v>0.03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3.96</v>
      </c>
      <c r="AD83" s="201">
        <v>0</v>
      </c>
      <c r="AE83" s="201">
        <v>0</v>
      </c>
      <c r="AF83" s="201">
        <v>0</v>
      </c>
      <c r="AG83" s="201">
        <v>41.62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66.39</v>
      </c>
      <c r="AN83" s="201">
        <v>0</v>
      </c>
      <c r="AO83" s="201">
        <v>0</v>
      </c>
      <c r="AP83" s="201">
        <v>0</v>
      </c>
      <c r="AQ83" s="201">
        <v>0</v>
      </c>
      <c r="AR83" s="201">
        <v>5.1100000000000003</v>
      </c>
      <c r="AS83" s="201">
        <v>0</v>
      </c>
      <c r="AT83" s="201">
        <v>0</v>
      </c>
      <c r="AU83" s="201">
        <v>0.83</v>
      </c>
      <c r="AV83" s="201">
        <v>0.33</v>
      </c>
      <c r="AW83" s="201">
        <v>0.21</v>
      </c>
      <c r="AX83" s="201">
        <v>0.27</v>
      </c>
      <c r="AY83" s="201">
        <v>0.2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5.99</v>
      </c>
      <c r="H84" s="201">
        <v>0</v>
      </c>
      <c r="I84" s="201">
        <v>0</v>
      </c>
      <c r="J84" s="201">
        <v>8.23</v>
      </c>
      <c r="K84" s="201">
        <v>0.11</v>
      </c>
      <c r="L84" s="201">
        <v>0.38</v>
      </c>
      <c r="M84" s="201">
        <v>0.11</v>
      </c>
      <c r="N84" s="201">
        <v>0.12</v>
      </c>
      <c r="O84" s="201">
        <v>0.13</v>
      </c>
      <c r="P84" s="201">
        <v>0.19</v>
      </c>
      <c r="Q84" s="201">
        <v>0</v>
      </c>
      <c r="R84" s="201">
        <v>0.65</v>
      </c>
      <c r="S84" s="201">
        <v>0.03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3.96</v>
      </c>
      <c r="AD84" s="201">
        <v>0</v>
      </c>
      <c r="AE84" s="201">
        <v>0</v>
      </c>
      <c r="AF84" s="201">
        <v>0</v>
      </c>
      <c r="AG84" s="201">
        <v>41.62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65.89</v>
      </c>
      <c r="AN84" s="201">
        <v>0</v>
      </c>
      <c r="AO84" s="201">
        <v>0</v>
      </c>
      <c r="AP84" s="201">
        <v>0</v>
      </c>
      <c r="AQ84" s="201">
        <v>0</v>
      </c>
      <c r="AR84" s="201">
        <v>5.1100000000000003</v>
      </c>
      <c r="AS84" s="201">
        <v>0</v>
      </c>
      <c r="AT84" s="201">
        <v>0</v>
      </c>
      <c r="AU84" s="201">
        <v>0.83</v>
      </c>
      <c r="AV84" s="201">
        <v>0.33</v>
      </c>
      <c r="AW84" s="201">
        <v>0.21</v>
      </c>
      <c r="AX84" s="201">
        <v>0.27</v>
      </c>
      <c r="AY84" s="201">
        <v>0.2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5.99</v>
      </c>
      <c r="H85" s="201">
        <v>0</v>
      </c>
      <c r="I85" s="201">
        <v>0</v>
      </c>
      <c r="J85" s="201">
        <v>8.23</v>
      </c>
      <c r="K85" s="201">
        <v>0.11</v>
      </c>
      <c r="L85" s="201">
        <v>0.38</v>
      </c>
      <c r="M85" s="201">
        <v>0.11</v>
      </c>
      <c r="N85" s="201">
        <v>0.12</v>
      </c>
      <c r="O85" s="201">
        <v>0.13</v>
      </c>
      <c r="P85" s="201">
        <v>0.19</v>
      </c>
      <c r="Q85" s="201">
        <v>0</v>
      </c>
      <c r="R85" s="201">
        <v>0.65</v>
      </c>
      <c r="S85" s="201">
        <v>0.03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3.96</v>
      </c>
      <c r="AD85" s="201">
        <v>0</v>
      </c>
      <c r="AE85" s="201">
        <v>0</v>
      </c>
      <c r="AF85" s="201">
        <v>0</v>
      </c>
      <c r="AG85" s="201">
        <v>41.62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66.39</v>
      </c>
      <c r="AN85" s="201">
        <v>0</v>
      </c>
      <c r="AO85" s="201">
        <v>0</v>
      </c>
      <c r="AP85" s="201">
        <v>0</v>
      </c>
      <c r="AQ85" s="201">
        <v>0</v>
      </c>
      <c r="AR85" s="201">
        <v>5.1100000000000003</v>
      </c>
      <c r="AS85" s="201">
        <v>0</v>
      </c>
      <c r="AT85" s="201">
        <v>0</v>
      </c>
      <c r="AU85" s="201">
        <v>0.83</v>
      </c>
      <c r="AV85" s="201">
        <v>0.33</v>
      </c>
      <c r="AW85" s="201">
        <v>0.21</v>
      </c>
      <c r="AX85" s="201">
        <v>0.27</v>
      </c>
      <c r="AY85" s="201">
        <v>0.2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5.99</v>
      </c>
      <c r="H86" s="201">
        <v>0</v>
      </c>
      <c r="I86" s="201">
        <v>0</v>
      </c>
      <c r="J86" s="201">
        <v>8.23</v>
      </c>
      <c r="K86" s="201">
        <v>0.11</v>
      </c>
      <c r="L86" s="201">
        <v>0.38</v>
      </c>
      <c r="M86" s="201">
        <v>0.11</v>
      </c>
      <c r="N86" s="201">
        <v>0.12</v>
      </c>
      <c r="O86" s="201">
        <v>0.13</v>
      </c>
      <c r="P86" s="201">
        <v>0.19</v>
      </c>
      <c r="Q86" s="201">
        <v>0</v>
      </c>
      <c r="R86" s="201">
        <v>0.65</v>
      </c>
      <c r="S86" s="201">
        <v>0.03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3.96</v>
      </c>
      <c r="AD86" s="201">
        <v>0</v>
      </c>
      <c r="AE86" s="201">
        <v>0</v>
      </c>
      <c r="AF86" s="201">
        <v>0</v>
      </c>
      <c r="AG86" s="201">
        <v>45.09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55.87</v>
      </c>
      <c r="AN86" s="201">
        <v>0</v>
      </c>
      <c r="AO86" s="201">
        <v>0</v>
      </c>
      <c r="AP86" s="201">
        <v>0</v>
      </c>
      <c r="AQ86" s="201">
        <v>0</v>
      </c>
      <c r="AR86" s="201">
        <v>5.1100000000000003</v>
      </c>
      <c r="AS86" s="201">
        <v>0</v>
      </c>
      <c r="AT86" s="201">
        <v>0</v>
      </c>
      <c r="AU86" s="201">
        <v>0.83</v>
      </c>
      <c r="AV86" s="201">
        <v>0.33</v>
      </c>
      <c r="AW86" s="201">
        <v>0.21</v>
      </c>
      <c r="AX86" s="201">
        <v>0.26</v>
      </c>
      <c r="AY86" s="201">
        <v>0.2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5.99</v>
      </c>
      <c r="H87" s="201">
        <v>0</v>
      </c>
      <c r="I87" s="201">
        <v>0</v>
      </c>
      <c r="J87" s="201">
        <v>8.23</v>
      </c>
      <c r="K87" s="201">
        <v>0.11</v>
      </c>
      <c r="L87" s="201">
        <v>0.38</v>
      </c>
      <c r="M87" s="201">
        <v>0.11</v>
      </c>
      <c r="N87" s="201">
        <v>0.12</v>
      </c>
      <c r="O87" s="201">
        <v>0.13</v>
      </c>
      <c r="P87" s="201">
        <v>0.19</v>
      </c>
      <c r="Q87" s="201">
        <v>0</v>
      </c>
      <c r="R87" s="201">
        <v>0.65</v>
      </c>
      <c r="S87" s="201">
        <v>0.03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3.96</v>
      </c>
      <c r="AD87" s="201">
        <v>0</v>
      </c>
      <c r="AE87" s="201">
        <v>0</v>
      </c>
      <c r="AF87" s="201">
        <v>0</v>
      </c>
      <c r="AG87" s="201">
        <v>45.09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42.03</v>
      </c>
      <c r="AN87" s="201">
        <v>0</v>
      </c>
      <c r="AO87" s="201">
        <v>0</v>
      </c>
      <c r="AP87" s="201">
        <v>0</v>
      </c>
      <c r="AQ87" s="201">
        <v>0</v>
      </c>
      <c r="AR87" s="201">
        <v>5.1100000000000003</v>
      </c>
      <c r="AS87" s="201">
        <v>0</v>
      </c>
      <c r="AT87" s="201">
        <v>0</v>
      </c>
      <c r="AU87" s="201">
        <v>0.83</v>
      </c>
      <c r="AV87" s="201">
        <v>0.33</v>
      </c>
      <c r="AW87" s="201">
        <v>0.21</v>
      </c>
      <c r="AX87" s="201">
        <v>0.26</v>
      </c>
      <c r="AY87" s="201">
        <v>0.2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5.99</v>
      </c>
      <c r="H88" s="201">
        <v>0</v>
      </c>
      <c r="I88" s="201">
        <v>0</v>
      </c>
      <c r="J88" s="201">
        <v>8.23</v>
      </c>
      <c r="K88" s="201">
        <v>0.11</v>
      </c>
      <c r="L88" s="201">
        <v>0.38</v>
      </c>
      <c r="M88" s="201">
        <v>0.11</v>
      </c>
      <c r="N88" s="201">
        <v>0.12</v>
      </c>
      <c r="O88" s="201">
        <v>0.13</v>
      </c>
      <c r="P88" s="201">
        <v>0.19</v>
      </c>
      <c r="Q88" s="201">
        <v>0</v>
      </c>
      <c r="R88" s="201">
        <v>0.65</v>
      </c>
      <c r="S88" s="201">
        <v>0.03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3.96</v>
      </c>
      <c r="AD88" s="201">
        <v>0</v>
      </c>
      <c r="AE88" s="201">
        <v>0</v>
      </c>
      <c r="AF88" s="201">
        <v>0</v>
      </c>
      <c r="AG88" s="201">
        <v>45.09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48.35</v>
      </c>
      <c r="AN88" s="201">
        <v>0</v>
      </c>
      <c r="AO88" s="201">
        <v>0</v>
      </c>
      <c r="AP88" s="201">
        <v>0</v>
      </c>
      <c r="AQ88" s="201">
        <v>0</v>
      </c>
      <c r="AR88" s="201">
        <v>5.1100000000000003</v>
      </c>
      <c r="AS88" s="201">
        <v>0</v>
      </c>
      <c r="AT88" s="201">
        <v>0</v>
      </c>
      <c r="AU88" s="201">
        <v>0.83</v>
      </c>
      <c r="AV88" s="201">
        <v>0.33</v>
      </c>
      <c r="AW88" s="201">
        <v>0.21</v>
      </c>
      <c r="AX88" s="201">
        <v>0.26</v>
      </c>
      <c r="AY88" s="201">
        <v>0.2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5.99</v>
      </c>
      <c r="H89" s="201">
        <v>0</v>
      </c>
      <c r="I89" s="201">
        <v>0</v>
      </c>
      <c r="J89" s="201">
        <v>8.23</v>
      </c>
      <c r="K89" s="201">
        <v>0.11</v>
      </c>
      <c r="L89" s="201">
        <v>0.38</v>
      </c>
      <c r="M89" s="201">
        <v>0.11</v>
      </c>
      <c r="N89" s="201">
        <v>0.12</v>
      </c>
      <c r="O89" s="201">
        <v>0.13</v>
      </c>
      <c r="P89" s="201">
        <v>0.19</v>
      </c>
      <c r="Q89" s="201">
        <v>0</v>
      </c>
      <c r="R89" s="201">
        <v>0.65</v>
      </c>
      <c r="S89" s="201">
        <v>0.03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3.96</v>
      </c>
      <c r="AD89" s="201">
        <v>0</v>
      </c>
      <c r="AE89" s="201">
        <v>0</v>
      </c>
      <c r="AF89" s="201">
        <v>0</v>
      </c>
      <c r="AG89" s="201">
        <v>45.09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66.39</v>
      </c>
      <c r="AN89" s="201">
        <v>0</v>
      </c>
      <c r="AO89" s="201">
        <v>0</v>
      </c>
      <c r="AP89" s="201">
        <v>0</v>
      </c>
      <c r="AQ89" s="201">
        <v>0</v>
      </c>
      <c r="AR89" s="201">
        <v>5.1100000000000003</v>
      </c>
      <c r="AS89" s="201">
        <v>0</v>
      </c>
      <c r="AT89" s="201">
        <v>0</v>
      </c>
      <c r="AU89" s="201">
        <v>0.83</v>
      </c>
      <c r="AV89" s="201">
        <v>0.33</v>
      </c>
      <c r="AW89" s="201">
        <v>0.21</v>
      </c>
      <c r="AX89" s="201">
        <v>0.26</v>
      </c>
      <c r="AY89" s="201">
        <v>0.2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5.99</v>
      </c>
      <c r="H90" s="201">
        <v>0</v>
      </c>
      <c r="I90" s="201">
        <v>0</v>
      </c>
      <c r="J90" s="201">
        <v>8.23</v>
      </c>
      <c r="K90" s="201">
        <v>0.11</v>
      </c>
      <c r="L90" s="201">
        <v>0.38</v>
      </c>
      <c r="M90" s="201">
        <v>0.11</v>
      </c>
      <c r="N90" s="201">
        <v>0.12</v>
      </c>
      <c r="O90" s="201">
        <v>0.13</v>
      </c>
      <c r="P90" s="201">
        <v>0.19</v>
      </c>
      <c r="Q90" s="201">
        <v>0</v>
      </c>
      <c r="R90" s="201">
        <v>0.65</v>
      </c>
      <c r="S90" s="201">
        <v>0.03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3.96</v>
      </c>
      <c r="AD90" s="201">
        <v>0</v>
      </c>
      <c r="AE90" s="201">
        <v>0</v>
      </c>
      <c r="AF90" s="201">
        <v>0</v>
      </c>
      <c r="AG90" s="201">
        <v>45.09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66.39</v>
      </c>
      <c r="AN90" s="201">
        <v>0</v>
      </c>
      <c r="AO90" s="201">
        <v>0</v>
      </c>
      <c r="AP90" s="201">
        <v>0</v>
      </c>
      <c r="AQ90" s="201">
        <v>0</v>
      </c>
      <c r="AR90" s="201">
        <v>5.1100000000000003</v>
      </c>
      <c r="AS90" s="201">
        <v>0</v>
      </c>
      <c r="AT90" s="201">
        <v>0</v>
      </c>
      <c r="AU90" s="201">
        <v>0.83</v>
      </c>
      <c r="AV90" s="201">
        <v>0.33</v>
      </c>
      <c r="AW90" s="201">
        <v>0.21</v>
      </c>
      <c r="AX90" s="201">
        <v>0.27</v>
      </c>
      <c r="AY90" s="201">
        <v>0.2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5.99</v>
      </c>
      <c r="H91" s="201">
        <v>0</v>
      </c>
      <c r="I91" s="201">
        <v>0</v>
      </c>
      <c r="J91" s="201">
        <v>8.23</v>
      </c>
      <c r="K91" s="201">
        <v>0.11</v>
      </c>
      <c r="L91" s="201">
        <v>0.38</v>
      </c>
      <c r="M91" s="201">
        <v>0.11</v>
      </c>
      <c r="N91" s="201">
        <v>0.12</v>
      </c>
      <c r="O91" s="201">
        <v>0.13</v>
      </c>
      <c r="P91" s="201">
        <v>0.19</v>
      </c>
      <c r="Q91" s="201">
        <v>0</v>
      </c>
      <c r="R91" s="201">
        <v>0.65</v>
      </c>
      <c r="S91" s="201">
        <v>0.03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3.96</v>
      </c>
      <c r="AD91" s="201">
        <v>0</v>
      </c>
      <c r="AE91" s="201">
        <v>0</v>
      </c>
      <c r="AF91" s="201">
        <v>0</v>
      </c>
      <c r="AG91" s="201">
        <v>45.09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66.39</v>
      </c>
      <c r="AN91" s="201">
        <v>0</v>
      </c>
      <c r="AO91" s="201">
        <v>0</v>
      </c>
      <c r="AP91" s="201">
        <v>0</v>
      </c>
      <c r="AQ91" s="201">
        <v>0</v>
      </c>
      <c r="AR91" s="201">
        <v>5.25</v>
      </c>
      <c r="AS91" s="201">
        <v>0</v>
      </c>
      <c r="AT91" s="201">
        <v>0</v>
      </c>
      <c r="AU91" s="201">
        <v>0.83</v>
      </c>
      <c r="AV91" s="201">
        <v>0.33</v>
      </c>
      <c r="AW91" s="201">
        <v>0.21</v>
      </c>
      <c r="AX91" s="201">
        <v>0.27</v>
      </c>
      <c r="AY91" s="201">
        <v>0.2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5.99</v>
      </c>
      <c r="H92" s="201">
        <v>0</v>
      </c>
      <c r="I92" s="201">
        <v>0</v>
      </c>
      <c r="J92" s="201">
        <v>8.23</v>
      </c>
      <c r="K92" s="201">
        <v>0.11</v>
      </c>
      <c r="L92" s="201">
        <v>0.38</v>
      </c>
      <c r="M92" s="201">
        <v>0.11</v>
      </c>
      <c r="N92" s="201">
        <v>0.12</v>
      </c>
      <c r="O92" s="201">
        <v>0.13</v>
      </c>
      <c r="P92" s="201">
        <v>0.19</v>
      </c>
      <c r="Q92" s="201">
        <v>0</v>
      </c>
      <c r="R92" s="201">
        <v>0.65</v>
      </c>
      <c r="S92" s="201">
        <v>0.03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3.96</v>
      </c>
      <c r="AD92" s="201">
        <v>0</v>
      </c>
      <c r="AE92" s="201">
        <v>0</v>
      </c>
      <c r="AF92" s="201">
        <v>0</v>
      </c>
      <c r="AG92" s="201">
        <v>45.09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66.39</v>
      </c>
      <c r="AN92" s="201">
        <v>0</v>
      </c>
      <c r="AO92" s="201">
        <v>0</v>
      </c>
      <c r="AP92" s="201">
        <v>0</v>
      </c>
      <c r="AQ92" s="201">
        <v>0</v>
      </c>
      <c r="AR92" s="201">
        <v>5.25</v>
      </c>
      <c r="AS92" s="201">
        <v>0</v>
      </c>
      <c r="AT92" s="201">
        <v>0</v>
      </c>
      <c r="AU92" s="201">
        <v>0.83</v>
      </c>
      <c r="AV92" s="201">
        <v>0.33</v>
      </c>
      <c r="AW92" s="201">
        <v>0.21</v>
      </c>
      <c r="AX92" s="201">
        <v>0.27</v>
      </c>
      <c r="AY92" s="201">
        <v>0.2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5.99</v>
      </c>
      <c r="H93" s="201">
        <v>0</v>
      </c>
      <c r="I93" s="201">
        <v>0</v>
      </c>
      <c r="J93" s="201">
        <v>8.23</v>
      </c>
      <c r="K93" s="201">
        <v>0.11</v>
      </c>
      <c r="L93" s="201">
        <v>0.38</v>
      </c>
      <c r="M93" s="201">
        <v>0.11</v>
      </c>
      <c r="N93" s="201">
        <v>0.12</v>
      </c>
      <c r="O93" s="201">
        <v>0.13</v>
      </c>
      <c r="P93" s="201">
        <v>0.19</v>
      </c>
      <c r="Q93" s="201">
        <v>0</v>
      </c>
      <c r="R93" s="201">
        <v>0.65</v>
      </c>
      <c r="S93" s="201">
        <v>0.03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3.96</v>
      </c>
      <c r="AD93" s="201">
        <v>0</v>
      </c>
      <c r="AE93" s="201">
        <v>0</v>
      </c>
      <c r="AF93" s="201">
        <v>0</v>
      </c>
      <c r="AG93" s="201">
        <v>45.09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66.39</v>
      </c>
      <c r="AN93" s="201">
        <v>0</v>
      </c>
      <c r="AO93" s="201">
        <v>0</v>
      </c>
      <c r="AP93" s="201">
        <v>0</v>
      </c>
      <c r="AQ93" s="201">
        <v>0</v>
      </c>
      <c r="AR93" s="201">
        <v>5.25</v>
      </c>
      <c r="AS93" s="201">
        <v>0</v>
      </c>
      <c r="AT93" s="201">
        <v>0</v>
      </c>
      <c r="AU93" s="201">
        <v>0.83</v>
      </c>
      <c r="AV93" s="201">
        <v>0.33</v>
      </c>
      <c r="AW93" s="201">
        <v>0.21</v>
      </c>
      <c r="AX93" s="201">
        <v>0.27</v>
      </c>
      <c r="AY93" s="201">
        <v>0.2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5.99</v>
      </c>
      <c r="H94" s="201">
        <v>0</v>
      </c>
      <c r="I94" s="201">
        <v>0</v>
      </c>
      <c r="J94" s="201">
        <v>8.23</v>
      </c>
      <c r="K94" s="201">
        <v>0.11</v>
      </c>
      <c r="L94" s="201">
        <v>0.38</v>
      </c>
      <c r="M94" s="201">
        <v>0.11</v>
      </c>
      <c r="N94" s="201">
        <v>0.12</v>
      </c>
      <c r="O94" s="201">
        <v>0.13</v>
      </c>
      <c r="P94" s="201">
        <v>0.19</v>
      </c>
      <c r="Q94" s="201">
        <v>0</v>
      </c>
      <c r="R94" s="201">
        <v>0.65</v>
      </c>
      <c r="S94" s="201">
        <v>0.03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3.96</v>
      </c>
      <c r="AD94" s="201">
        <v>0</v>
      </c>
      <c r="AE94" s="201">
        <v>0</v>
      </c>
      <c r="AF94" s="201">
        <v>0</v>
      </c>
      <c r="AG94" s="201">
        <v>45.09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66.39</v>
      </c>
      <c r="AN94" s="201">
        <v>0</v>
      </c>
      <c r="AO94" s="201">
        <v>0</v>
      </c>
      <c r="AP94" s="201">
        <v>0</v>
      </c>
      <c r="AQ94" s="201">
        <v>0</v>
      </c>
      <c r="AR94" s="201">
        <v>5.31</v>
      </c>
      <c r="AS94" s="201">
        <v>0</v>
      </c>
      <c r="AT94" s="201">
        <v>0</v>
      </c>
      <c r="AU94" s="201">
        <v>0.83</v>
      </c>
      <c r="AV94" s="201">
        <v>0.33</v>
      </c>
      <c r="AW94" s="201">
        <v>0.21</v>
      </c>
      <c r="AX94" s="201">
        <v>0.26</v>
      </c>
      <c r="AY94" s="201">
        <v>0.2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5.99</v>
      </c>
      <c r="H95" s="201">
        <v>0</v>
      </c>
      <c r="I95" s="201">
        <v>0</v>
      </c>
      <c r="J95" s="201">
        <v>8.23</v>
      </c>
      <c r="K95" s="201">
        <v>0.11</v>
      </c>
      <c r="L95" s="201">
        <v>0.38</v>
      </c>
      <c r="M95" s="201">
        <v>0.11</v>
      </c>
      <c r="N95" s="201">
        <v>0.12</v>
      </c>
      <c r="O95" s="201">
        <v>0.13</v>
      </c>
      <c r="P95" s="201">
        <v>0.19</v>
      </c>
      <c r="Q95" s="201">
        <v>0</v>
      </c>
      <c r="R95" s="201">
        <v>0.65</v>
      </c>
      <c r="S95" s="201">
        <v>0.03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3.96</v>
      </c>
      <c r="AD95" s="201">
        <v>0</v>
      </c>
      <c r="AE95" s="201">
        <v>0</v>
      </c>
      <c r="AF95" s="201">
        <v>0</v>
      </c>
      <c r="AG95" s="201">
        <v>45.09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66.39</v>
      </c>
      <c r="AN95" s="201">
        <v>0</v>
      </c>
      <c r="AO95" s="201">
        <v>0</v>
      </c>
      <c r="AP95" s="201">
        <v>0</v>
      </c>
      <c r="AQ95" s="201">
        <v>0</v>
      </c>
      <c r="AR95" s="201">
        <v>5.31</v>
      </c>
      <c r="AS95" s="201">
        <v>0</v>
      </c>
      <c r="AT95" s="201">
        <v>0</v>
      </c>
      <c r="AU95" s="201">
        <v>0.83</v>
      </c>
      <c r="AV95" s="201">
        <v>0.33</v>
      </c>
      <c r="AW95" s="201">
        <v>0.21</v>
      </c>
      <c r="AX95" s="201">
        <v>0.26</v>
      </c>
      <c r="AY95" s="201">
        <v>0.2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5.99</v>
      </c>
      <c r="H96" s="201">
        <v>0</v>
      </c>
      <c r="I96" s="201">
        <v>0</v>
      </c>
      <c r="J96" s="201">
        <v>8.23</v>
      </c>
      <c r="K96" s="201">
        <v>0.11</v>
      </c>
      <c r="L96" s="201">
        <v>0.38</v>
      </c>
      <c r="M96" s="201">
        <v>0.11</v>
      </c>
      <c r="N96" s="201">
        <v>0.12</v>
      </c>
      <c r="O96" s="201">
        <v>0.13</v>
      </c>
      <c r="P96" s="201">
        <v>0.19</v>
      </c>
      <c r="Q96" s="201">
        <v>0</v>
      </c>
      <c r="R96" s="201">
        <v>0.65</v>
      </c>
      <c r="S96" s="201">
        <v>0.03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3.96</v>
      </c>
      <c r="AD96" s="201">
        <v>0</v>
      </c>
      <c r="AE96" s="201">
        <v>0</v>
      </c>
      <c r="AF96" s="201">
        <v>0</v>
      </c>
      <c r="AG96" s="201">
        <v>45.09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66.39</v>
      </c>
      <c r="AN96" s="201">
        <v>0</v>
      </c>
      <c r="AO96" s="201">
        <v>0</v>
      </c>
      <c r="AP96" s="201">
        <v>0</v>
      </c>
      <c r="AQ96" s="201">
        <v>0</v>
      </c>
      <c r="AR96" s="201">
        <v>5.31</v>
      </c>
      <c r="AS96" s="201">
        <v>0</v>
      </c>
      <c r="AT96" s="201">
        <v>0</v>
      </c>
      <c r="AU96" s="201">
        <v>0.83</v>
      </c>
      <c r="AV96" s="201">
        <v>0.33</v>
      </c>
      <c r="AW96" s="201">
        <v>0.21</v>
      </c>
      <c r="AX96" s="201">
        <v>0.26</v>
      </c>
      <c r="AY96" s="201">
        <v>0.2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5.99</v>
      </c>
      <c r="H97" s="201">
        <v>0</v>
      </c>
      <c r="I97" s="201">
        <v>0</v>
      </c>
      <c r="J97" s="201">
        <v>8.23</v>
      </c>
      <c r="K97" s="201">
        <v>0.11</v>
      </c>
      <c r="L97" s="201">
        <v>0.38</v>
      </c>
      <c r="M97" s="201">
        <v>0.11</v>
      </c>
      <c r="N97" s="201">
        <v>0.12</v>
      </c>
      <c r="O97" s="201">
        <v>0.13</v>
      </c>
      <c r="P97" s="201">
        <v>0.19</v>
      </c>
      <c r="Q97" s="201">
        <v>0</v>
      </c>
      <c r="R97" s="201">
        <v>0.65</v>
      </c>
      <c r="S97" s="201">
        <v>0.03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3.96</v>
      </c>
      <c r="AD97" s="201">
        <v>0</v>
      </c>
      <c r="AE97" s="201">
        <v>0</v>
      </c>
      <c r="AF97" s="201">
        <v>0</v>
      </c>
      <c r="AG97" s="201">
        <v>45.09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66.39</v>
      </c>
      <c r="AN97" s="201">
        <v>0</v>
      </c>
      <c r="AO97" s="201">
        <v>0</v>
      </c>
      <c r="AP97" s="201">
        <v>0</v>
      </c>
      <c r="AQ97" s="201">
        <v>0</v>
      </c>
      <c r="AR97" s="201">
        <v>5.31</v>
      </c>
      <c r="AS97" s="201">
        <v>0</v>
      </c>
      <c r="AT97" s="201">
        <v>0</v>
      </c>
      <c r="AU97" s="201">
        <v>0.83</v>
      </c>
      <c r="AV97" s="201">
        <v>0.33</v>
      </c>
      <c r="AW97" s="201">
        <v>0.21</v>
      </c>
      <c r="AX97" s="201">
        <v>0.26</v>
      </c>
      <c r="AY97" s="201">
        <v>0.2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5.99</v>
      </c>
      <c r="H98" s="201">
        <v>0</v>
      </c>
      <c r="I98" s="201">
        <v>0</v>
      </c>
      <c r="J98" s="201">
        <v>8.23</v>
      </c>
      <c r="K98" s="201">
        <v>0.11</v>
      </c>
      <c r="L98" s="201">
        <v>0.38</v>
      </c>
      <c r="M98" s="201">
        <v>0.11</v>
      </c>
      <c r="N98" s="201">
        <v>0.12</v>
      </c>
      <c r="O98" s="201">
        <v>0.13</v>
      </c>
      <c r="P98" s="201">
        <v>0.19</v>
      </c>
      <c r="Q98" s="201">
        <v>0</v>
      </c>
      <c r="R98" s="201">
        <v>0.65</v>
      </c>
      <c r="S98" s="201">
        <v>0.03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3.96</v>
      </c>
      <c r="AD98" s="201">
        <v>0</v>
      </c>
      <c r="AE98" s="201">
        <v>0</v>
      </c>
      <c r="AF98" s="201">
        <v>0</v>
      </c>
      <c r="AG98" s="201">
        <v>45.09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66.39</v>
      </c>
      <c r="AN98" s="201">
        <v>0</v>
      </c>
      <c r="AO98" s="201">
        <v>0</v>
      </c>
      <c r="AP98" s="201">
        <v>0</v>
      </c>
      <c r="AQ98" s="201">
        <v>0</v>
      </c>
      <c r="AR98" s="201">
        <v>5.31</v>
      </c>
      <c r="AS98" s="201">
        <v>0</v>
      </c>
      <c r="AT98" s="201">
        <v>0</v>
      </c>
      <c r="AU98" s="201">
        <v>0.83</v>
      </c>
      <c r="AV98" s="201">
        <v>0.33</v>
      </c>
      <c r="AW98" s="201">
        <v>0.21</v>
      </c>
      <c r="AX98" s="201">
        <v>0.26</v>
      </c>
      <c r="AY98" s="201">
        <v>0.2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0.14553000000000008</v>
      </c>
      <c r="H99">
        <f t="shared" si="0"/>
        <v>0</v>
      </c>
      <c r="I99">
        <f t="shared" si="0"/>
        <v>0</v>
      </c>
      <c r="J99">
        <f t="shared" si="0"/>
        <v>0.19766000000000014</v>
      </c>
      <c r="K99">
        <f t="shared" si="0"/>
        <v>3.4175000000000059E-2</v>
      </c>
      <c r="L99">
        <f t="shared" si="0"/>
        <v>9.2012499999999997E-2</v>
      </c>
      <c r="M99">
        <f t="shared" si="0"/>
        <v>2.6399999999999991E-3</v>
      </c>
      <c r="N99">
        <f t="shared" si="0"/>
        <v>2.8799999999999958E-3</v>
      </c>
      <c r="O99">
        <f t="shared" si="0"/>
        <v>3.1200000000000056E-3</v>
      </c>
      <c r="P99">
        <f t="shared" si="0"/>
        <v>4.5600000000000007E-3</v>
      </c>
      <c r="Q99">
        <f t="shared" si="0"/>
        <v>3.6649999999999994E-3</v>
      </c>
      <c r="R99">
        <f t="shared" si="0"/>
        <v>2.1485000000000021E-2</v>
      </c>
      <c r="S99">
        <f t="shared" si="0"/>
        <v>6.2850000000000059E-3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9.5039999999999875E-2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1.0126500000000014</v>
      </c>
      <c r="AH99">
        <f t="shared" si="0"/>
        <v>7.4999999999999997E-3</v>
      </c>
      <c r="AI99">
        <f t="shared" si="0"/>
        <v>0</v>
      </c>
      <c r="AJ99">
        <f t="shared" si="0"/>
        <v>0</v>
      </c>
      <c r="AK99">
        <f t="shared" si="0"/>
        <v>5.6399999999999915E-2</v>
      </c>
      <c r="AL99">
        <f t="shared" si="0"/>
        <v>0</v>
      </c>
      <c r="AM99">
        <f t="shared" si="0"/>
        <v>1.5621949999999982</v>
      </c>
      <c r="AN99">
        <f t="shared" si="0"/>
        <v>1.5329999999999995E-2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0.12483500000000014</v>
      </c>
      <c r="AS99">
        <f t="shared" si="0"/>
        <v>0</v>
      </c>
      <c r="AT99">
        <f t="shared" si="0"/>
        <v>0</v>
      </c>
      <c r="AU99">
        <f t="shared" si="0"/>
        <v>9.1107499999999994E-2</v>
      </c>
      <c r="AV99">
        <f t="shared" si="0"/>
        <v>7.9199999999999809E-3</v>
      </c>
      <c r="AW99">
        <f t="shared" si="0"/>
        <v>4.6325000000000099E-3</v>
      </c>
      <c r="AX99">
        <f t="shared" si="0"/>
        <v>6.2700000000000047E-3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15.33</v>
      </c>
      <c r="H3" s="201">
        <v>0</v>
      </c>
      <c r="I3" s="201">
        <v>0</v>
      </c>
      <c r="J3" s="201">
        <v>20.18</v>
      </c>
      <c r="K3" s="201">
        <v>0.37</v>
      </c>
      <c r="L3" s="201">
        <v>13.05</v>
      </c>
      <c r="M3" s="201">
        <v>1.1299999999999999</v>
      </c>
      <c r="N3" s="201">
        <v>1.44</v>
      </c>
      <c r="O3" s="201">
        <v>0</v>
      </c>
      <c r="P3" s="201">
        <v>1.5</v>
      </c>
      <c r="Q3" s="201">
        <v>0.21</v>
      </c>
      <c r="R3" s="201">
        <v>0.5</v>
      </c>
      <c r="S3" s="201">
        <v>0.32</v>
      </c>
      <c r="T3" s="201">
        <v>0</v>
      </c>
      <c r="U3" s="201">
        <v>6.88</v>
      </c>
      <c r="V3" s="201">
        <v>0.17</v>
      </c>
      <c r="W3" s="201">
        <v>0.39</v>
      </c>
      <c r="X3" s="201">
        <v>1.6</v>
      </c>
      <c r="Y3" s="201">
        <v>0</v>
      </c>
      <c r="Z3" s="201">
        <v>3.09</v>
      </c>
      <c r="AA3" s="201">
        <v>0</v>
      </c>
      <c r="AB3" s="201">
        <v>0</v>
      </c>
      <c r="AC3" s="201">
        <v>23.74</v>
      </c>
      <c r="AD3" s="201">
        <v>0</v>
      </c>
      <c r="AE3" s="201">
        <v>0</v>
      </c>
      <c r="AF3" s="201">
        <v>0</v>
      </c>
      <c r="AG3" s="201">
        <v>26.91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134.13</v>
      </c>
      <c r="AN3" s="201">
        <v>0</v>
      </c>
      <c r="AO3" s="201">
        <v>0</v>
      </c>
      <c r="AP3" s="201">
        <v>0</v>
      </c>
      <c r="AQ3" s="201">
        <v>0</v>
      </c>
      <c r="AR3" s="201">
        <v>12.88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15.33</v>
      </c>
      <c r="H4" s="201">
        <v>0</v>
      </c>
      <c r="I4" s="201">
        <v>0</v>
      </c>
      <c r="J4" s="201">
        <v>20.18</v>
      </c>
      <c r="K4" s="201">
        <v>0.37</v>
      </c>
      <c r="L4" s="201">
        <v>13.05</v>
      </c>
      <c r="M4" s="201">
        <v>1.1299999999999999</v>
      </c>
      <c r="N4" s="201">
        <v>1.44</v>
      </c>
      <c r="O4" s="201">
        <v>0</v>
      </c>
      <c r="P4" s="201">
        <v>1.5</v>
      </c>
      <c r="Q4" s="201">
        <v>0.21</v>
      </c>
      <c r="R4" s="201">
        <v>0.5</v>
      </c>
      <c r="S4" s="201">
        <v>0.32</v>
      </c>
      <c r="T4" s="201">
        <v>0</v>
      </c>
      <c r="U4" s="201">
        <v>4.3899999999999997</v>
      </c>
      <c r="V4" s="201">
        <v>0.17</v>
      </c>
      <c r="W4" s="201">
        <v>0.39</v>
      </c>
      <c r="X4" s="201">
        <v>1.53</v>
      </c>
      <c r="Y4" s="201">
        <v>0</v>
      </c>
      <c r="Z4" s="201">
        <v>3.09</v>
      </c>
      <c r="AA4" s="201">
        <v>0</v>
      </c>
      <c r="AB4" s="201">
        <v>0</v>
      </c>
      <c r="AC4" s="201">
        <v>23.74</v>
      </c>
      <c r="AD4" s="201">
        <v>0</v>
      </c>
      <c r="AE4" s="201">
        <v>0</v>
      </c>
      <c r="AF4" s="201">
        <v>0</v>
      </c>
      <c r="AG4" s="201">
        <v>26.91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134.13</v>
      </c>
      <c r="AN4" s="201">
        <v>0</v>
      </c>
      <c r="AO4" s="201">
        <v>0</v>
      </c>
      <c r="AP4" s="201">
        <v>0</v>
      </c>
      <c r="AQ4" s="201">
        <v>0</v>
      </c>
      <c r="AR4" s="201">
        <v>12.88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15.33</v>
      </c>
      <c r="H5" s="201">
        <v>0</v>
      </c>
      <c r="I5" s="201">
        <v>0</v>
      </c>
      <c r="J5" s="201">
        <v>20.18</v>
      </c>
      <c r="K5" s="201">
        <v>0.37</v>
      </c>
      <c r="L5" s="201">
        <v>13.05</v>
      </c>
      <c r="M5" s="201">
        <v>1.1299999999999999</v>
      </c>
      <c r="N5" s="201">
        <v>1.44</v>
      </c>
      <c r="O5" s="201">
        <v>0</v>
      </c>
      <c r="P5" s="201">
        <v>1.5</v>
      </c>
      <c r="Q5" s="201">
        <v>0.21</v>
      </c>
      <c r="R5" s="201">
        <v>0.5</v>
      </c>
      <c r="S5" s="201">
        <v>0.32</v>
      </c>
      <c r="T5" s="201">
        <v>0</v>
      </c>
      <c r="U5" s="201">
        <v>2.33</v>
      </c>
      <c r="V5" s="201">
        <v>0.17</v>
      </c>
      <c r="W5" s="201">
        <v>0.39</v>
      </c>
      <c r="X5" s="201">
        <v>1.53</v>
      </c>
      <c r="Y5" s="201">
        <v>0</v>
      </c>
      <c r="Z5" s="201">
        <v>3.09</v>
      </c>
      <c r="AA5" s="201">
        <v>0</v>
      </c>
      <c r="AB5" s="201">
        <v>0</v>
      </c>
      <c r="AC5" s="201">
        <v>23.74</v>
      </c>
      <c r="AD5" s="201">
        <v>0</v>
      </c>
      <c r="AE5" s="201">
        <v>0</v>
      </c>
      <c r="AF5" s="201">
        <v>0</v>
      </c>
      <c r="AG5" s="201">
        <v>26.91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134.13</v>
      </c>
      <c r="AN5" s="201">
        <v>0</v>
      </c>
      <c r="AO5" s="201">
        <v>0</v>
      </c>
      <c r="AP5" s="201">
        <v>0</v>
      </c>
      <c r="AQ5" s="201">
        <v>0</v>
      </c>
      <c r="AR5" s="201">
        <v>12.88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15.33</v>
      </c>
      <c r="H6" s="201">
        <v>0</v>
      </c>
      <c r="I6" s="201">
        <v>0</v>
      </c>
      <c r="J6" s="201">
        <v>20.18</v>
      </c>
      <c r="K6" s="201">
        <v>0.37</v>
      </c>
      <c r="L6" s="201">
        <v>13.05</v>
      </c>
      <c r="M6" s="201">
        <v>1.1299999999999999</v>
      </c>
      <c r="N6" s="201">
        <v>1.44</v>
      </c>
      <c r="O6" s="201">
        <v>0</v>
      </c>
      <c r="P6" s="201">
        <v>1.5</v>
      </c>
      <c r="Q6" s="201">
        <v>0.21</v>
      </c>
      <c r="R6" s="201">
        <v>0.5</v>
      </c>
      <c r="S6" s="201">
        <v>0.32</v>
      </c>
      <c r="T6" s="201">
        <v>0</v>
      </c>
      <c r="U6" s="201">
        <v>2.12</v>
      </c>
      <c r="V6" s="201">
        <v>0.17</v>
      </c>
      <c r="W6" s="201">
        <v>0.39</v>
      </c>
      <c r="X6" s="201">
        <v>1.53</v>
      </c>
      <c r="Y6" s="201">
        <v>0</v>
      </c>
      <c r="Z6" s="201">
        <v>3.09</v>
      </c>
      <c r="AA6" s="201">
        <v>0</v>
      </c>
      <c r="AB6" s="201">
        <v>0</v>
      </c>
      <c r="AC6" s="201">
        <v>23.74</v>
      </c>
      <c r="AD6" s="201">
        <v>0</v>
      </c>
      <c r="AE6" s="201">
        <v>0</v>
      </c>
      <c r="AF6" s="201">
        <v>0</v>
      </c>
      <c r="AG6" s="201">
        <v>26.91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134.13</v>
      </c>
      <c r="AN6" s="201">
        <v>0</v>
      </c>
      <c r="AO6" s="201">
        <v>0</v>
      </c>
      <c r="AP6" s="201">
        <v>0</v>
      </c>
      <c r="AQ6" s="201">
        <v>0</v>
      </c>
      <c r="AR6" s="201">
        <v>12.88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15.49</v>
      </c>
      <c r="H7" s="201">
        <v>0</v>
      </c>
      <c r="I7" s="201">
        <v>0</v>
      </c>
      <c r="J7" s="201">
        <v>20.18</v>
      </c>
      <c r="K7" s="201">
        <v>0.37</v>
      </c>
      <c r="L7" s="201">
        <v>13.05</v>
      </c>
      <c r="M7" s="201">
        <v>1.1299999999999999</v>
      </c>
      <c r="N7" s="201">
        <v>1.44</v>
      </c>
      <c r="O7" s="201">
        <v>0</v>
      </c>
      <c r="P7" s="201">
        <v>1.5</v>
      </c>
      <c r="Q7" s="201">
        <v>0.21</v>
      </c>
      <c r="R7" s="201">
        <v>0.5</v>
      </c>
      <c r="S7" s="201">
        <v>0.32</v>
      </c>
      <c r="T7" s="201">
        <v>0</v>
      </c>
      <c r="U7" s="201">
        <v>2.12</v>
      </c>
      <c r="V7" s="201">
        <v>0.17</v>
      </c>
      <c r="W7" s="201">
        <v>0.39</v>
      </c>
      <c r="X7" s="201">
        <v>1.53</v>
      </c>
      <c r="Y7" s="201">
        <v>0</v>
      </c>
      <c r="Z7" s="201">
        <v>3.09</v>
      </c>
      <c r="AA7" s="201">
        <v>0</v>
      </c>
      <c r="AB7" s="201">
        <v>0</v>
      </c>
      <c r="AC7" s="201">
        <v>23.74</v>
      </c>
      <c r="AD7" s="201">
        <v>0</v>
      </c>
      <c r="AE7" s="201">
        <v>0</v>
      </c>
      <c r="AF7" s="201">
        <v>0</v>
      </c>
      <c r="AG7" s="201">
        <v>26.91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167.12</v>
      </c>
      <c r="AN7" s="201">
        <v>0</v>
      </c>
      <c r="AO7" s="201">
        <v>0</v>
      </c>
      <c r="AP7" s="201">
        <v>0</v>
      </c>
      <c r="AQ7" s="201">
        <v>0</v>
      </c>
      <c r="AR7" s="201">
        <v>12.88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15.49</v>
      </c>
      <c r="H8" s="201">
        <v>0</v>
      </c>
      <c r="I8" s="201">
        <v>0</v>
      </c>
      <c r="J8" s="201">
        <v>20.52</v>
      </c>
      <c r="K8" s="201">
        <v>0.37</v>
      </c>
      <c r="L8" s="201">
        <v>13.05</v>
      </c>
      <c r="M8" s="201">
        <v>1.1299999999999999</v>
      </c>
      <c r="N8" s="201">
        <v>1.44</v>
      </c>
      <c r="O8" s="201">
        <v>0</v>
      </c>
      <c r="P8" s="201">
        <v>1.5</v>
      </c>
      <c r="Q8" s="201">
        <v>0.21</v>
      </c>
      <c r="R8" s="201">
        <v>0.5</v>
      </c>
      <c r="S8" s="201">
        <v>0.32</v>
      </c>
      <c r="T8" s="201">
        <v>0</v>
      </c>
      <c r="U8" s="201">
        <v>2.12</v>
      </c>
      <c r="V8" s="201">
        <v>0.17</v>
      </c>
      <c r="W8" s="201">
        <v>0.39</v>
      </c>
      <c r="X8" s="201">
        <v>1.53</v>
      </c>
      <c r="Y8" s="201">
        <v>0</v>
      </c>
      <c r="Z8" s="201">
        <v>3.09</v>
      </c>
      <c r="AA8" s="201">
        <v>0</v>
      </c>
      <c r="AB8" s="201">
        <v>0</v>
      </c>
      <c r="AC8" s="201">
        <v>23.74</v>
      </c>
      <c r="AD8" s="201">
        <v>0</v>
      </c>
      <c r="AE8" s="201">
        <v>0</v>
      </c>
      <c r="AF8" s="201">
        <v>0</v>
      </c>
      <c r="AG8" s="201">
        <v>26.91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167.12</v>
      </c>
      <c r="AN8" s="201">
        <v>0</v>
      </c>
      <c r="AO8" s="201">
        <v>0</v>
      </c>
      <c r="AP8" s="201">
        <v>0</v>
      </c>
      <c r="AQ8" s="201">
        <v>0</v>
      </c>
      <c r="AR8" s="201">
        <v>12.88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15.49</v>
      </c>
      <c r="H9" s="201">
        <v>0</v>
      </c>
      <c r="I9" s="201">
        <v>0</v>
      </c>
      <c r="J9" s="201">
        <v>20.52</v>
      </c>
      <c r="K9" s="201">
        <v>0.37</v>
      </c>
      <c r="L9" s="201">
        <v>13.05</v>
      </c>
      <c r="M9" s="201">
        <v>1.1299999999999999</v>
      </c>
      <c r="N9" s="201">
        <v>1.44</v>
      </c>
      <c r="O9" s="201">
        <v>0</v>
      </c>
      <c r="P9" s="201">
        <v>1.5</v>
      </c>
      <c r="Q9" s="201">
        <v>0.21</v>
      </c>
      <c r="R9" s="201">
        <v>0.5</v>
      </c>
      <c r="S9" s="201">
        <v>0.32</v>
      </c>
      <c r="T9" s="201">
        <v>0</v>
      </c>
      <c r="U9" s="201">
        <v>2.12</v>
      </c>
      <c r="V9" s="201">
        <v>0.17</v>
      </c>
      <c r="W9" s="201">
        <v>0.39</v>
      </c>
      <c r="X9" s="201">
        <v>1.53</v>
      </c>
      <c r="Y9" s="201">
        <v>0</v>
      </c>
      <c r="Z9" s="201">
        <v>3.09</v>
      </c>
      <c r="AA9" s="201">
        <v>0</v>
      </c>
      <c r="AB9" s="201">
        <v>0</v>
      </c>
      <c r="AC9" s="201">
        <v>23.74</v>
      </c>
      <c r="AD9" s="201">
        <v>0</v>
      </c>
      <c r="AE9" s="201">
        <v>0</v>
      </c>
      <c r="AF9" s="201">
        <v>0</v>
      </c>
      <c r="AG9" s="201">
        <v>26.91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167.12</v>
      </c>
      <c r="AN9" s="201">
        <v>0</v>
      </c>
      <c r="AO9" s="201">
        <v>0</v>
      </c>
      <c r="AP9" s="201">
        <v>0</v>
      </c>
      <c r="AQ9" s="201">
        <v>0</v>
      </c>
      <c r="AR9" s="201">
        <v>12.88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15.49</v>
      </c>
      <c r="H10" s="201">
        <v>0</v>
      </c>
      <c r="I10" s="201">
        <v>0</v>
      </c>
      <c r="J10" s="201">
        <v>20.52</v>
      </c>
      <c r="K10" s="201">
        <v>0.37</v>
      </c>
      <c r="L10" s="201">
        <v>13.05</v>
      </c>
      <c r="M10" s="201">
        <v>1.1299999999999999</v>
      </c>
      <c r="N10" s="201">
        <v>1.44</v>
      </c>
      <c r="O10" s="201">
        <v>0</v>
      </c>
      <c r="P10" s="201">
        <v>1.5</v>
      </c>
      <c r="Q10" s="201">
        <v>0.21</v>
      </c>
      <c r="R10" s="201">
        <v>0.5</v>
      </c>
      <c r="S10" s="201">
        <v>0.32</v>
      </c>
      <c r="T10" s="201">
        <v>0</v>
      </c>
      <c r="U10" s="201">
        <v>2.12</v>
      </c>
      <c r="V10" s="201">
        <v>0.17</v>
      </c>
      <c r="W10" s="201">
        <v>0.39</v>
      </c>
      <c r="X10" s="201">
        <v>1.53</v>
      </c>
      <c r="Y10" s="201">
        <v>0</v>
      </c>
      <c r="Z10" s="201">
        <v>3.09</v>
      </c>
      <c r="AA10" s="201">
        <v>0</v>
      </c>
      <c r="AB10" s="201">
        <v>0</v>
      </c>
      <c r="AC10" s="201">
        <v>23.74</v>
      </c>
      <c r="AD10" s="201">
        <v>0</v>
      </c>
      <c r="AE10" s="201">
        <v>0</v>
      </c>
      <c r="AF10" s="201">
        <v>0</v>
      </c>
      <c r="AG10" s="201">
        <v>26.91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167.12</v>
      </c>
      <c r="AN10" s="201">
        <v>0</v>
      </c>
      <c r="AO10" s="201">
        <v>0</v>
      </c>
      <c r="AP10" s="201">
        <v>0</v>
      </c>
      <c r="AQ10" s="201">
        <v>0</v>
      </c>
      <c r="AR10" s="201">
        <v>12.88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15.49</v>
      </c>
      <c r="H11" s="201">
        <v>0</v>
      </c>
      <c r="I11" s="201">
        <v>0</v>
      </c>
      <c r="J11" s="201">
        <v>20.52</v>
      </c>
      <c r="K11" s="201">
        <v>0.37</v>
      </c>
      <c r="L11" s="201">
        <v>13.05</v>
      </c>
      <c r="M11" s="201">
        <v>1.1299999999999999</v>
      </c>
      <c r="N11" s="201">
        <v>1.44</v>
      </c>
      <c r="O11" s="201">
        <v>0</v>
      </c>
      <c r="P11" s="201">
        <v>1.5</v>
      </c>
      <c r="Q11" s="201">
        <v>0.21</v>
      </c>
      <c r="R11" s="201">
        <v>0.5</v>
      </c>
      <c r="S11" s="201">
        <v>0.32</v>
      </c>
      <c r="T11" s="201">
        <v>0</v>
      </c>
      <c r="U11" s="201">
        <v>2.12</v>
      </c>
      <c r="V11" s="201">
        <v>0.17</v>
      </c>
      <c r="W11" s="201">
        <v>0.39</v>
      </c>
      <c r="X11" s="201">
        <v>2.0299999999999998</v>
      </c>
      <c r="Y11" s="201">
        <v>0</v>
      </c>
      <c r="Z11" s="201">
        <v>3.09</v>
      </c>
      <c r="AA11" s="201">
        <v>0</v>
      </c>
      <c r="AB11" s="201">
        <v>0</v>
      </c>
      <c r="AC11" s="201">
        <v>23.74</v>
      </c>
      <c r="AD11" s="201">
        <v>0</v>
      </c>
      <c r="AE11" s="201">
        <v>0</v>
      </c>
      <c r="AF11" s="201">
        <v>0</v>
      </c>
      <c r="AG11" s="201">
        <v>26.91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167.12</v>
      </c>
      <c r="AN11" s="201">
        <v>0</v>
      </c>
      <c r="AO11" s="201">
        <v>0</v>
      </c>
      <c r="AP11" s="201">
        <v>0</v>
      </c>
      <c r="AQ11" s="201">
        <v>0</v>
      </c>
      <c r="AR11" s="201">
        <v>13.04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15.49</v>
      </c>
      <c r="H12" s="201">
        <v>0</v>
      </c>
      <c r="I12" s="201">
        <v>0</v>
      </c>
      <c r="J12" s="201">
        <v>20.52</v>
      </c>
      <c r="K12" s="201">
        <v>0.37</v>
      </c>
      <c r="L12" s="201">
        <v>13.05</v>
      </c>
      <c r="M12" s="201">
        <v>1.1299999999999999</v>
      </c>
      <c r="N12" s="201">
        <v>1.44</v>
      </c>
      <c r="O12" s="201">
        <v>0</v>
      </c>
      <c r="P12" s="201">
        <v>1.5</v>
      </c>
      <c r="Q12" s="201">
        <v>0.21</v>
      </c>
      <c r="R12" s="201">
        <v>0.5</v>
      </c>
      <c r="S12" s="201">
        <v>0.32</v>
      </c>
      <c r="T12" s="201">
        <v>0</v>
      </c>
      <c r="U12" s="201">
        <v>2.12</v>
      </c>
      <c r="V12" s="201">
        <v>0.17</v>
      </c>
      <c r="W12" s="201">
        <v>0.39</v>
      </c>
      <c r="X12" s="201">
        <v>2.0099999999999998</v>
      </c>
      <c r="Y12" s="201">
        <v>0</v>
      </c>
      <c r="Z12" s="201">
        <v>3.09</v>
      </c>
      <c r="AA12" s="201">
        <v>0</v>
      </c>
      <c r="AB12" s="201">
        <v>0</v>
      </c>
      <c r="AC12" s="201">
        <v>23.74</v>
      </c>
      <c r="AD12" s="201">
        <v>0</v>
      </c>
      <c r="AE12" s="201">
        <v>0</v>
      </c>
      <c r="AF12" s="201">
        <v>0</v>
      </c>
      <c r="AG12" s="201">
        <v>26.91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167.12</v>
      </c>
      <c r="AN12" s="201">
        <v>0</v>
      </c>
      <c r="AO12" s="201">
        <v>0</v>
      </c>
      <c r="AP12" s="201">
        <v>0</v>
      </c>
      <c r="AQ12" s="201">
        <v>0</v>
      </c>
      <c r="AR12" s="201">
        <v>13.04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15.49</v>
      </c>
      <c r="H13" s="201">
        <v>0</v>
      </c>
      <c r="I13" s="201">
        <v>0</v>
      </c>
      <c r="J13" s="201">
        <v>20.52</v>
      </c>
      <c r="K13" s="201">
        <v>0.37</v>
      </c>
      <c r="L13" s="201">
        <v>13.05</v>
      </c>
      <c r="M13" s="201">
        <v>1.1299999999999999</v>
      </c>
      <c r="N13" s="201">
        <v>1.44</v>
      </c>
      <c r="O13" s="201">
        <v>0</v>
      </c>
      <c r="P13" s="201">
        <v>1.5</v>
      </c>
      <c r="Q13" s="201">
        <v>0.21</v>
      </c>
      <c r="R13" s="201">
        <v>0.5</v>
      </c>
      <c r="S13" s="201">
        <v>0.32</v>
      </c>
      <c r="T13" s="201">
        <v>0</v>
      </c>
      <c r="U13" s="201">
        <v>2.12</v>
      </c>
      <c r="V13" s="201">
        <v>0.17</v>
      </c>
      <c r="W13" s="201">
        <v>0.39</v>
      </c>
      <c r="X13" s="201">
        <v>8.41</v>
      </c>
      <c r="Y13" s="201">
        <v>0</v>
      </c>
      <c r="Z13" s="201">
        <v>3.09</v>
      </c>
      <c r="AA13" s="201">
        <v>0</v>
      </c>
      <c r="AB13" s="201">
        <v>0</v>
      </c>
      <c r="AC13" s="201">
        <v>23.74</v>
      </c>
      <c r="AD13" s="201">
        <v>0</v>
      </c>
      <c r="AE13" s="201">
        <v>0</v>
      </c>
      <c r="AF13" s="201">
        <v>0</v>
      </c>
      <c r="AG13" s="201">
        <v>26.91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165.12</v>
      </c>
      <c r="AN13" s="201">
        <v>0</v>
      </c>
      <c r="AO13" s="201">
        <v>0</v>
      </c>
      <c r="AP13" s="201">
        <v>0</v>
      </c>
      <c r="AQ13" s="201">
        <v>0</v>
      </c>
      <c r="AR13" s="201">
        <v>13.04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15.49</v>
      </c>
      <c r="H14" s="201">
        <v>0</v>
      </c>
      <c r="I14" s="201">
        <v>0</v>
      </c>
      <c r="J14" s="201">
        <v>20.52</v>
      </c>
      <c r="K14" s="201">
        <v>0.37</v>
      </c>
      <c r="L14" s="201">
        <v>13.05</v>
      </c>
      <c r="M14" s="201">
        <v>1.1299999999999999</v>
      </c>
      <c r="N14" s="201">
        <v>1.44</v>
      </c>
      <c r="O14" s="201">
        <v>0</v>
      </c>
      <c r="P14" s="201">
        <v>1.5</v>
      </c>
      <c r="Q14" s="201">
        <v>0.21</v>
      </c>
      <c r="R14" s="201">
        <v>0.5</v>
      </c>
      <c r="S14" s="201">
        <v>0.32</v>
      </c>
      <c r="T14" s="201">
        <v>0</v>
      </c>
      <c r="U14" s="201">
        <v>2.12</v>
      </c>
      <c r="V14" s="201">
        <v>0.17</v>
      </c>
      <c r="W14" s="201">
        <v>0.39</v>
      </c>
      <c r="X14" s="201">
        <v>8.41</v>
      </c>
      <c r="Y14" s="201">
        <v>0</v>
      </c>
      <c r="Z14" s="201">
        <v>3.09</v>
      </c>
      <c r="AA14" s="201">
        <v>0</v>
      </c>
      <c r="AB14" s="201">
        <v>0</v>
      </c>
      <c r="AC14" s="201">
        <v>23.74</v>
      </c>
      <c r="AD14" s="201">
        <v>0</v>
      </c>
      <c r="AE14" s="201">
        <v>0</v>
      </c>
      <c r="AF14" s="201">
        <v>0</v>
      </c>
      <c r="AG14" s="201">
        <v>26.91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165.12</v>
      </c>
      <c r="AN14" s="201">
        <v>0</v>
      </c>
      <c r="AO14" s="201">
        <v>0</v>
      </c>
      <c r="AP14" s="201">
        <v>0</v>
      </c>
      <c r="AQ14" s="201">
        <v>0</v>
      </c>
      <c r="AR14" s="201">
        <v>13.04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15.49</v>
      </c>
      <c r="H15" s="201">
        <v>0</v>
      </c>
      <c r="I15" s="201">
        <v>0</v>
      </c>
      <c r="J15" s="201">
        <v>20.52</v>
      </c>
      <c r="K15" s="201">
        <v>0.37</v>
      </c>
      <c r="L15" s="201">
        <v>13.05</v>
      </c>
      <c r="M15" s="201">
        <v>1.1299999999999999</v>
      </c>
      <c r="N15" s="201">
        <v>1.44</v>
      </c>
      <c r="O15" s="201">
        <v>0</v>
      </c>
      <c r="P15" s="201">
        <v>1.5</v>
      </c>
      <c r="Q15" s="201">
        <v>0.21</v>
      </c>
      <c r="R15" s="201">
        <v>0.5</v>
      </c>
      <c r="S15" s="201">
        <v>0.32</v>
      </c>
      <c r="T15" s="201">
        <v>0</v>
      </c>
      <c r="U15" s="201">
        <v>2.12</v>
      </c>
      <c r="V15" s="201">
        <v>0.17</v>
      </c>
      <c r="W15" s="201">
        <v>0.39</v>
      </c>
      <c r="X15" s="201">
        <v>8.41</v>
      </c>
      <c r="Y15" s="201">
        <v>0</v>
      </c>
      <c r="Z15" s="201">
        <v>3.09</v>
      </c>
      <c r="AA15" s="201">
        <v>0</v>
      </c>
      <c r="AB15" s="201">
        <v>0</v>
      </c>
      <c r="AC15" s="201">
        <v>23.74</v>
      </c>
      <c r="AD15" s="201">
        <v>0</v>
      </c>
      <c r="AE15" s="201">
        <v>0</v>
      </c>
      <c r="AF15" s="201">
        <v>0</v>
      </c>
      <c r="AG15" s="201">
        <v>26.91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165.12</v>
      </c>
      <c r="AN15" s="201">
        <v>0</v>
      </c>
      <c r="AO15" s="201">
        <v>0</v>
      </c>
      <c r="AP15" s="201">
        <v>0</v>
      </c>
      <c r="AQ15" s="201">
        <v>0</v>
      </c>
      <c r="AR15" s="201">
        <v>13.04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15.49</v>
      </c>
      <c r="H16" s="201">
        <v>0</v>
      </c>
      <c r="I16" s="201">
        <v>0</v>
      </c>
      <c r="J16" s="201">
        <v>20.52</v>
      </c>
      <c r="K16" s="201">
        <v>0.37</v>
      </c>
      <c r="L16" s="201">
        <v>13.05</v>
      </c>
      <c r="M16" s="201">
        <v>1.1299999999999999</v>
      </c>
      <c r="N16" s="201">
        <v>1.44</v>
      </c>
      <c r="O16" s="201">
        <v>0</v>
      </c>
      <c r="P16" s="201">
        <v>1.5</v>
      </c>
      <c r="Q16" s="201">
        <v>0.21</v>
      </c>
      <c r="R16" s="201">
        <v>0.5</v>
      </c>
      <c r="S16" s="201">
        <v>0.32</v>
      </c>
      <c r="T16" s="201">
        <v>0</v>
      </c>
      <c r="U16" s="201">
        <v>2.12</v>
      </c>
      <c r="V16" s="201">
        <v>0.17</v>
      </c>
      <c r="W16" s="201">
        <v>0.39</v>
      </c>
      <c r="X16" s="201">
        <v>8.41</v>
      </c>
      <c r="Y16" s="201">
        <v>0</v>
      </c>
      <c r="Z16" s="201">
        <v>3.09</v>
      </c>
      <c r="AA16" s="201">
        <v>0</v>
      </c>
      <c r="AB16" s="201">
        <v>0</v>
      </c>
      <c r="AC16" s="201">
        <v>23.74</v>
      </c>
      <c r="AD16" s="201">
        <v>0</v>
      </c>
      <c r="AE16" s="201">
        <v>0</v>
      </c>
      <c r="AF16" s="201">
        <v>0</v>
      </c>
      <c r="AG16" s="201">
        <v>26.91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165.12</v>
      </c>
      <c r="AN16" s="201">
        <v>0</v>
      </c>
      <c r="AO16" s="201">
        <v>0</v>
      </c>
      <c r="AP16" s="201">
        <v>0</v>
      </c>
      <c r="AQ16" s="201">
        <v>0</v>
      </c>
      <c r="AR16" s="201">
        <v>13.04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15.49</v>
      </c>
      <c r="H17" s="201">
        <v>0</v>
      </c>
      <c r="I17" s="201">
        <v>0</v>
      </c>
      <c r="J17" s="201">
        <v>20.52</v>
      </c>
      <c r="K17" s="201">
        <v>0.37</v>
      </c>
      <c r="L17" s="201">
        <v>13.05</v>
      </c>
      <c r="M17" s="201">
        <v>1.1299999999999999</v>
      </c>
      <c r="N17" s="201">
        <v>1.44</v>
      </c>
      <c r="O17" s="201">
        <v>0</v>
      </c>
      <c r="P17" s="201">
        <v>1.5</v>
      </c>
      <c r="Q17" s="201">
        <v>0.21</v>
      </c>
      <c r="R17" s="201">
        <v>0.5</v>
      </c>
      <c r="S17" s="201">
        <v>0.32</v>
      </c>
      <c r="T17" s="201">
        <v>0</v>
      </c>
      <c r="U17" s="201">
        <v>2.12</v>
      </c>
      <c r="V17" s="201">
        <v>0.17</v>
      </c>
      <c r="W17" s="201">
        <v>0.39</v>
      </c>
      <c r="X17" s="201">
        <v>8.41</v>
      </c>
      <c r="Y17" s="201">
        <v>0</v>
      </c>
      <c r="Z17" s="201">
        <v>3.09</v>
      </c>
      <c r="AA17" s="201">
        <v>0</v>
      </c>
      <c r="AB17" s="201">
        <v>0</v>
      </c>
      <c r="AC17" s="201">
        <v>23.74</v>
      </c>
      <c r="AD17" s="201">
        <v>0</v>
      </c>
      <c r="AE17" s="201">
        <v>0</v>
      </c>
      <c r="AF17" s="201">
        <v>0</v>
      </c>
      <c r="AG17" s="201">
        <v>26.91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165.12</v>
      </c>
      <c r="AN17" s="201">
        <v>0</v>
      </c>
      <c r="AO17" s="201">
        <v>0</v>
      </c>
      <c r="AP17" s="201">
        <v>0</v>
      </c>
      <c r="AQ17" s="201">
        <v>0</v>
      </c>
      <c r="AR17" s="201">
        <v>13.04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15.49</v>
      </c>
      <c r="H18" s="201">
        <v>0</v>
      </c>
      <c r="I18" s="201">
        <v>0</v>
      </c>
      <c r="J18" s="201">
        <v>20.52</v>
      </c>
      <c r="K18" s="201">
        <v>0.37</v>
      </c>
      <c r="L18" s="201">
        <v>13.05</v>
      </c>
      <c r="M18" s="201">
        <v>1.1299999999999999</v>
      </c>
      <c r="N18" s="201">
        <v>1.44</v>
      </c>
      <c r="O18" s="201">
        <v>0</v>
      </c>
      <c r="P18" s="201">
        <v>1.5</v>
      </c>
      <c r="Q18" s="201">
        <v>0.21</v>
      </c>
      <c r="R18" s="201">
        <v>0.5</v>
      </c>
      <c r="S18" s="201">
        <v>0.32</v>
      </c>
      <c r="T18" s="201">
        <v>0</v>
      </c>
      <c r="U18" s="201">
        <v>2.12</v>
      </c>
      <c r="V18" s="201">
        <v>0.17</v>
      </c>
      <c r="W18" s="201">
        <v>0.39</v>
      </c>
      <c r="X18" s="201">
        <v>8.41</v>
      </c>
      <c r="Y18" s="201">
        <v>0</v>
      </c>
      <c r="Z18" s="201">
        <v>3.09</v>
      </c>
      <c r="AA18" s="201">
        <v>0</v>
      </c>
      <c r="AB18" s="201">
        <v>0</v>
      </c>
      <c r="AC18" s="201">
        <v>23.74</v>
      </c>
      <c r="AD18" s="201">
        <v>0</v>
      </c>
      <c r="AE18" s="201">
        <v>0</v>
      </c>
      <c r="AF18" s="201">
        <v>0</v>
      </c>
      <c r="AG18" s="201">
        <v>26.91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165.12</v>
      </c>
      <c r="AN18" s="201">
        <v>0</v>
      </c>
      <c r="AO18" s="201">
        <v>0</v>
      </c>
      <c r="AP18" s="201">
        <v>0</v>
      </c>
      <c r="AQ18" s="201">
        <v>0</v>
      </c>
      <c r="AR18" s="201">
        <v>13.04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15.49</v>
      </c>
      <c r="H19" s="201">
        <v>0</v>
      </c>
      <c r="I19" s="201">
        <v>0</v>
      </c>
      <c r="J19" s="201">
        <v>20.52</v>
      </c>
      <c r="K19" s="201">
        <v>0.37</v>
      </c>
      <c r="L19" s="201">
        <v>13.05</v>
      </c>
      <c r="M19" s="201">
        <v>1.1299999999999999</v>
      </c>
      <c r="N19" s="201">
        <v>1.44</v>
      </c>
      <c r="O19" s="201">
        <v>0</v>
      </c>
      <c r="P19" s="201">
        <v>1.5</v>
      </c>
      <c r="Q19" s="201">
        <v>0.21</v>
      </c>
      <c r="R19" s="201">
        <v>0.5</v>
      </c>
      <c r="S19" s="201">
        <v>0.32</v>
      </c>
      <c r="T19" s="201">
        <v>0</v>
      </c>
      <c r="U19" s="201">
        <v>2.12</v>
      </c>
      <c r="V19" s="201">
        <v>0.17</v>
      </c>
      <c r="W19" s="201">
        <v>0.39</v>
      </c>
      <c r="X19" s="201">
        <v>8.41</v>
      </c>
      <c r="Y19" s="201">
        <v>0</v>
      </c>
      <c r="Z19" s="201">
        <v>3.09</v>
      </c>
      <c r="AA19" s="201">
        <v>0</v>
      </c>
      <c r="AB19" s="201">
        <v>0</v>
      </c>
      <c r="AC19" s="201">
        <v>23.74</v>
      </c>
      <c r="AD19" s="201">
        <v>0</v>
      </c>
      <c r="AE19" s="201">
        <v>0</v>
      </c>
      <c r="AF19" s="201">
        <v>0</v>
      </c>
      <c r="AG19" s="201">
        <v>26.91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165.12</v>
      </c>
      <c r="AN19" s="201">
        <v>0</v>
      </c>
      <c r="AO19" s="201">
        <v>0</v>
      </c>
      <c r="AP19" s="201">
        <v>0</v>
      </c>
      <c r="AQ19" s="201">
        <v>0</v>
      </c>
      <c r="AR19" s="201">
        <v>13.04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15.49</v>
      </c>
      <c r="H20" s="201">
        <v>0</v>
      </c>
      <c r="I20" s="201">
        <v>0</v>
      </c>
      <c r="J20" s="201">
        <v>20.52</v>
      </c>
      <c r="K20" s="201">
        <v>0.37</v>
      </c>
      <c r="L20" s="201">
        <v>13.05</v>
      </c>
      <c r="M20" s="201">
        <v>1.1299999999999999</v>
      </c>
      <c r="N20" s="201">
        <v>1.44</v>
      </c>
      <c r="O20" s="201">
        <v>0</v>
      </c>
      <c r="P20" s="201">
        <v>1.5</v>
      </c>
      <c r="Q20" s="201">
        <v>0.21</v>
      </c>
      <c r="R20" s="201">
        <v>0.5</v>
      </c>
      <c r="S20" s="201">
        <v>0.32</v>
      </c>
      <c r="T20" s="201">
        <v>0</v>
      </c>
      <c r="U20" s="201">
        <v>2.12</v>
      </c>
      <c r="V20" s="201">
        <v>0.17</v>
      </c>
      <c r="W20" s="201">
        <v>0.39</v>
      </c>
      <c r="X20" s="201">
        <v>8.41</v>
      </c>
      <c r="Y20" s="201">
        <v>0</v>
      </c>
      <c r="Z20" s="201">
        <v>3.09</v>
      </c>
      <c r="AA20" s="201">
        <v>0</v>
      </c>
      <c r="AB20" s="201">
        <v>0</v>
      </c>
      <c r="AC20" s="201">
        <v>23.74</v>
      </c>
      <c r="AD20" s="201">
        <v>0</v>
      </c>
      <c r="AE20" s="201">
        <v>0</v>
      </c>
      <c r="AF20" s="201">
        <v>0</v>
      </c>
      <c r="AG20" s="201">
        <v>26.91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165.12</v>
      </c>
      <c r="AN20" s="201">
        <v>0</v>
      </c>
      <c r="AO20" s="201">
        <v>0</v>
      </c>
      <c r="AP20" s="201">
        <v>0</v>
      </c>
      <c r="AQ20" s="201">
        <v>0</v>
      </c>
      <c r="AR20" s="201">
        <v>13.04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15.49</v>
      </c>
      <c r="H21" s="201">
        <v>0</v>
      </c>
      <c r="I21" s="201">
        <v>0</v>
      </c>
      <c r="J21" s="201">
        <v>20.52</v>
      </c>
      <c r="K21" s="201">
        <v>0.37</v>
      </c>
      <c r="L21" s="201">
        <v>13.05</v>
      </c>
      <c r="M21" s="201">
        <v>1.1299999999999999</v>
      </c>
      <c r="N21" s="201">
        <v>1.44</v>
      </c>
      <c r="O21" s="201">
        <v>0</v>
      </c>
      <c r="P21" s="201">
        <v>1.5</v>
      </c>
      <c r="Q21" s="201">
        <v>0.21</v>
      </c>
      <c r="R21" s="201">
        <v>0.5</v>
      </c>
      <c r="S21" s="201">
        <v>0.32</v>
      </c>
      <c r="T21" s="201">
        <v>0</v>
      </c>
      <c r="U21" s="201">
        <v>2.12</v>
      </c>
      <c r="V21" s="201">
        <v>0.17</v>
      </c>
      <c r="W21" s="201">
        <v>0.39</v>
      </c>
      <c r="X21" s="201">
        <v>8.41</v>
      </c>
      <c r="Y21" s="201">
        <v>0</v>
      </c>
      <c r="Z21" s="201">
        <v>3.09</v>
      </c>
      <c r="AA21" s="201">
        <v>0</v>
      </c>
      <c r="AB21" s="201">
        <v>0</v>
      </c>
      <c r="AC21" s="201">
        <v>23.74</v>
      </c>
      <c r="AD21" s="201">
        <v>0</v>
      </c>
      <c r="AE21" s="201">
        <v>0</v>
      </c>
      <c r="AF21" s="201">
        <v>0</v>
      </c>
      <c r="AG21" s="201">
        <v>26.91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165.12</v>
      </c>
      <c r="AN21" s="201">
        <v>0</v>
      </c>
      <c r="AO21" s="201">
        <v>0</v>
      </c>
      <c r="AP21" s="201">
        <v>0</v>
      </c>
      <c r="AQ21" s="201">
        <v>0</v>
      </c>
      <c r="AR21" s="201">
        <v>13.04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15.49</v>
      </c>
      <c r="H22" s="201">
        <v>0</v>
      </c>
      <c r="I22" s="201">
        <v>0</v>
      </c>
      <c r="J22" s="201">
        <v>20.52</v>
      </c>
      <c r="K22" s="201">
        <v>0.37</v>
      </c>
      <c r="L22" s="201">
        <v>99.01</v>
      </c>
      <c r="M22" s="201">
        <v>1.1299999999999999</v>
      </c>
      <c r="N22" s="201">
        <v>1.44</v>
      </c>
      <c r="O22" s="201">
        <v>0</v>
      </c>
      <c r="P22" s="201">
        <v>1.5</v>
      </c>
      <c r="Q22" s="201">
        <v>0.21</v>
      </c>
      <c r="R22" s="201">
        <v>0.5</v>
      </c>
      <c r="S22" s="201">
        <v>0.32</v>
      </c>
      <c r="T22" s="201">
        <v>0</v>
      </c>
      <c r="U22" s="201">
        <v>2.12</v>
      </c>
      <c r="V22" s="201">
        <v>0.17</v>
      </c>
      <c r="W22" s="201">
        <v>0.39</v>
      </c>
      <c r="X22" s="201">
        <v>8.41</v>
      </c>
      <c r="Y22" s="201">
        <v>0</v>
      </c>
      <c r="Z22" s="201">
        <v>3.09</v>
      </c>
      <c r="AA22" s="201">
        <v>0</v>
      </c>
      <c r="AB22" s="201">
        <v>0</v>
      </c>
      <c r="AC22" s="201">
        <v>23.74</v>
      </c>
      <c r="AD22" s="201">
        <v>0</v>
      </c>
      <c r="AE22" s="201">
        <v>0</v>
      </c>
      <c r="AF22" s="201">
        <v>0</v>
      </c>
      <c r="AG22" s="201">
        <v>26.91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165.12</v>
      </c>
      <c r="AN22" s="201">
        <v>0</v>
      </c>
      <c r="AO22" s="201">
        <v>0</v>
      </c>
      <c r="AP22" s="201">
        <v>0</v>
      </c>
      <c r="AQ22" s="201">
        <v>0</v>
      </c>
      <c r="AR22" s="201">
        <v>13.04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15.49</v>
      </c>
      <c r="H23" s="201">
        <v>0</v>
      </c>
      <c r="I23" s="201">
        <v>0</v>
      </c>
      <c r="J23" s="201">
        <v>20.52</v>
      </c>
      <c r="K23" s="201">
        <v>4.38</v>
      </c>
      <c r="L23" s="201">
        <v>195.05</v>
      </c>
      <c r="M23" s="201">
        <v>1.1299999999999999</v>
      </c>
      <c r="N23" s="201">
        <v>1.44</v>
      </c>
      <c r="O23" s="201">
        <v>0</v>
      </c>
      <c r="P23" s="201">
        <v>1.5</v>
      </c>
      <c r="Q23" s="201">
        <v>0.24</v>
      </c>
      <c r="R23" s="201">
        <v>0.51</v>
      </c>
      <c r="S23" s="201">
        <v>0.32</v>
      </c>
      <c r="T23" s="201">
        <v>0</v>
      </c>
      <c r="U23" s="201">
        <v>2.12</v>
      </c>
      <c r="V23" s="201">
        <v>0.17</v>
      </c>
      <c r="W23" s="201">
        <v>0.39</v>
      </c>
      <c r="X23" s="201">
        <v>8.41</v>
      </c>
      <c r="Y23" s="201">
        <v>0</v>
      </c>
      <c r="Z23" s="201">
        <v>3.09</v>
      </c>
      <c r="AA23" s="201">
        <v>0</v>
      </c>
      <c r="AB23" s="201">
        <v>0</v>
      </c>
      <c r="AC23" s="201">
        <v>23.74</v>
      </c>
      <c r="AD23" s="201">
        <v>0</v>
      </c>
      <c r="AE23" s="201">
        <v>0</v>
      </c>
      <c r="AF23" s="201">
        <v>0</v>
      </c>
      <c r="AG23" s="201">
        <v>26.91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165.12</v>
      </c>
      <c r="AN23" s="201">
        <v>0</v>
      </c>
      <c r="AO23" s="201">
        <v>0</v>
      </c>
      <c r="AP23" s="201">
        <v>0</v>
      </c>
      <c r="AQ23" s="201">
        <v>0</v>
      </c>
      <c r="AR23" s="201">
        <v>13.04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15.49</v>
      </c>
      <c r="H24" s="201">
        <v>0</v>
      </c>
      <c r="I24" s="201">
        <v>0</v>
      </c>
      <c r="J24" s="201">
        <v>20.52</v>
      </c>
      <c r="K24" s="201">
        <v>4.41</v>
      </c>
      <c r="L24" s="201">
        <v>262.27999999999997</v>
      </c>
      <c r="M24" s="201">
        <v>1.1299999999999999</v>
      </c>
      <c r="N24" s="201">
        <v>1.44</v>
      </c>
      <c r="O24" s="201">
        <v>0</v>
      </c>
      <c r="P24" s="201">
        <v>1.5</v>
      </c>
      <c r="Q24" s="201">
        <v>0.21</v>
      </c>
      <c r="R24" s="201">
        <v>0.51</v>
      </c>
      <c r="S24" s="201">
        <v>0.32</v>
      </c>
      <c r="T24" s="201">
        <v>0</v>
      </c>
      <c r="U24" s="201">
        <v>2.12</v>
      </c>
      <c r="V24" s="201">
        <v>0.17</v>
      </c>
      <c r="W24" s="201">
        <v>0.39</v>
      </c>
      <c r="X24" s="201">
        <v>8.41</v>
      </c>
      <c r="Y24" s="201">
        <v>0</v>
      </c>
      <c r="Z24" s="201">
        <v>3.09</v>
      </c>
      <c r="AA24" s="201">
        <v>0</v>
      </c>
      <c r="AB24" s="201">
        <v>0</v>
      </c>
      <c r="AC24" s="201">
        <v>23.74</v>
      </c>
      <c r="AD24" s="201">
        <v>0</v>
      </c>
      <c r="AE24" s="201">
        <v>0</v>
      </c>
      <c r="AF24" s="201">
        <v>0</v>
      </c>
      <c r="AG24" s="201">
        <v>26.91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165.12</v>
      </c>
      <c r="AN24" s="201">
        <v>0</v>
      </c>
      <c r="AO24" s="201">
        <v>0</v>
      </c>
      <c r="AP24" s="201">
        <v>0</v>
      </c>
      <c r="AQ24" s="201">
        <v>0</v>
      </c>
      <c r="AR24" s="201">
        <v>13.04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15.49</v>
      </c>
      <c r="H25" s="201">
        <v>0</v>
      </c>
      <c r="I25" s="201">
        <v>0</v>
      </c>
      <c r="J25" s="201">
        <v>20.52</v>
      </c>
      <c r="K25" s="201">
        <v>4.41</v>
      </c>
      <c r="L25" s="201">
        <v>262.27999999999997</v>
      </c>
      <c r="M25" s="201">
        <v>1.1299999999999999</v>
      </c>
      <c r="N25" s="201">
        <v>1.44</v>
      </c>
      <c r="O25" s="201">
        <v>0</v>
      </c>
      <c r="P25" s="201">
        <v>1.5</v>
      </c>
      <c r="Q25" s="201">
        <v>0.21</v>
      </c>
      <c r="R25" s="201">
        <v>0.51</v>
      </c>
      <c r="S25" s="201">
        <v>0.32</v>
      </c>
      <c r="T25" s="201">
        <v>0</v>
      </c>
      <c r="U25" s="201">
        <v>2.12</v>
      </c>
      <c r="V25" s="201">
        <v>0.17</v>
      </c>
      <c r="W25" s="201">
        <v>0.39</v>
      </c>
      <c r="X25" s="201">
        <v>8.41</v>
      </c>
      <c r="Y25" s="201">
        <v>0</v>
      </c>
      <c r="Z25" s="201">
        <v>3.09</v>
      </c>
      <c r="AA25" s="201">
        <v>0</v>
      </c>
      <c r="AB25" s="201">
        <v>0</v>
      </c>
      <c r="AC25" s="201">
        <v>23.74</v>
      </c>
      <c r="AD25" s="201">
        <v>0</v>
      </c>
      <c r="AE25" s="201">
        <v>0</v>
      </c>
      <c r="AF25" s="201">
        <v>0</v>
      </c>
      <c r="AG25" s="201">
        <v>26.91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165.12</v>
      </c>
      <c r="AN25" s="201">
        <v>0</v>
      </c>
      <c r="AO25" s="201">
        <v>0</v>
      </c>
      <c r="AP25" s="201">
        <v>0</v>
      </c>
      <c r="AQ25" s="201">
        <v>0</v>
      </c>
      <c r="AR25" s="201">
        <v>13.04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15.49</v>
      </c>
      <c r="H26" s="201">
        <v>0</v>
      </c>
      <c r="I26" s="201">
        <v>0</v>
      </c>
      <c r="J26" s="201">
        <v>20.52</v>
      </c>
      <c r="K26" s="201">
        <v>4.5</v>
      </c>
      <c r="L26" s="201">
        <v>262.27999999999997</v>
      </c>
      <c r="M26" s="201">
        <v>1.1299999999999999</v>
      </c>
      <c r="N26" s="201">
        <v>1.44</v>
      </c>
      <c r="O26" s="201">
        <v>0</v>
      </c>
      <c r="P26" s="201">
        <v>1.5</v>
      </c>
      <c r="Q26" s="201">
        <v>0.21</v>
      </c>
      <c r="R26" s="201">
        <v>0.51</v>
      </c>
      <c r="S26" s="201">
        <v>0.32</v>
      </c>
      <c r="T26" s="201">
        <v>0</v>
      </c>
      <c r="U26" s="201">
        <v>2.12</v>
      </c>
      <c r="V26" s="201">
        <v>0.17</v>
      </c>
      <c r="W26" s="201">
        <v>0.39</v>
      </c>
      <c r="X26" s="201">
        <v>8.41</v>
      </c>
      <c r="Y26" s="201">
        <v>0</v>
      </c>
      <c r="Z26" s="201">
        <v>3.09</v>
      </c>
      <c r="AA26" s="201">
        <v>0</v>
      </c>
      <c r="AB26" s="201">
        <v>0</v>
      </c>
      <c r="AC26" s="201">
        <v>23.74</v>
      </c>
      <c r="AD26" s="201">
        <v>0</v>
      </c>
      <c r="AE26" s="201">
        <v>0</v>
      </c>
      <c r="AF26" s="201">
        <v>0</v>
      </c>
      <c r="AG26" s="201">
        <v>26.91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165.12</v>
      </c>
      <c r="AN26" s="201">
        <v>0</v>
      </c>
      <c r="AO26" s="201">
        <v>0</v>
      </c>
      <c r="AP26" s="201">
        <v>0</v>
      </c>
      <c r="AQ26" s="201">
        <v>0</v>
      </c>
      <c r="AR26" s="201">
        <v>13.04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15.49</v>
      </c>
      <c r="H27" s="201">
        <v>0</v>
      </c>
      <c r="I27" s="201">
        <v>0</v>
      </c>
      <c r="J27" s="201">
        <v>20.18</v>
      </c>
      <c r="K27" s="201">
        <v>4.4000000000000004</v>
      </c>
      <c r="L27" s="201">
        <v>262.27999999999997</v>
      </c>
      <c r="M27" s="201">
        <v>1.1299999999999999</v>
      </c>
      <c r="N27" s="201">
        <v>1.44</v>
      </c>
      <c r="O27" s="201">
        <v>0</v>
      </c>
      <c r="P27" s="201">
        <v>1.5</v>
      </c>
      <c r="Q27" s="201">
        <v>0.21</v>
      </c>
      <c r="R27" s="201">
        <v>0.5</v>
      </c>
      <c r="S27" s="201">
        <v>0.32</v>
      </c>
      <c r="T27" s="201">
        <v>0</v>
      </c>
      <c r="U27" s="201">
        <v>2.12</v>
      </c>
      <c r="V27" s="201">
        <v>0.17</v>
      </c>
      <c r="W27" s="201">
        <v>0.39</v>
      </c>
      <c r="X27" s="201">
        <v>8.41</v>
      </c>
      <c r="Y27" s="201">
        <v>0</v>
      </c>
      <c r="Z27" s="201">
        <v>3.09</v>
      </c>
      <c r="AA27" s="201">
        <v>0</v>
      </c>
      <c r="AB27" s="201">
        <v>0</v>
      </c>
      <c r="AC27" s="201">
        <v>23.74</v>
      </c>
      <c r="AD27" s="201">
        <v>0</v>
      </c>
      <c r="AE27" s="201">
        <v>0</v>
      </c>
      <c r="AF27" s="201">
        <v>0</v>
      </c>
      <c r="AG27" s="201">
        <v>26.91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165.12</v>
      </c>
      <c r="AN27" s="201">
        <v>0</v>
      </c>
      <c r="AO27" s="201">
        <v>0</v>
      </c>
      <c r="AP27" s="201">
        <v>0</v>
      </c>
      <c r="AQ27" s="201">
        <v>0</v>
      </c>
      <c r="AR27" s="201">
        <v>12.82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15.49</v>
      </c>
      <c r="H28" s="201">
        <v>0</v>
      </c>
      <c r="I28" s="201">
        <v>0</v>
      </c>
      <c r="J28" s="201">
        <v>20.18</v>
      </c>
      <c r="K28" s="201">
        <v>4.4000000000000004</v>
      </c>
      <c r="L28" s="201">
        <v>262.27999999999997</v>
      </c>
      <c r="M28" s="201">
        <v>1.1299999999999999</v>
      </c>
      <c r="N28" s="201">
        <v>1.44</v>
      </c>
      <c r="O28" s="201">
        <v>0</v>
      </c>
      <c r="P28" s="201">
        <v>1.5</v>
      </c>
      <c r="Q28" s="201">
        <v>0.21</v>
      </c>
      <c r="R28" s="201">
        <v>0.5</v>
      </c>
      <c r="S28" s="201">
        <v>0.32</v>
      </c>
      <c r="T28" s="201">
        <v>0</v>
      </c>
      <c r="U28" s="201">
        <v>2.12</v>
      </c>
      <c r="V28" s="201">
        <v>0.17</v>
      </c>
      <c r="W28" s="201">
        <v>0.39</v>
      </c>
      <c r="X28" s="201">
        <v>8.41</v>
      </c>
      <c r="Y28" s="201">
        <v>0</v>
      </c>
      <c r="Z28" s="201">
        <v>3.09</v>
      </c>
      <c r="AA28" s="201">
        <v>0</v>
      </c>
      <c r="AB28" s="201">
        <v>0</v>
      </c>
      <c r="AC28" s="201">
        <v>23.74</v>
      </c>
      <c r="AD28" s="201">
        <v>0</v>
      </c>
      <c r="AE28" s="201">
        <v>0</v>
      </c>
      <c r="AF28" s="201">
        <v>0</v>
      </c>
      <c r="AG28" s="201">
        <v>26.91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165.12</v>
      </c>
      <c r="AN28" s="201">
        <v>0</v>
      </c>
      <c r="AO28" s="201">
        <v>0</v>
      </c>
      <c r="AP28" s="201">
        <v>0</v>
      </c>
      <c r="AQ28" s="201">
        <v>0</v>
      </c>
      <c r="AR28" s="201">
        <v>12.82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15.49</v>
      </c>
      <c r="H29" s="201">
        <v>0</v>
      </c>
      <c r="I29" s="201">
        <v>0</v>
      </c>
      <c r="J29" s="201">
        <v>20.18</v>
      </c>
      <c r="K29" s="201">
        <v>4.4000000000000004</v>
      </c>
      <c r="L29" s="201">
        <v>262.27999999999997</v>
      </c>
      <c r="M29" s="201">
        <v>1.1299999999999999</v>
      </c>
      <c r="N29" s="201">
        <v>1.44</v>
      </c>
      <c r="O29" s="201">
        <v>0</v>
      </c>
      <c r="P29" s="201">
        <v>1.5</v>
      </c>
      <c r="Q29" s="201">
        <v>0.21</v>
      </c>
      <c r="R29" s="201">
        <v>0.5</v>
      </c>
      <c r="S29" s="201">
        <v>0.32</v>
      </c>
      <c r="T29" s="201">
        <v>0</v>
      </c>
      <c r="U29" s="201">
        <v>2.12</v>
      </c>
      <c r="V29" s="201">
        <v>0.17</v>
      </c>
      <c r="W29" s="201">
        <v>0.39</v>
      </c>
      <c r="X29" s="201">
        <v>9.9</v>
      </c>
      <c r="Y29" s="201">
        <v>0</v>
      </c>
      <c r="Z29" s="201">
        <v>3.09</v>
      </c>
      <c r="AA29" s="201">
        <v>0</v>
      </c>
      <c r="AB29" s="201">
        <v>0</v>
      </c>
      <c r="AC29" s="201">
        <v>23.74</v>
      </c>
      <c r="AD29" s="201">
        <v>0</v>
      </c>
      <c r="AE29" s="201">
        <v>0</v>
      </c>
      <c r="AF29" s="201">
        <v>0</v>
      </c>
      <c r="AG29" s="201">
        <v>26.91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165.12</v>
      </c>
      <c r="AN29" s="201">
        <v>0</v>
      </c>
      <c r="AO29" s="201">
        <v>0</v>
      </c>
      <c r="AP29" s="201">
        <v>0</v>
      </c>
      <c r="AQ29" s="201">
        <v>0</v>
      </c>
      <c r="AR29" s="201">
        <v>12.82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15.49</v>
      </c>
      <c r="H30" s="201">
        <v>0</v>
      </c>
      <c r="I30" s="201">
        <v>0</v>
      </c>
      <c r="J30" s="201">
        <v>20.18</v>
      </c>
      <c r="K30" s="201">
        <v>4.4000000000000004</v>
      </c>
      <c r="L30" s="201">
        <v>262.27999999999997</v>
      </c>
      <c r="M30" s="201">
        <v>1.1299999999999999</v>
      </c>
      <c r="N30" s="201">
        <v>1.44</v>
      </c>
      <c r="O30" s="201">
        <v>0</v>
      </c>
      <c r="P30" s="201">
        <v>1.5</v>
      </c>
      <c r="Q30" s="201">
        <v>0.21</v>
      </c>
      <c r="R30" s="201">
        <v>0.5</v>
      </c>
      <c r="S30" s="201">
        <v>0.32</v>
      </c>
      <c r="T30" s="201">
        <v>0</v>
      </c>
      <c r="U30" s="201">
        <v>2.12</v>
      </c>
      <c r="V30" s="201">
        <v>0.17</v>
      </c>
      <c r="W30" s="201">
        <v>0.39</v>
      </c>
      <c r="X30" s="201">
        <v>9.9</v>
      </c>
      <c r="Y30" s="201">
        <v>0</v>
      </c>
      <c r="Z30" s="201">
        <v>3.09</v>
      </c>
      <c r="AA30" s="201">
        <v>0</v>
      </c>
      <c r="AB30" s="201">
        <v>0</v>
      </c>
      <c r="AC30" s="201">
        <v>23.74</v>
      </c>
      <c r="AD30" s="201">
        <v>0</v>
      </c>
      <c r="AE30" s="201">
        <v>0</v>
      </c>
      <c r="AF30" s="201">
        <v>0</v>
      </c>
      <c r="AG30" s="201">
        <v>26.91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165.12</v>
      </c>
      <c r="AN30" s="201">
        <v>0</v>
      </c>
      <c r="AO30" s="201">
        <v>0</v>
      </c>
      <c r="AP30" s="201">
        <v>0</v>
      </c>
      <c r="AQ30" s="201">
        <v>0</v>
      </c>
      <c r="AR30" s="201">
        <v>12.82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15.49</v>
      </c>
      <c r="H31" s="201">
        <v>0</v>
      </c>
      <c r="I31" s="201">
        <v>0</v>
      </c>
      <c r="J31" s="201">
        <v>20.18</v>
      </c>
      <c r="K31" s="201">
        <v>4.4000000000000004</v>
      </c>
      <c r="L31" s="201">
        <v>236.86</v>
      </c>
      <c r="M31" s="201">
        <v>1.1299999999999999</v>
      </c>
      <c r="N31" s="201">
        <v>1.44</v>
      </c>
      <c r="O31" s="201">
        <v>0</v>
      </c>
      <c r="P31" s="201">
        <v>1.5</v>
      </c>
      <c r="Q31" s="201">
        <v>0</v>
      </c>
      <c r="R31" s="201">
        <v>0.5</v>
      </c>
      <c r="S31" s="201">
        <v>0.32</v>
      </c>
      <c r="T31" s="201">
        <v>0</v>
      </c>
      <c r="U31" s="201">
        <v>2.12</v>
      </c>
      <c r="V31" s="201">
        <v>0.17</v>
      </c>
      <c r="W31" s="201">
        <v>0.39</v>
      </c>
      <c r="X31" s="201">
        <v>8.41</v>
      </c>
      <c r="Y31" s="201">
        <v>0</v>
      </c>
      <c r="Z31" s="201">
        <v>3.09</v>
      </c>
      <c r="AA31" s="201">
        <v>0</v>
      </c>
      <c r="AB31" s="201">
        <v>0</v>
      </c>
      <c r="AC31" s="201">
        <v>23.74</v>
      </c>
      <c r="AD31" s="201">
        <v>0</v>
      </c>
      <c r="AE31" s="201">
        <v>0</v>
      </c>
      <c r="AF31" s="201">
        <v>0</v>
      </c>
      <c r="AG31" s="201">
        <v>26.91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165.12</v>
      </c>
      <c r="AN31" s="201">
        <v>0</v>
      </c>
      <c r="AO31" s="201">
        <v>0</v>
      </c>
      <c r="AP31" s="201">
        <v>0</v>
      </c>
      <c r="AQ31" s="201">
        <v>0</v>
      </c>
      <c r="AR31" s="201">
        <v>12.72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15.49</v>
      </c>
      <c r="H32" s="201">
        <v>0</v>
      </c>
      <c r="I32" s="201">
        <v>0</v>
      </c>
      <c r="J32" s="201">
        <v>20.18</v>
      </c>
      <c r="K32" s="201">
        <v>4.4000000000000004</v>
      </c>
      <c r="L32" s="201">
        <v>228.16</v>
      </c>
      <c r="M32" s="201">
        <v>1.1299999999999999</v>
      </c>
      <c r="N32" s="201">
        <v>1.44</v>
      </c>
      <c r="O32" s="201">
        <v>0</v>
      </c>
      <c r="P32" s="201">
        <v>1.5</v>
      </c>
      <c r="Q32" s="201">
        <v>0</v>
      </c>
      <c r="R32" s="201">
        <v>0.5</v>
      </c>
      <c r="S32" s="201">
        <v>0.32</v>
      </c>
      <c r="T32" s="201">
        <v>0</v>
      </c>
      <c r="U32" s="201">
        <v>2.12</v>
      </c>
      <c r="V32" s="201">
        <v>0.17</v>
      </c>
      <c r="W32" s="201">
        <v>0.39</v>
      </c>
      <c r="X32" s="201">
        <v>8.41</v>
      </c>
      <c r="Y32" s="201">
        <v>0</v>
      </c>
      <c r="Z32" s="201">
        <v>3.09</v>
      </c>
      <c r="AA32" s="201">
        <v>0</v>
      </c>
      <c r="AB32" s="201">
        <v>0</v>
      </c>
      <c r="AC32" s="201">
        <v>23.74</v>
      </c>
      <c r="AD32" s="201">
        <v>0</v>
      </c>
      <c r="AE32" s="201">
        <v>0</v>
      </c>
      <c r="AF32" s="201">
        <v>0</v>
      </c>
      <c r="AG32" s="201">
        <v>26.91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165.12</v>
      </c>
      <c r="AN32" s="201">
        <v>0</v>
      </c>
      <c r="AO32" s="201">
        <v>0</v>
      </c>
      <c r="AP32" s="201">
        <v>0</v>
      </c>
      <c r="AQ32" s="201">
        <v>0</v>
      </c>
      <c r="AR32" s="201">
        <v>12.72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15.49</v>
      </c>
      <c r="H33" s="201">
        <v>0</v>
      </c>
      <c r="I33" s="201">
        <v>0</v>
      </c>
      <c r="J33" s="201">
        <v>20.18</v>
      </c>
      <c r="K33" s="201">
        <v>4.3899999999999997</v>
      </c>
      <c r="L33" s="201">
        <v>243.67</v>
      </c>
      <c r="M33" s="201">
        <v>1.1299999999999999</v>
      </c>
      <c r="N33" s="201">
        <v>1.44</v>
      </c>
      <c r="O33" s="201">
        <v>0</v>
      </c>
      <c r="P33" s="201">
        <v>1.5</v>
      </c>
      <c r="Q33" s="201">
        <v>1.63</v>
      </c>
      <c r="R33" s="201">
        <v>5.78</v>
      </c>
      <c r="S33" s="201">
        <v>3.82</v>
      </c>
      <c r="T33" s="201">
        <v>0</v>
      </c>
      <c r="U33" s="201">
        <v>2.12</v>
      </c>
      <c r="V33" s="201">
        <v>0.17</v>
      </c>
      <c r="W33" s="201">
        <v>0.39</v>
      </c>
      <c r="X33" s="201">
        <v>8.41</v>
      </c>
      <c r="Y33" s="201">
        <v>0</v>
      </c>
      <c r="Z33" s="201">
        <v>58.74</v>
      </c>
      <c r="AA33" s="201">
        <v>0</v>
      </c>
      <c r="AB33" s="201">
        <v>0</v>
      </c>
      <c r="AC33" s="201">
        <v>23.74</v>
      </c>
      <c r="AD33" s="201">
        <v>0</v>
      </c>
      <c r="AE33" s="201">
        <v>0</v>
      </c>
      <c r="AF33" s="201">
        <v>0</v>
      </c>
      <c r="AG33" s="201">
        <v>26.91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165.12</v>
      </c>
      <c r="AN33" s="201">
        <v>0</v>
      </c>
      <c r="AO33" s="201">
        <v>0</v>
      </c>
      <c r="AP33" s="201">
        <v>0</v>
      </c>
      <c r="AQ33" s="201">
        <v>0</v>
      </c>
      <c r="AR33" s="201">
        <v>12.72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15.49</v>
      </c>
      <c r="H34" s="201">
        <v>0</v>
      </c>
      <c r="I34" s="201">
        <v>0</v>
      </c>
      <c r="J34" s="201">
        <v>20.18</v>
      </c>
      <c r="K34" s="201">
        <v>4.41</v>
      </c>
      <c r="L34" s="201">
        <v>257.63</v>
      </c>
      <c r="M34" s="201">
        <v>1.1299999999999999</v>
      </c>
      <c r="N34" s="201">
        <v>1.44</v>
      </c>
      <c r="O34" s="201">
        <v>0</v>
      </c>
      <c r="P34" s="201">
        <v>1.5</v>
      </c>
      <c r="Q34" s="201">
        <v>1.63</v>
      </c>
      <c r="R34" s="201">
        <v>5.95</v>
      </c>
      <c r="S34" s="201">
        <v>3.82</v>
      </c>
      <c r="T34" s="201">
        <v>0</v>
      </c>
      <c r="U34" s="201">
        <v>2.12</v>
      </c>
      <c r="V34" s="201">
        <v>0.17</v>
      </c>
      <c r="W34" s="201">
        <v>0.39</v>
      </c>
      <c r="X34" s="201">
        <v>8.41</v>
      </c>
      <c r="Y34" s="201">
        <v>0</v>
      </c>
      <c r="Z34" s="201">
        <v>58.74</v>
      </c>
      <c r="AA34" s="201">
        <v>0</v>
      </c>
      <c r="AB34" s="201">
        <v>0</v>
      </c>
      <c r="AC34" s="201">
        <v>23.74</v>
      </c>
      <c r="AD34" s="201">
        <v>0</v>
      </c>
      <c r="AE34" s="201">
        <v>0</v>
      </c>
      <c r="AF34" s="201">
        <v>0</v>
      </c>
      <c r="AG34" s="201">
        <v>26.91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165.12</v>
      </c>
      <c r="AN34" s="201">
        <v>0</v>
      </c>
      <c r="AO34" s="201">
        <v>0</v>
      </c>
      <c r="AP34" s="201">
        <v>0</v>
      </c>
      <c r="AQ34" s="201">
        <v>0</v>
      </c>
      <c r="AR34" s="201">
        <v>12.72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15.43</v>
      </c>
      <c r="H35" s="201">
        <v>0</v>
      </c>
      <c r="I35" s="201">
        <v>0</v>
      </c>
      <c r="J35" s="201">
        <v>20.18</v>
      </c>
      <c r="K35" s="201">
        <v>4.41</v>
      </c>
      <c r="L35" s="201">
        <v>257.63</v>
      </c>
      <c r="M35" s="201">
        <v>1.1299999999999999</v>
      </c>
      <c r="N35" s="201">
        <v>1.44</v>
      </c>
      <c r="O35" s="201">
        <v>0</v>
      </c>
      <c r="P35" s="201">
        <v>1.5</v>
      </c>
      <c r="Q35" s="201">
        <v>1.63</v>
      </c>
      <c r="R35" s="201">
        <v>5.95</v>
      </c>
      <c r="S35" s="201">
        <v>3.82</v>
      </c>
      <c r="T35" s="201">
        <v>0</v>
      </c>
      <c r="U35" s="201">
        <v>2.12</v>
      </c>
      <c r="V35" s="201">
        <v>1.93</v>
      </c>
      <c r="W35" s="201">
        <v>4.66</v>
      </c>
      <c r="X35" s="201">
        <v>25.09</v>
      </c>
      <c r="Y35" s="201">
        <v>0</v>
      </c>
      <c r="Z35" s="201">
        <v>58.38</v>
      </c>
      <c r="AA35" s="201">
        <v>0</v>
      </c>
      <c r="AB35" s="201">
        <v>0</v>
      </c>
      <c r="AC35" s="201">
        <v>23.74</v>
      </c>
      <c r="AD35" s="201">
        <v>0</v>
      </c>
      <c r="AE35" s="201">
        <v>0</v>
      </c>
      <c r="AF35" s="201">
        <v>0</v>
      </c>
      <c r="AG35" s="201">
        <v>26.91</v>
      </c>
      <c r="AH35" s="201">
        <v>0</v>
      </c>
      <c r="AI35" s="201">
        <v>0</v>
      </c>
      <c r="AJ35" s="201">
        <v>0</v>
      </c>
      <c r="AK35" s="201">
        <v>0</v>
      </c>
      <c r="AL35" s="201">
        <v>0</v>
      </c>
      <c r="AM35" s="201">
        <v>165.12</v>
      </c>
      <c r="AN35" s="201">
        <v>0</v>
      </c>
      <c r="AO35" s="201">
        <v>0</v>
      </c>
      <c r="AP35" s="201">
        <v>0</v>
      </c>
      <c r="AQ35" s="201">
        <v>0</v>
      </c>
      <c r="AR35" s="201">
        <v>12.56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15.43</v>
      </c>
      <c r="H36" s="201">
        <v>0</v>
      </c>
      <c r="I36" s="201">
        <v>0</v>
      </c>
      <c r="J36" s="201">
        <v>20.18</v>
      </c>
      <c r="K36" s="201">
        <v>4.3899999999999997</v>
      </c>
      <c r="L36" s="201">
        <v>257.63</v>
      </c>
      <c r="M36" s="201">
        <v>1.1299999999999999</v>
      </c>
      <c r="N36" s="201">
        <v>1.44</v>
      </c>
      <c r="O36" s="201">
        <v>0</v>
      </c>
      <c r="P36" s="201">
        <v>1.5</v>
      </c>
      <c r="Q36" s="201">
        <v>2.37</v>
      </c>
      <c r="R36" s="201">
        <v>5.95</v>
      </c>
      <c r="S36" s="201">
        <v>3.82</v>
      </c>
      <c r="T36" s="201">
        <v>0</v>
      </c>
      <c r="U36" s="201">
        <v>2.12</v>
      </c>
      <c r="V36" s="201">
        <v>1.93</v>
      </c>
      <c r="W36" s="201">
        <v>4.66</v>
      </c>
      <c r="X36" s="201">
        <v>25.09</v>
      </c>
      <c r="Y36" s="201">
        <v>0</v>
      </c>
      <c r="Z36" s="201">
        <v>58.74</v>
      </c>
      <c r="AA36" s="201">
        <v>0</v>
      </c>
      <c r="AB36" s="201">
        <v>0</v>
      </c>
      <c r="AC36" s="201">
        <v>23.74</v>
      </c>
      <c r="AD36" s="201">
        <v>0</v>
      </c>
      <c r="AE36" s="201">
        <v>0</v>
      </c>
      <c r="AF36" s="201">
        <v>0</v>
      </c>
      <c r="AG36" s="201">
        <v>26.91</v>
      </c>
      <c r="AH36" s="201">
        <v>0</v>
      </c>
      <c r="AI36" s="201">
        <v>0</v>
      </c>
      <c r="AJ36" s="201">
        <v>0</v>
      </c>
      <c r="AK36" s="201">
        <v>0</v>
      </c>
      <c r="AL36" s="201">
        <v>0</v>
      </c>
      <c r="AM36" s="201">
        <v>165.12</v>
      </c>
      <c r="AN36" s="201">
        <v>0</v>
      </c>
      <c r="AO36" s="201">
        <v>0</v>
      </c>
      <c r="AP36" s="201">
        <v>0</v>
      </c>
      <c r="AQ36" s="201">
        <v>0</v>
      </c>
      <c r="AR36" s="201">
        <v>12.56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15.43</v>
      </c>
      <c r="H37" s="201">
        <v>0</v>
      </c>
      <c r="I37" s="201">
        <v>0</v>
      </c>
      <c r="J37" s="201">
        <v>20.18</v>
      </c>
      <c r="K37" s="201">
        <v>4.3899999999999997</v>
      </c>
      <c r="L37" s="201">
        <v>257.63</v>
      </c>
      <c r="M37" s="201">
        <v>1.1299999999999999</v>
      </c>
      <c r="N37" s="201">
        <v>1.44</v>
      </c>
      <c r="O37" s="201">
        <v>0</v>
      </c>
      <c r="P37" s="201">
        <v>1.5</v>
      </c>
      <c r="Q37" s="201">
        <v>2.4300000000000002</v>
      </c>
      <c r="R37" s="201">
        <v>5.95</v>
      </c>
      <c r="S37" s="201">
        <v>3.82</v>
      </c>
      <c r="T37" s="201">
        <v>0</v>
      </c>
      <c r="U37" s="201">
        <v>2.12</v>
      </c>
      <c r="V37" s="201">
        <v>1.93</v>
      </c>
      <c r="W37" s="201">
        <v>0.39</v>
      </c>
      <c r="X37" s="201">
        <v>8.41</v>
      </c>
      <c r="Y37" s="201">
        <v>0</v>
      </c>
      <c r="Z37" s="201">
        <v>58.74</v>
      </c>
      <c r="AA37" s="201">
        <v>0</v>
      </c>
      <c r="AB37" s="201">
        <v>0</v>
      </c>
      <c r="AC37" s="201">
        <v>23.74</v>
      </c>
      <c r="AD37" s="201">
        <v>0</v>
      </c>
      <c r="AE37" s="201">
        <v>0</v>
      </c>
      <c r="AF37" s="201">
        <v>0</v>
      </c>
      <c r="AG37" s="201">
        <v>26.91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165.12</v>
      </c>
      <c r="AN37" s="201">
        <v>0</v>
      </c>
      <c r="AO37" s="201">
        <v>0</v>
      </c>
      <c r="AP37" s="201">
        <v>0</v>
      </c>
      <c r="AQ37" s="201">
        <v>0</v>
      </c>
      <c r="AR37" s="201">
        <v>12.56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15.43</v>
      </c>
      <c r="H38" s="201">
        <v>0</v>
      </c>
      <c r="I38" s="201">
        <v>0</v>
      </c>
      <c r="J38" s="201">
        <v>20.18</v>
      </c>
      <c r="K38" s="201">
        <v>4.3899999999999997</v>
      </c>
      <c r="L38" s="201">
        <v>257.63</v>
      </c>
      <c r="M38" s="201">
        <v>1.1299999999999999</v>
      </c>
      <c r="N38" s="201">
        <v>1.44</v>
      </c>
      <c r="O38" s="201">
        <v>0</v>
      </c>
      <c r="P38" s="201">
        <v>1.5</v>
      </c>
      <c r="Q38" s="201">
        <v>2.4300000000000002</v>
      </c>
      <c r="R38" s="201">
        <v>5.95</v>
      </c>
      <c r="S38" s="201">
        <v>3.82</v>
      </c>
      <c r="T38" s="201">
        <v>0</v>
      </c>
      <c r="U38" s="201">
        <v>2.12</v>
      </c>
      <c r="V38" s="201">
        <v>1.93</v>
      </c>
      <c r="W38" s="201">
        <v>0.39</v>
      </c>
      <c r="X38" s="201">
        <v>8.41</v>
      </c>
      <c r="Y38" s="201">
        <v>0</v>
      </c>
      <c r="Z38" s="201">
        <v>58.74</v>
      </c>
      <c r="AA38" s="201">
        <v>0</v>
      </c>
      <c r="AB38" s="201">
        <v>0</v>
      </c>
      <c r="AC38" s="201">
        <v>23.74</v>
      </c>
      <c r="AD38" s="201">
        <v>0</v>
      </c>
      <c r="AE38" s="201">
        <v>0</v>
      </c>
      <c r="AF38" s="201">
        <v>0</v>
      </c>
      <c r="AG38" s="201">
        <v>26.91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165.12</v>
      </c>
      <c r="AN38" s="201">
        <v>0</v>
      </c>
      <c r="AO38" s="201">
        <v>0</v>
      </c>
      <c r="AP38" s="201">
        <v>0</v>
      </c>
      <c r="AQ38" s="201">
        <v>0</v>
      </c>
      <c r="AR38" s="201">
        <v>12.56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15.43</v>
      </c>
      <c r="H39" s="201">
        <v>0</v>
      </c>
      <c r="I39" s="201">
        <v>0</v>
      </c>
      <c r="J39" s="201">
        <v>19.84</v>
      </c>
      <c r="K39" s="201">
        <v>4.3899999999999997</v>
      </c>
      <c r="L39" s="201">
        <v>257.63</v>
      </c>
      <c r="M39" s="201">
        <v>1.1299999999999999</v>
      </c>
      <c r="N39" s="201">
        <v>1.44</v>
      </c>
      <c r="O39" s="201">
        <v>0</v>
      </c>
      <c r="P39" s="201">
        <v>1.5</v>
      </c>
      <c r="Q39" s="201">
        <v>2.4300000000000002</v>
      </c>
      <c r="R39" s="201">
        <v>5.95</v>
      </c>
      <c r="S39" s="201">
        <v>3.82</v>
      </c>
      <c r="T39" s="201">
        <v>0</v>
      </c>
      <c r="U39" s="201">
        <v>2.12</v>
      </c>
      <c r="V39" s="201">
        <v>1.93</v>
      </c>
      <c r="W39" s="201">
        <v>0.39</v>
      </c>
      <c r="X39" s="201">
        <v>8.41</v>
      </c>
      <c r="Y39" s="201">
        <v>0</v>
      </c>
      <c r="Z39" s="201">
        <v>58.74</v>
      </c>
      <c r="AA39" s="201">
        <v>0</v>
      </c>
      <c r="AB39" s="201">
        <v>0</v>
      </c>
      <c r="AC39" s="201">
        <v>23.74</v>
      </c>
      <c r="AD39" s="201">
        <v>0</v>
      </c>
      <c r="AE39" s="201">
        <v>0</v>
      </c>
      <c r="AF39" s="201">
        <v>0</v>
      </c>
      <c r="AG39" s="201">
        <v>26.91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160.77000000000001</v>
      </c>
      <c r="AN39" s="201">
        <v>0</v>
      </c>
      <c r="AO39" s="201">
        <v>0</v>
      </c>
      <c r="AP39" s="201">
        <v>0</v>
      </c>
      <c r="AQ39" s="201">
        <v>0</v>
      </c>
      <c r="AR39" s="201">
        <v>12.56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15.43</v>
      </c>
      <c r="H40" s="201">
        <v>0</v>
      </c>
      <c r="I40" s="201">
        <v>0</v>
      </c>
      <c r="J40" s="201">
        <v>19.84</v>
      </c>
      <c r="K40" s="201">
        <v>4.3899999999999997</v>
      </c>
      <c r="L40" s="201">
        <v>257.63</v>
      </c>
      <c r="M40" s="201">
        <v>1.1299999999999999</v>
      </c>
      <c r="N40" s="201">
        <v>1.44</v>
      </c>
      <c r="O40" s="201">
        <v>0</v>
      </c>
      <c r="P40" s="201">
        <v>1.5</v>
      </c>
      <c r="Q40" s="201">
        <v>2.4300000000000002</v>
      </c>
      <c r="R40" s="201">
        <v>5.95</v>
      </c>
      <c r="S40" s="201">
        <v>3.82</v>
      </c>
      <c r="T40" s="201">
        <v>0</v>
      </c>
      <c r="U40" s="201">
        <v>2.12</v>
      </c>
      <c r="V40" s="201">
        <v>1.93</v>
      </c>
      <c r="W40" s="201">
        <v>0.39</v>
      </c>
      <c r="X40" s="201">
        <v>8.41</v>
      </c>
      <c r="Y40" s="201">
        <v>0</v>
      </c>
      <c r="Z40" s="201">
        <v>58.74</v>
      </c>
      <c r="AA40" s="201">
        <v>0</v>
      </c>
      <c r="AB40" s="201">
        <v>0</v>
      </c>
      <c r="AC40" s="201">
        <v>23.74</v>
      </c>
      <c r="AD40" s="201">
        <v>0</v>
      </c>
      <c r="AE40" s="201">
        <v>0</v>
      </c>
      <c r="AF40" s="201">
        <v>0</v>
      </c>
      <c r="AG40" s="201">
        <v>26.91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160.77000000000001</v>
      </c>
      <c r="AN40" s="201">
        <v>0</v>
      </c>
      <c r="AO40" s="201">
        <v>0</v>
      </c>
      <c r="AP40" s="201">
        <v>0</v>
      </c>
      <c r="AQ40" s="201">
        <v>0</v>
      </c>
      <c r="AR40" s="201">
        <v>12.56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15.43</v>
      </c>
      <c r="H41" s="201">
        <v>0</v>
      </c>
      <c r="I41" s="201">
        <v>0</v>
      </c>
      <c r="J41" s="201">
        <v>19.84</v>
      </c>
      <c r="K41" s="201">
        <v>4.3899999999999997</v>
      </c>
      <c r="L41" s="201">
        <v>257.63</v>
      </c>
      <c r="M41" s="201">
        <v>1.1299999999999999</v>
      </c>
      <c r="N41" s="201">
        <v>1.44</v>
      </c>
      <c r="O41" s="201">
        <v>0</v>
      </c>
      <c r="P41" s="201">
        <v>1.5</v>
      </c>
      <c r="Q41" s="201">
        <v>3.08</v>
      </c>
      <c r="R41" s="201">
        <v>5.95</v>
      </c>
      <c r="S41" s="201">
        <v>3.82</v>
      </c>
      <c r="T41" s="201">
        <v>0</v>
      </c>
      <c r="U41" s="201">
        <v>2.12</v>
      </c>
      <c r="V41" s="201">
        <v>1.93</v>
      </c>
      <c r="W41" s="201">
        <v>0.39</v>
      </c>
      <c r="X41" s="201">
        <v>8.41</v>
      </c>
      <c r="Y41" s="201">
        <v>0</v>
      </c>
      <c r="Z41" s="201">
        <v>29.93</v>
      </c>
      <c r="AA41" s="201">
        <v>0</v>
      </c>
      <c r="AB41" s="201">
        <v>0</v>
      </c>
      <c r="AC41" s="201">
        <v>23.74</v>
      </c>
      <c r="AD41" s="201">
        <v>0</v>
      </c>
      <c r="AE41" s="201">
        <v>0</v>
      </c>
      <c r="AF41" s="201">
        <v>0</v>
      </c>
      <c r="AG41" s="201">
        <v>26.91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160.77000000000001</v>
      </c>
      <c r="AN41" s="201">
        <v>0</v>
      </c>
      <c r="AO41" s="201">
        <v>0</v>
      </c>
      <c r="AP41" s="201">
        <v>0</v>
      </c>
      <c r="AQ41" s="201">
        <v>0</v>
      </c>
      <c r="AR41" s="201">
        <v>12.56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15.43</v>
      </c>
      <c r="H42" s="201">
        <v>0</v>
      </c>
      <c r="I42" s="201">
        <v>0</v>
      </c>
      <c r="J42" s="201">
        <v>19.84</v>
      </c>
      <c r="K42" s="201">
        <v>4.3899999999999997</v>
      </c>
      <c r="L42" s="201">
        <v>257.63</v>
      </c>
      <c r="M42" s="201">
        <v>1.1299999999999999</v>
      </c>
      <c r="N42" s="201">
        <v>1.44</v>
      </c>
      <c r="O42" s="201">
        <v>0</v>
      </c>
      <c r="P42" s="201">
        <v>1.5</v>
      </c>
      <c r="Q42" s="201">
        <v>3.08</v>
      </c>
      <c r="R42" s="201">
        <v>5.95</v>
      </c>
      <c r="S42" s="201">
        <v>3.82</v>
      </c>
      <c r="T42" s="201">
        <v>0</v>
      </c>
      <c r="U42" s="201">
        <v>2.12</v>
      </c>
      <c r="V42" s="201">
        <v>1.93</v>
      </c>
      <c r="W42" s="201">
        <v>0.39</v>
      </c>
      <c r="X42" s="201">
        <v>8.41</v>
      </c>
      <c r="Y42" s="201">
        <v>0</v>
      </c>
      <c r="Z42" s="201">
        <v>3.09</v>
      </c>
      <c r="AA42" s="201">
        <v>0</v>
      </c>
      <c r="AB42" s="201">
        <v>0</v>
      </c>
      <c r="AC42" s="201">
        <v>23.74</v>
      </c>
      <c r="AD42" s="201">
        <v>0</v>
      </c>
      <c r="AE42" s="201">
        <v>0</v>
      </c>
      <c r="AF42" s="201">
        <v>0</v>
      </c>
      <c r="AG42" s="201">
        <v>26.91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160.77000000000001</v>
      </c>
      <c r="AN42" s="201">
        <v>0</v>
      </c>
      <c r="AO42" s="201">
        <v>0</v>
      </c>
      <c r="AP42" s="201">
        <v>0</v>
      </c>
      <c r="AQ42" s="201">
        <v>0</v>
      </c>
      <c r="AR42" s="201">
        <v>12.56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15.43</v>
      </c>
      <c r="H43" s="201">
        <v>0</v>
      </c>
      <c r="I43" s="201">
        <v>0</v>
      </c>
      <c r="J43" s="201">
        <v>19.84</v>
      </c>
      <c r="K43" s="201">
        <v>4.3899999999999997</v>
      </c>
      <c r="L43" s="201">
        <v>257.63</v>
      </c>
      <c r="M43" s="201">
        <v>1.1299999999999999</v>
      </c>
      <c r="N43" s="201">
        <v>1.44</v>
      </c>
      <c r="O43" s="201">
        <v>0</v>
      </c>
      <c r="P43" s="201">
        <v>1.5</v>
      </c>
      <c r="Q43" s="201">
        <v>3.08</v>
      </c>
      <c r="R43" s="201">
        <v>5.95</v>
      </c>
      <c r="S43" s="201">
        <v>3.82</v>
      </c>
      <c r="T43" s="201">
        <v>0</v>
      </c>
      <c r="U43" s="201">
        <v>2.12</v>
      </c>
      <c r="V43" s="201">
        <v>2.0699999999999998</v>
      </c>
      <c r="W43" s="201">
        <v>0.39</v>
      </c>
      <c r="X43" s="201">
        <v>8.41</v>
      </c>
      <c r="Y43" s="201">
        <v>0</v>
      </c>
      <c r="Z43" s="201">
        <v>27.95</v>
      </c>
      <c r="AA43" s="201">
        <v>0</v>
      </c>
      <c r="AB43" s="201">
        <v>0</v>
      </c>
      <c r="AC43" s="201">
        <v>23.74</v>
      </c>
      <c r="AD43" s="201">
        <v>0</v>
      </c>
      <c r="AE43" s="201">
        <v>0</v>
      </c>
      <c r="AF43" s="201">
        <v>0</v>
      </c>
      <c r="AG43" s="201">
        <v>26.91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160.77000000000001</v>
      </c>
      <c r="AN43" s="201">
        <v>0</v>
      </c>
      <c r="AO43" s="201">
        <v>0</v>
      </c>
      <c r="AP43" s="201">
        <v>0</v>
      </c>
      <c r="AQ43" s="201">
        <v>0</v>
      </c>
      <c r="AR43" s="201">
        <v>12.56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15.43</v>
      </c>
      <c r="H44" s="201">
        <v>0</v>
      </c>
      <c r="I44" s="201">
        <v>0</v>
      </c>
      <c r="J44" s="201">
        <v>19.84</v>
      </c>
      <c r="K44" s="201">
        <v>4.3899999999999997</v>
      </c>
      <c r="L44" s="201">
        <v>257.63</v>
      </c>
      <c r="M44" s="201">
        <v>1.1299999999999999</v>
      </c>
      <c r="N44" s="201">
        <v>1.44</v>
      </c>
      <c r="O44" s="201">
        <v>0</v>
      </c>
      <c r="P44" s="201">
        <v>1.5</v>
      </c>
      <c r="Q44" s="201">
        <v>3.08</v>
      </c>
      <c r="R44" s="201">
        <v>5.95</v>
      </c>
      <c r="S44" s="201">
        <v>3.82</v>
      </c>
      <c r="T44" s="201">
        <v>0</v>
      </c>
      <c r="U44" s="201">
        <v>2.12</v>
      </c>
      <c r="V44" s="201">
        <v>2.0699999999999998</v>
      </c>
      <c r="W44" s="201">
        <v>0.39</v>
      </c>
      <c r="X44" s="201">
        <v>8.41</v>
      </c>
      <c r="Y44" s="201">
        <v>0</v>
      </c>
      <c r="Z44" s="201">
        <v>29.93</v>
      </c>
      <c r="AA44" s="201">
        <v>0</v>
      </c>
      <c r="AB44" s="201">
        <v>0</v>
      </c>
      <c r="AC44" s="201">
        <v>23.74</v>
      </c>
      <c r="AD44" s="201">
        <v>0</v>
      </c>
      <c r="AE44" s="201">
        <v>0</v>
      </c>
      <c r="AF44" s="201">
        <v>0</v>
      </c>
      <c r="AG44" s="201">
        <v>26.91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160.77000000000001</v>
      </c>
      <c r="AN44" s="201">
        <v>0</v>
      </c>
      <c r="AO44" s="201">
        <v>0</v>
      </c>
      <c r="AP44" s="201">
        <v>0</v>
      </c>
      <c r="AQ44" s="201">
        <v>0</v>
      </c>
      <c r="AR44" s="201">
        <v>12.56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15.43</v>
      </c>
      <c r="H45" s="201">
        <v>0</v>
      </c>
      <c r="I45" s="201">
        <v>0</v>
      </c>
      <c r="J45" s="201">
        <v>19.84</v>
      </c>
      <c r="K45" s="201">
        <v>4.3899999999999997</v>
      </c>
      <c r="L45" s="201">
        <v>257.63</v>
      </c>
      <c r="M45" s="201">
        <v>1.1299999999999999</v>
      </c>
      <c r="N45" s="201">
        <v>1.44</v>
      </c>
      <c r="O45" s="201">
        <v>0</v>
      </c>
      <c r="P45" s="201">
        <v>1.5</v>
      </c>
      <c r="Q45" s="201">
        <v>3.08</v>
      </c>
      <c r="R45" s="201">
        <v>5.95</v>
      </c>
      <c r="S45" s="201">
        <v>3.82</v>
      </c>
      <c r="T45" s="201">
        <v>0</v>
      </c>
      <c r="U45" s="201">
        <v>2.12</v>
      </c>
      <c r="V45" s="201">
        <v>0.18</v>
      </c>
      <c r="W45" s="201">
        <v>0.39</v>
      </c>
      <c r="X45" s="201">
        <v>8.41</v>
      </c>
      <c r="Y45" s="201">
        <v>0</v>
      </c>
      <c r="Z45" s="201">
        <v>29.93</v>
      </c>
      <c r="AA45" s="201">
        <v>0</v>
      </c>
      <c r="AB45" s="201">
        <v>0</v>
      </c>
      <c r="AC45" s="201">
        <v>23.74</v>
      </c>
      <c r="AD45" s="201">
        <v>0</v>
      </c>
      <c r="AE45" s="201">
        <v>0</v>
      </c>
      <c r="AF45" s="201">
        <v>0</v>
      </c>
      <c r="AG45" s="201">
        <v>26.91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160.77000000000001</v>
      </c>
      <c r="AN45" s="201">
        <v>0</v>
      </c>
      <c r="AO45" s="201">
        <v>0</v>
      </c>
      <c r="AP45" s="201">
        <v>0</v>
      </c>
      <c r="AQ45" s="201">
        <v>0</v>
      </c>
      <c r="AR45" s="201">
        <v>12.56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15.43</v>
      </c>
      <c r="H46" s="201">
        <v>0</v>
      </c>
      <c r="I46" s="201">
        <v>0</v>
      </c>
      <c r="J46" s="201">
        <v>19.84</v>
      </c>
      <c r="K46" s="201">
        <v>4.3899999999999997</v>
      </c>
      <c r="L46" s="201">
        <v>257.63</v>
      </c>
      <c r="M46" s="201">
        <v>1.1299999999999999</v>
      </c>
      <c r="N46" s="201">
        <v>1.44</v>
      </c>
      <c r="O46" s="201">
        <v>0</v>
      </c>
      <c r="P46" s="201">
        <v>1.5</v>
      </c>
      <c r="Q46" s="201">
        <v>3.08</v>
      </c>
      <c r="R46" s="201">
        <v>5.95</v>
      </c>
      <c r="S46" s="201">
        <v>3.82</v>
      </c>
      <c r="T46" s="201">
        <v>0</v>
      </c>
      <c r="U46" s="201">
        <v>2.12</v>
      </c>
      <c r="V46" s="201">
        <v>0.18</v>
      </c>
      <c r="W46" s="201">
        <v>0.39</v>
      </c>
      <c r="X46" s="201">
        <v>8.41</v>
      </c>
      <c r="Y46" s="201">
        <v>0</v>
      </c>
      <c r="Z46" s="201">
        <v>29.93</v>
      </c>
      <c r="AA46" s="201">
        <v>0</v>
      </c>
      <c r="AB46" s="201">
        <v>0</v>
      </c>
      <c r="AC46" s="201">
        <v>23.74</v>
      </c>
      <c r="AD46" s="201">
        <v>0</v>
      </c>
      <c r="AE46" s="201">
        <v>0</v>
      </c>
      <c r="AF46" s="201">
        <v>0</v>
      </c>
      <c r="AG46" s="201">
        <v>26.91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160.77000000000001</v>
      </c>
      <c r="AN46" s="201">
        <v>0</v>
      </c>
      <c r="AO46" s="201">
        <v>0</v>
      </c>
      <c r="AP46" s="201">
        <v>0</v>
      </c>
      <c r="AQ46" s="201">
        <v>0</v>
      </c>
      <c r="AR46" s="201">
        <v>12.56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15.43</v>
      </c>
      <c r="H47" s="201">
        <v>0</v>
      </c>
      <c r="I47" s="201">
        <v>0</v>
      </c>
      <c r="J47" s="201">
        <v>19.84</v>
      </c>
      <c r="K47" s="201">
        <v>0.37</v>
      </c>
      <c r="L47" s="201">
        <v>194.99</v>
      </c>
      <c r="M47" s="201">
        <v>1.1299999999999999</v>
      </c>
      <c r="N47" s="201">
        <v>1.44</v>
      </c>
      <c r="O47" s="201">
        <v>0</v>
      </c>
      <c r="P47" s="201">
        <v>1.5</v>
      </c>
      <c r="Q47" s="201">
        <v>0.27</v>
      </c>
      <c r="R47" s="201">
        <v>0.52</v>
      </c>
      <c r="S47" s="201">
        <v>1.64</v>
      </c>
      <c r="T47" s="201">
        <v>0</v>
      </c>
      <c r="U47" s="201">
        <v>2.12</v>
      </c>
      <c r="V47" s="201">
        <v>0.18</v>
      </c>
      <c r="W47" s="201">
        <v>0.39</v>
      </c>
      <c r="X47" s="201">
        <v>8.41</v>
      </c>
      <c r="Y47" s="201">
        <v>0</v>
      </c>
      <c r="Z47" s="201">
        <v>3.09</v>
      </c>
      <c r="AA47" s="201">
        <v>0</v>
      </c>
      <c r="AB47" s="201">
        <v>0</v>
      </c>
      <c r="AC47" s="201">
        <v>23.74</v>
      </c>
      <c r="AD47" s="201">
        <v>0</v>
      </c>
      <c r="AE47" s="201">
        <v>0</v>
      </c>
      <c r="AF47" s="201">
        <v>0</v>
      </c>
      <c r="AG47" s="201">
        <v>26.91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160.77000000000001</v>
      </c>
      <c r="AN47" s="201">
        <v>0</v>
      </c>
      <c r="AO47" s="201">
        <v>0</v>
      </c>
      <c r="AP47" s="201">
        <v>0</v>
      </c>
      <c r="AQ47" s="201">
        <v>0</v>
      </c>
      <c r="AR47" s="201">
        <v>12.56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15.43</v>
      </c>
      <c r="H48" s="201">
        <v>0</v>
      </c>
      <c r="I48" s="201">
        <v>0</v>
      </c>
      <c r="J48" s="201">
        <v>19.84</v>
      </c>
      <c r="K48" s="201">
        <v>0.37</v>
      </c>
      <c r="L48" s="201">
        <v>243.03</v>
      </c>
      <c r="M48" s="201">
        <v>1.1299999999999999</v>
      </c>
      <c r="N48" s="201">
        <v>1.44</v>
      </c>
      <c r="O48" s="201">
        <v>0</v>
      </c>
      <c r="P48" s="201">
        <v>1.5</v>
      </c>
      <c r="Q48" s="201">
        <v>0.27</v>
      </c>
      <c r="R48" s="201">
        <v>0.52</v>
      </c>
      <c r="S48" s="201">
        <v>0.32</v>
      </c>
      <c r="T48" s="201">
        <v>0</v>
      </c>
      <c r="U48" s="201">
        <v>2.12</v>
      </c>
      <c r="V48" s="201">
        <v>0.18</v>
      </c>
      <c r="W48" s="201">
        <v>0.39</v>
      </c>
      <c r="X48" s="201">
        <v>8.41</v>
      </c>
      <c r="Y48" s="201">
        <v>0</v>
      </c>
      <c r="Z48" s="201">
        <v>3.09</v>
      </c>
      <c r="AA48" s="201">
        <v>0</v>
      </c>
      <c r="AB48" s="201">
        <v>0</v>
      </c>
      <c r="AC48" s="201">
        <v>23.74</v>
      </c>
      <c r="AD48" s="201">
        <v>0</v>
      </c>
      <c r="AE48" s="201">
        <v>0</v>
      </c>
      <c r="AF48" s="201">
        <v>0</v>
      </c>
      <c r="AG48" s="201">
        <v>26.91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160.77000000000001</v>
      </c>
      <c r="AN48" s="201">
        <v>0</v>
      </c>
      <c r="AO48" s="201">
        <v>0</v>
      </c>
      <c r="AP48" s="201">
        <v>0</v>
      </c>
      <c r="AQ48" s="201">
        <v>0</v>
      </c>
      <c r="AR48" s="201">
        <v>12.56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15.43</v>
      </c>
      <c r="H49" s="201">
        <v>0</v>
      </c>
      <c r="I49" s="201">
        <v>0</v>
      </c>
      <c r="J49" s="201">
        <v>19.84</v>
      </c>
      <c r="K49" s="201">
        <v>0.37</v>
      </c>
      <c r="L49" s="201">
        <v>243.03</v>
      </c>
      <c r="M49" s="201">
        <v>1.1299999999999999</v>
      </c>
      <c r="N49" s="201">
        <v>1.44</v>
      </c>
      <c r="O49" s="201">
        <v>0</v>
      </c>
      <c r="P49" s="201">
        <v>1.5</v>
      </c>
      <c r="Q49" s="201">
        <v>0.27</v>
      </c>
      <c r="R49" s="201">
        <v>0.52</v>
      </c>
      <c r="S49" s="201">
        <v>0.32</v>
      </c>
      <c r="T49" s="201">
        <v>0</v>
      </c>
      <c r="U49" s="201">
        <v>2.12</v>
      </c>
      <c r="V49" s="201">
        <v>0.18</v>
      </c>
      <c r="W49" s="201">
        <v>0.39</v>
      </c>
      <c r="X49" s="201">
        <v>8.41</v>
      </c>
      <c r="Y49" s="201">
        <v>0</v>
      </c>
      <c r="Z49" s="201">
        <v>3.09</v>
      </c>
      <c r="AA49" s="201">
        <v>0</v>
      </c>
      <c r="AB49" s="201">
        <v>0</v>
      </c>
      <c r="AC49" s="201">
        <v>23.74</v>
      </c>
      <c r="AD49" s="201">
        <v>0</v>
      </c>
      <c r="AE49" s="201">
        <v>0</v>
      </c>
      <c r="AF49" s="201">
        <v>0</v>
      </c>
      <c r="AG49" s="201">
        <v>26.91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160.77000000000001</v>
      </c>
      <c r="AN49" s="201">
        <v>0</v>
      </c>
      <c r="AO49" s="201">
        <v>0</v>
      </c>
      <c r="AP49" s="201">
        <v>0</v>
      </c>
      <c r="AQ49" s="201">
        <v>0</v>
      </c>
      <c r="AR49" s="201">
        <v>12.56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15.43</v>
      </c>
      <c r="H50" s="201">
        <v>0</v>
      </c>
      <c r="I50" s="201">
        <v>0</v>
      </c>
      <c r="J50" s="201">
        <v>19.84</v>
      </c>
      <c r="K50" s="201">
        <v>0.37</v>
      </c>
      <c r="L50" s="201">
        <v>243.03</v>
      </c>
      <c r="M50" s="201">
        <v>1.1299999999999999</v>
      </c>
      <c r="N50" s="201">
        <v>1.44</v>
      </c>
      <c r="O50" s="201">
        <v>0</v>
      </c>
      <c r="P50" s="201">
        <v>1.5</v>
      </c>
      <c r="Q50" s="201">
        <v>0.27</v>
      </c>
      <c r="R50" s="201">
        <v>0.52</v>
      </c>
      <c r="S50" s="201">
        <v>0.32</v>
      </c>
      <c r="T50" s="201">
        <v>0</v>
      </c>
      <c r="U50" s="201">
        <v>2.12</v>
      </c>
      <c r="V50" s="201">
        <v>0.18</v>
      </c>
      <c r="W50" s="201">
        <v>0.39</v>
      </c>
      <c r="X50" s="201">
        <v>8.41</v>
      </c>
      <c r="Y50" s="201">
        <v>0</v>
      </c>
      <c r="Z50" s="201">
        <v>3.09</v>
      </c>
      <c r="AA50" s="201">
        <v>0</v>
      </c>
      <c r="AB50" s="201">
        <v>0</v>
      </c>
      <c r="AC50" s="201">
        <v>23.74</v>
      </c>
      <c r="AD50" s="201">
        <v>0</v>
      </c>
      <c r="AE50" s="201">
        <v>0</v>
      </c>
      <c r="AF50" s="201">
        <v>0</v>
      </c>
      <c r="AG50" s="201">
        <v>26.91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160.77000000000001</v>
      </c>
      <c r="AN50" s="201">
        <v>0</v>
      </c>
      <c r="AO50" s="201">
        <v>0</v>
      </c>
      <c r="AP50" s="201">
        <v>0</v>
      </c>
      <c r="AQ50" s="201">
        <v>0</v>
      </c>
      <c r="AR50" s="201">
        <v>12.56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15.33</v>
      </c>
      <c r="H51" s="201">
        <v>0</v>
      </c>
      <c r="I51" s="201">
        <v>0</v>
      </c>
      <c r="J51" s="201">
        <v>19.84</v>
      </c>
      <c r="K51" s="201">
        <v>0.37</v>
      </c>
      <c r="L51" s="201">
        <v>243.03</v>
      </c>
      <c r="M51" s="201">
        <v>1.1299999999999999</v>
      </c>
      <c r="N51" s="201">
        <v>1.44</v>
      </c>
      <c r="O51" s="201">
        <v>0</v>
      </c>
      <c r="P51" s="201">
        <v>1.5</v>
      </c>
      <c r="Q51" s="201">
        <v>0.27</v>
      </c>
      <c r="R51" s="201">
        <v>0.52</v>
      </c>
      <c r="S51" s="201">
        <v>0.32</v>
      </c>
      <c r="T51" s="201">
        <v>0</v>
      </c>
      <c r="U51" s="201">
        <v>2.12</v>
      </c>
      <c r="V51" s="201">
        <v>0.17</v>
      </c>
      <c r="W51" s="201">
        <v>0.39</v>
      </c>
      <c r="X51" s="201">
        <v>8.41</v>
      </c>
      <c r="Y51" s="201">
        <v>0</v>
      </c>
      <c r="Z51" s="201">
        <v>1.59</v>
      </c>
      <c r="AA51" s="201">
        <v>0</v>
      </c>
      <c r="AB51" s="201">
        <v>0</v>
      </c>
      <c r="AC51" s="201">
        <v>23.74</v>
      </c>
      <c r="AD51" s="201">
        <v>0</v>
      </c>
      <c r="AE51" s="201">
        <v>0</v>
      </c>
      <c r="AF51" s="201">
        <v>0</v>
      </c>
      <c r="AG51" s="201">
        <v>26.91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169.77</v>
      </c>
      <c r="AN51" s="201">
        <v>0</v>
      </c>
      <c r="AO51" s="201">
        <v>0</v>
      </c>
      <c r="AP51" s="201">
        <v>0</v>
      </c>
      <c r="AQ51" s="201">
        <v>0</v>
      </c>
      <c r="AR51" s="201">
        <v>12.4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15.33</v>
      </c>
      <c r="H52" s="201">
        <v>0</v>
      </c>
      <c r="I52" s="201">
        <v>0</v>
      </c>
      <c r="J52" s="201">
        <v>19.84</v>
      </c>
      <c r="K52" s="201">
        <v>0.37</v>
      </c>
      <c r="L52" s="201">
        <v>243.03</v>
      </c>
      <c r="M52" s="201">
        <v>1.1299999999999999</v>
      </c>
      <c r="N52" s="201">
        <v>1.44</v>
      </c>
      <c r="O52" s="201">
        <v>0</v>
      </c>
      <c r="P52" s="201">
        <v>1.5</v>
      </c>
      <c r="Q52" s="201">
        <v>0.27</v>
      </c>
      <c r="R52" s="201">
        <v>0.52</v>
      </c>
      <c r="S52" s="201">
        <v>0.32</v>
      </c>
      <c r="T52" s="201">
        <v>0</v>
      </c>
      <c r="U52" s="201">
        <v>2.12</v>
      </c>
      <c r="V52" s="201">
        <v>0.17</v>
      </c>
      <c r="W52" s="201">
        <v>0.39</v>
      </c>
      <c r="X52" s="201">
        <v>8.41</v>
      </c>
      <c r="Y52" s="201">
        <v>0</v>
      </c>
      <c r="Z52" s="201">
        <v>1.59</v>
      </c>
      <c r="AA52" s="201">
        <v>0</v>
      </c>
      <c r="AB52" s="201">
        <v>0</v>
      </c>
      <c r="AC52" s="201">
        <v>23.74</v>
      </c>
      <c r="AD52" s="201">
        <v>0</v>
      </c>
      <c r="AE52" s="201">
        <v>0</v>
      </c>
      <c r="AF52" s="201">
        <v>0</v>
      </c>
      <c r="AG52" s="201">
        <v>26.91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169.77</v>
      </c>
      <c r="AN52" s="201">
        <v>0</v>
      </c>
      <c r="AO52" s="201">
        <v>0</v>
      </c>
      <c r="AP52" s="201">
        <v>0</v>
      </c>
      <c r="AQ52" s="201">
        <v>0</v>
      </c>
      <c r="AR52" s="201">
        <v>12.4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15.33</v>
      </c>
      <c r="H53" s="201">
        <v>0</v>
      </c>
      <c r="I53" s="201">
        <v>0</v>
      </c>
      <c r="J53" s="201">
        <v>19.84</v>
      </c>
      <c r="K53" s="201">
        <v>0.37</v>
      </c>
      <c r="L53" s="201">
        <v>243.03</v>
      </c>
      <c r="M53" s="201">
        <v>1.1299999999999999</v>
      </c>
      <c r="N53" s="201">
        <v>1.44</v>
      </c>
      <c r="O53" s="201">
        <v>0</v>
      </c>
      <c r="P53" s="201">
        <v>1.5</v>
      </c>
      <c r="Q53" s="201">
        <v>0.26</v>
      </c>
      <c r="R53" s="201">
        <v>0.51</v>
      </c>
      <c r="S53" s="201">
        <v>0.32</v>
      </c>
      <c r="T53" s="201">
        <v>0</v>
      </c>
      <c r="U53" s="201">
        <v>2.12</v>
      </c>
      <c r="V53" s="201">
        <v>0.17</v>
      </c>
      <c r="W53" s="201">
        <v>0.39</v>
      </c>
      <c r="X53" s="201">
        <v>8.41</v>
      </c>
      <c r="Y53" s="201">
        <v>0</v>
      </c>
      <c r="Z53" s="201">
        <v>16.47</v>
      </c>
      <c r="AA53" s="201">
        <v>0</v>
      </c>
      <c r="AB53" s="201">
        <v>0</v>
      </c>
      <c r="AC53" s="201">
        <v>23.74</v>
      </c>
      <c r="AD53" s="201">
        <v>0</v>
      </c>
      <c r="AE53" s="201">
        <v>0</v>
      </c>
      <c r="AF53" s="201">
        <v>0</v>
      </c>
      <c r="AG53" s="201">
        <v>26.91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163.24</v>
      </c>
      <c r="AN53" s="201">
        <v>0</v>
      </c>
      <c r="AO53" s="201">
        <v>0</v>
      </c>
      <c r="AP53" s="201">
        <v>0</v>
      </c>
      <c r="AQ53" s="201">
        <v>0</v>
      </c>
      <c r="AR53" s="201">
        <v>12.4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15.33</v>
      </c>
      <c r="H54" s="201">
        <v>0</v>
      </c>
      <c r="I54" s="201">
        <v>0</v>
      </c>
      <c r="J54" s="201">
        <v>20.18</v>
      </c>
      <c r="K54" s="201">
        <v>0.37</v>
      </c>
      <c r="L54" s="201">
        <v>243.03</v>
      </c>
      <c r="M54" s="201">
        <v>1.1299999999999999</v>
      </c>
      <c r="N54" s="201">
        <v>1.44</v>
      </c>
      <c r="O54" s="201">
        <v>0</v>
      </c>
      <c r="P54" s="201">
        <v>1.5</v>
      </c>
      <c r="Q54" s="201">
        <v>0.26</v>
      </c>
      <c r="R54" s="201">
        <v>0.51</v>
      </c>
      <c r="S54" s="201">
        <v>0.32</v>
      </c>
      <c r="T54" s="201">
        <v>0</v>
      </c>
      <c r="U54" s="201">
        <v>2.12</v>
      </c>
      <c r="V54" s="201">
        <v>0.17</v>
      </c>
      <c r="W54" s="201">
        <v>0.39</v>
      </c>
      <c r="X54" s="201">
        <v>8.41</v>
      </c>
      <c r="Y54" s="201">
        <v>0</v>
      </c>
      <c r="Z54" s="201">
        <v>3.09</v>
      </c>
      <c r="AA54" s="201">
        <v>0</v>
      </c>
      <c r="AB54" s="201">
        <v>0</v>
      </c>
      <c r="AC54" s="201">
        <v>23.74</v>
      </c>
      <c r="AD54" s="201">
        <v>0</v>
      </c>
      <c r="AE54" s="201">
        <v>0</v>
      </c>
      <c r="AF54" s="201">
        <v>0</v>
      </c>
      <c r="AG54" s="201">
        <v>23.06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163.24</v>
      </c>
      <c r="AN54" s="201">
        <v>0</v>
      </c>
      <c r="AO54" s="201">
        <v>0</v>
      </c>
      <c r="AP54" s="201">
        <v>0</v>
      </c>
      <c r="AQ54" s="201">
        <v>0</v>
      </c>
      <c r="AR54" s="201">
        <v>12.4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15.33</v>
      </c>
      <c r="H55" s="201">
        <v>0</v>
      </c>
      <c r="I55" s="201">
        <v>0</v>
      </c>
      <c r="J55" s="201">
        <v>20.18</v>
      </c>
      <c r="K55" s="201">
        <v>0.37</v>
      </c>
      <c r="L55" s="201">
        <v>243.03</v>
      </c>
      <c r="M55" s="201">
        <v>1.1299999999999999</v>
      </c>
      <c r="N55" s="201">
        <v>1.44</v>
      </c>
      <c r="O55" s="201">
        <v>0</v>
      </c>
      <c r="P55" s="201">
        <v>1.5</v>
      </c>
      <c r="Q55" s="201">
        <v>0.26</v>
      </c>
      <c r="R55" s="201">
        <v>0.51</v>
      </c>
      <c r="S55" s="201">
        <v>0.32</v>
      </c>
      <c r="T55" s="201">
        <v>0</v>
      </c>
      <c r="U55" s="201">
        <v>2.12</v>
      </c>
      <c r="V55" s="201">
        <v>0.17</v>
      </c>
      <c r="W55" s="201">
        <v>0.39</v>
      </c>
      <c r="X55" s="201">
        <v>8.41</v>
      </c>
      <c r="Y55" s="201">
        <v>0</v>
      </c>
      <c r="Z55" s="201">
        <v>3.09</v>
      </c>
      <c r="AA55" s="201">
        <v>0</v>
      </c>
      <c r="AB55" s="201">
        <v>0</v>
      </c>
      <c r="AC55" s="201">
        <v>23.74</v>
      </c>
      <c r="AD55" s="201">
        <v>0</v>
      </c>
      <c r="AE55" s="201">
        <v>0</v>
      </c>
      <c r="AF55" s="201">
        <v>0</v>
      </c>
      <c r="AG55" s="201">
        <v>19.2</v>
      </c>
      <c r="AH55" s="201">
        <v>-0.02</v>
      </c>
      <c r="AI55" s="201">
        <v>0</v>
      </c>
      <c r="AJ55" s="201">
        <v>0</v>
      </c>
      <c r="AK55" s="201">
        <v>0</v>
      </c>
      <c r="AL55" s="201">
        <v>0</v>
      </c>
      <c r="AM55" s="201">
        <v>161.24</v>
      </c>
      <c r="AN55" s="201">
        <v>6.53</v>
      </c>
      <c r="AO55" s="201">
        <v>0</v>
      </c>
      <c r="AP55" s="201">
        <v>0</v>
      </c>
      <c r="AQ55" s="201">
        <v>0</v>
      </c>
      <c r="AR55" s="201">
        <v>12.4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15.33</v>
      </c>
      <c r="H56" s="201">
        <v>0</v>
      </c>
      <c r="I56" s="201">
        <v>0</v>
      </c>
      <c r="J56" s="201">
        <v>20.18</v>
      </c>
      <c r="K56" s="201">
        <v>0.37</v>
      </c>
      <c r="L56" s="201">
        <v>243.03</v>
      </c>
      <c r="M56" s="201">
        <v>1.1299999999999999</v>
      </c>
      <c r="N56" s="201">
        <v>1.44</v>
      </c>
      <c r="O56" s="201">
        <v>0</v>
      </c>
      <c r="P56" s="201">
        <v>1.5</v>
      </c>
      <c r="Q56" s="201">
        <v>0.26</v>
      </c>
      <c r="R56" s="201">
        <v>0.51</v>
      </c>
      <c r="S56" s="201">
        <v>0.32</v>
      </c>
      <c r="T56" s="201">
        <v>0</v>
      </c>
      <c r="U56" s="201">
        <v>2.12</v>
      </c>
      <c r="V56" s="201">
        <v>0.17</v>
      </c>
      <c r="W56" s="201">
        <v>0.39</v>
      </c>
      <c r="X56" s="201">
        <v>8.41</v>
      </c>
      <c r="Y56" s="201">
        <v>0</v>
      </c>
      <c r="Z56" s="201">
        <v>3.09</v>
      </c>
      <c r="AA56" s="201">
        <v>0</v>
      </c>
      <c r="AB56" s="201">
        <v>0</v>
      </c>
      <c r="AC56" s="201">
        <v>23.74</v>
      </c>
      <c r="AD56" s="201">
        <v>0</v>
      </c>
      <c r="AE56" s="201">
        <v>0</v>
      </c>
      <c r="AF56" s="201">
        <v>0</v>
      </c>
      <c r="AG56" s="201">
        <v>19.2</v>
      </c>
      <c r="AH56" s="201">
        <v>7.71</v>
      </c>
      <c r="AI56" s="201">
        <v>0</v>
      </c>
      <c r="AJ56" s="201">
        <v>0</v>
      </c>
      <c r="AK56" s="201">
        <v>0</v>
      </c>
      <c r="AL56" s="201">
        <v>0</v>
      </c>
      <c r="AM56" s="201">
        <v>161.24</v>
      </c>
      <c r="AN56" s="201">
        <v>6.53</v>
      </c>
      <c r="AO56" s="201">
        <v>0</v>
      </c>
      <c r="AP56" s="201">
        <v>0</v>
      </c>
      <c r="AQ56" s="201">
        <v>0</v>
      </c>
      <c r="AR56" s="201">
        <v>12.4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15.33</v>
      </c>
      <c r="H57" s="201">
        <v>0</v>
      </c>
      <c r="I57" s="201">
        <v>0</v>
      </c>
      <c r="J57" s="201">
        <v>20.18</v>
      </c>
      <c r="K57" s="201">
        <v>0.37</v>
      </c>
      <c r="L57" s="201">
        <v>243.04</v>
      </c>
      <c r="M57" s="201">
        <v>1.1299999999999999</v>
      </c>
      <c r="N57" s="201">
        <v>1.44</v>
      </c>
      <c r="O57" s="201">
        <v>0</v>
      </c>
      <c r="P57" s="201">
        <v>1.5</v>
      </c>
      <c r="Q57" s="201">
        <v>0.26</v>
      </c>
      <c r="R57" s="201">
        <v>0.51</v>
      </c>
      <c r="S57" s="201">
        <v>0.32</v>
      </c>
      <c r="T57" s="201">
        <v>0</v>
      </c>
      <c r="U57" s="201">
        <v>2.12</v>
      </c>
      <c r="V57" s="201">
        <v>0.17</v>
      </c>
      <c r="W57" s="201">
        <v>0.39</v>
      </c>
      <c r="X57" s="201">
        <v>8.41</v>
      </c>
      <c r="Y57" s="201">
        <v>0</v>
      </c>
      <c r="Z57" s="201">
        <v>3.09</v>
      </c>
      <c r="AA57" s="201">
        <v>0</v>
      </c>
      <c r="AB57" s="201">
        <v>0</v>
      </c>
      <c r="AC57" s="201">
        <v>23.74</v>
      </c>
      <c r="AD57" s="201">
        <v>0</v>
      </c>
      <c r="AE57" s="201">
        <v>0</v>
      </c>
      <c r="AF57" s="201">
        <v>0</v>
      </c>
      <c r="AG57" s="201">
        <v>15.34</v>
      </c>
      <c r="AH57" s="201">
        <v>11.57</v>
      </c>
      <c r="AI57" s="201">
        <v>0</v>
      </c>
      <c r="AJ57" s="201">
        <v>0</v>
      </c>
      <c r="AK57" s="201">
        <v>0</v>
      </c>
      <c r="AL57" s="201">
        <v>0</v>
      </c>
      <c r="AM57" s="201">
        <v>161.24</v>
      </c>
      <c r="AN57" s="201">
        <v>6.53</v>
      </c>
      <c r="AO57" s="201">
        <v>0</v>
      </c>
      <c r="AP57" s="201">
        <v>0</v>
      </c>
      <c r="AQ57" s="201">
        <v>0</v>
      </c>
      <c r="AR57" s="201">
        <v>12.4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15.33</v>
      </c>
      <c r="H58" s="201">
        <v>0</v>
      </c>
      <c r="I58" s="201">
        <v>0</v>
      </c>
      <c r="J58" s="201">
        <v>20.18</v>
      </c>
      <c r="K58" s="201">
        <v>0.37</v>
      </c>
      <c r="L58" s="201">
        <v>243.04</v>
      </c>
      <c r="M58" s="201">
        <v>1.1299999999999999</v>
      </c>
      <c r="N58" s="201">
        <v>1.44</v>
      </c>
      <c r="O58" s="201">
        <v>0</v>
      </c>
      <c r="P58" s="201">
        <v>1.5</v>
      </c>
      <c r="Q58" s="201">
        <v>0.26</v>
      </c>
      <c r="R58" s="201">
        <v>0.51</v>
      </c>
      <c r="S58" s="201">
        <v>0.32</v>
      </c>
      <c r="T58" s="201">
        <v>0</v>
      </c>
      <c r="U58" s="201">
        <v>2.12</v>
      </c>
      <c r="V58" s="201">
        <v>0.17</v>
      </c>
      <c r="W58" s="201">
        <v>0.39</v>
      </c>
      <c r="X58" s="201">
        <v>8.41</v>
      </c>
      <c r="Y58" s="201">
        <v>0</v>
      </c>
      <c r="Z58" s="201">
        <v>3.09</v>
      </c>
      <c r="AA58" s="201">
        <v>0</v>
      </c>
      <c r="AB58" s="201">
        <v>0</v>
      </c>
      <c r="AC58" s="201">
        <v>23.74</v>
      </c>
      <c r="AD58" s="201">
        <v>0</v>
      </c>
      <c r="AE58" s="201">
        <v>0</v>
      </c>
      <c r="AF58" s="201">
        <v>0</v>
      </c>
      <c r="AG58" s="201">
        <v>26.91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161.24</v>
      </c>
      <c r="AN58" s="201">
        <v>6.53</v>
      </c>
      <c r="AO58" s="201">
        <v>0</v>
      </c>
      <c r="AP58" s="201">
        <v>0</v>
      </c>
      <c r="AQ58" s="201">
        <v>0</v>
      </c>
      <c r="AR58" s="201">
        <v>12.4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15.33</v>
      </c>
      <c r="H59" s="201">
        <v>0</v>
      </c>
      <c r="I59" s="201">
        <v>0</v>
      </c>
      <c r="J59" s="201">
        <v>20.18</v>
      </c>
      <c r="K59" s="201">
        <v>0</v>
      </c>
      <c r="L59" s="201">
        <v>243.04</v>
      </c>
      <c r="M59" s="201">
        <v>1.1299999999999999</v>
      </c>
      <c r="N59" s="201">
        <v>1.44</v>
      </c>
      <c r="O59" s="201">
        <v>0</v>
      </c>
      <c r="P59" s="201">
        <v>1.5</v>
      </c>
      <c r="Q59" s="201">
        <v>0.27</v>
      </c>
      <c r="R59" s="201">
        <v>0.51</v>
      </c>
      <c r="S59" s="201">
        <v>0.32</v>
      </c>
      <c r="T59" s="201">
        <v>0</v>
      </c>
      <c r="U59" s="201">
        <v>2.12</v>
      </c>
      <c r="V59" s="201">
        <v>0.17</v>
      </c>
      <c r="W59" s="201">
        <v>0.39</v>
      </c>
      <c r="X59" s="201">
        <v>8.41</v>
      </c>
      <c r="Y59" s="201">
        <v>0</v>
      </c>
      <c r="Z59" s="201">
        <v>3.09</v>
      </c>
      <c r="AA59" s="201">
        <v>0</v>
      </c>
      <c r="AB59" s="201">
        <v>0</v>
      </c>
      <c r="AC59" s="201">
        <v>23.74</v>
      </c>
      <c r="AD59" s="201">
        <v>0</v>
      </c>
      <c r="AE59" s="201">
        <v>0</v>
      </c>
      <c r="AF59" s="201">
        <v>0</v>
      </c>
      <c r="AG59" s="201">
        <v>26.91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161.24</v>
      </c>
      <c r="AN59" s="201">
        <v>6.53</v>
      </c>
      <c r="AO59" s="201">
        <v>0</v>
      </c>
      <c r="AP59" s="201">
        <v>0</v>
      </c>
      <c r="AQ59" s="201">
        <v>0</v>
      </c>
      <c r="AR59" s="201">
        <v>12.4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15.33</v>
      </c>
      <c r="H60" s="201">
        <v>0</v>
      </c>
      <c r="I60" s="201">
        <v>0</v>
      </c>
      <c r="J60" s="201">
        <v>20.18</v>
      </c>
      <c r="K60" s="201">
        <v>0.37</v>
      </c>
      <c r="L60" s="201">
        <v>243.04</v>
      </c>
      <c r="M60" s="201">
        <v>1.1299999999999999</v>
      </c>
      <c r="N60" s="201">
        <v>1.44</v>
      </c>
      <c r="O60" s="201">
        <v>0</v>
      </c>
      <c r="P60" s="201">
        <v>1.5</v>
      </c>
      <c r="Q60" s="201">
        <v>0.27</v>
      </c>
      <c r="R60" s="201">
        <v>0.51</v>
      </c>
      <c r="S60" s="201">
        <v>0.32</v>
      </c>
      <c r="T60" s="201">
        <v>0</v>
      </c>
      <c r="U60" s="201">
        <v>2.12</v>
      </c>
      <c r="V60" s="201">
        <v>0.17</v>
      </c>
      <c r="W60" s="201">
        <v>0.39</v>
      </c>
      <c r="X60" s="201">
        <v>8.41</v>
      </c>
      <c r="Y60" s="201">
        <v>0</v>
      </c>
      <c r="Z60" s="201">
        <v>3.09</v>
      </c>
      <c r="AA60" s="201">
        <v>0</v>
      </c>
      <c r="AB60" s="201">
        <v>0</v>
      </c>
      <c r="AC60" s="201">
        <v>23.74</v>
      </c>
      <c r="AD60" s="201">
        <v>0</v>
      </c>
      <c r="AE60" s="201">
        <v>0</v>
      </c>
      <c r="AF60" s="201">
        <v>0</v>
      </c>
      <c r="AG60" s="201">
        <v>26.91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161.24</v>
      </c>
      <c r="AN60" s="201">
        <v>6.53</v>
      </c>
      <c r="AO60" s="201">
        <v>0</v>
      </c>
      <c r="AP60" s="201">
        <v>0</v>
      </c>
      <c r="AQ60" s="201">
        <v>0</v>
      </c>
      <c r="AR60" s="201">
        <v>12.4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15.33</v>
      </c>
      <c r="H61" s="201">
        <v>0</v>
      </c>
      <c r="I61" s="201">
        <v>0</v>
      </c>
      <c r="J61" s="201">
        <v>20.18</v>
      </c>
      <c r="K61" s="201">
        <v>0.37</v>
      </c>
      <c r="L61" s="201">
        <v>243.05</v>
      </c>
      <c r="M61" s="201">
        <v>1.1299999999999999</v>
      </c>
      <c r="N61" s="201">
        <v>1.44</v>
      </c>
      <c r="O61" s="201">
        <v>0</v>
      </c>
      <c r="P61" s="201">
        <v>1.5</v>
      </c>
      <c r="Q61" s="201">
        <v>0</v>
      </c>
      <c r="R61" s="201">
        <v>0</v>
      </c>
      <c r="S61" s="201">
        <v>0</v>
      </c>
      <c r="T61" s="201">
        <v>0</v>
      </c>
      <c r="U61" s="201">
        <v>2.12</v>
      </c>
      <c r="V61" s="201">
        <v>0.17</v>
      </c>
      <c r="W61" s="201">
        <v>0.39</v>
      </c>
      <c r="X61" s="201">
        <v>8.41</v>
      </c>
      <c r="Y61" s="201">
        <v>0</v>
      </c>
      <c r="Z61" s="201">
        <v>2.2999999999999998</v>
      </c>
      <c r="AA61" s="201">
        <v>0</v>
      </c>
      <c r="AB61" s="201">
        <v>0</v>
      </c>
      <c r="AC61" s="201">
        <v>23.74</v>
      </c>
      <c r="AD61" s="201">
        <v>0</v>
      </c>
      <c r="AE61" s="201">
        <v>0</v>
      </c>
      <c r="AF61" s="201">
        <v>0</v>
      </c>
      <c r="AG61" s="201">
        <v>26.91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161.24</v>
      </c>
      <c r="AN61" s="201">
        <v>6.53</v>
      </c>
      <c r="AO61" s="201">
        <v>0</v>
      </c>
      <c r="AP61" s="201">
        <v>0</v>
      </c>
      <c r="AQ61" s="201">
        <v>0</v>
      </c>
      <c r="AR61" s="201">
        <v>12.4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15.33</v>
      </c>
      <c r="H62" s="201">
        <v>0</v>
      </c>
      <c r="I62" s="201">
        <v>0</v>
      </c>
      <c r="J62" s="201">
        <v>20.18</v>
      </c>
      <c r="K62" s="201">
        <v>2.69</v>
      </c>
      <c r="L62" s="201">
        <v>166.17</v>
      </c>
      <c r="M62" s="201">
        <v>1.1299999999999999</v>
      </c>
      <c r="N62" s="201">
        <v>1.44</v>
      </c>
      <c r="O62" s="201">
        <v>0</v>
      </c>
      <c r="P62" s="201">
        <v>1.5</v>
      </c>
      <c r="Q62" s="201">
        <v>0</v>
      </c>
      <c r="R62" s="201">
        <v>0</v>
      </c>
      <c r="S62" s="201">
        <v>0</v>
      </c>
      <c r="T62" s="201">
        <v>0</v>
      </c>
      <c r="U62" s="201">
        <v>2.12</v>
      </c>
      <c r="V62" s="201">
        <v>0.17</v>
      </c>
      <c r="W62" s="201">
        <v>0.39</v>
      </c>
      <c r="X62" s="201">
        <v>8.41</v>
      </c>
      <c r="Y62" s="201">
        <v>0</v>
      </c>
      <c r="Z62" s="201">
        <v>2.2999999999999998</v>
      </c>
      <c r="AA62" s="201">
        <v>0</v>
      </c>
      <c r="AB62" s="201">
        <v>0</v>
      </c>
      <c r="AC62" s="201">
        <v>23.74</v>
      </c>
      <c r="AD62" s="201">
        <v>0</v>
      </c>
      <c r="AE62" s="201">
        <v>0</v>
      </c>
      <c r="AF62" s="201">
        <v>0</v>
      </c>
      <c r="AG62" s="201">
        <v>26.91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161.24</v>
      </c>
      <c r="AN62" s="201">
        <v>6.53</v>
      </c>
      <c r="AO62" s="201">
        <v>0</v>
      </c>
      <c r="AP62" s="201">
        <v>0</v>
      </c>
      <c r="AQ62" s="201">
        <v>0</v>
      </c>
      <c r="AR62" s="201">
        <v>12.4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15.33</v>
      </c>
      <c r="H63" s="201">
        <v>0</v>
      </c>
      <c r="I63" s="201">
        <v>0</v>
      </c>
      <c r="J63" s="201">
        <v>20.18</v>
      </c>
      <c r="K63" s="201">
        <v>0.37</v>
      </c>
      <c r="L63" s="201">
        <v>79.7</v>
      </c>
      <c r="M63" s="201">
        <v>1.1299999999999999</v>
      </c>
      <c r="N63" s="201">
        <v>1.44</v>
      </c>
      <c r="O63" s="201">
        <v>0</v>
      </c>
      <c r="P63" s="201">
        <v>1.5</v>
      </c>
      <c r="Q63" s="201">
        <v>0.27</v>
      </c>
      <c r="R63" s="201">
        <v>0.52</v>
      </c>
      <c r="S63" s="201">
        <v>0.32</v>
      </c>
      <c r="T63" s="201">
        <v>0</v>
      </c>
      <c r="U63" s="201">
        <v>2.12</v>
      </c>
      <c r="V63" s="201">
        <v>0.17</v>
      </c>
      <c r="W63" s="201">
        <v>0.39</v>
      </c>
      <c r="X63" s="201">
        <v>8.41</v>
      </c>
      <c r="Y63" s="201">
        <v>0</v>
      </c>
      <c r="Z63" s="201">
        <v>0</v>
      </c>
      <c r="AA63" s="201">
        <v>0</v>
      </c>
      <c r="AB63" s="201">
        <v>0</v>
      </c>
      <c r="AC63" s="201">
        <v>23.74</v>
      </c>
      <c r="AD63" s="201">
        <v>0</v>
      </c>
      <c r="AE63" s="201">
        <v>0</v>
      </c>
      <c r="AF63" s="201">
        <v>0</v>
      </c>
      <c r="AG63" s="201">
        <v>26.91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161.24</v>
      </c>
      <c r="AN63" s="201">
        <v>6.53</v>
      </c>
      <c r="AO63" s="201">
        <v>0</v>
      </c>
      <c r="AP63" s="201">
        <v>0</v>
      </c>
      <c r="AQ63" s="201">
        <v>0</v>
      </c>
      <c r="AR63" s="201">
        <v>12.4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15.33</v>
      </c>
      <c r="H64" s="201">
        <v>0</v>
      </c>
      <c r="I64" s="201">
        <v>0</v>
      </c>
      <c r="J64" s="201">
        <v>20.18</v>
      </c>
      <c r="K64" s="201">
        <v>0.37</v>
      </c>
      <c r="L64" s="201">
        <v>119.6</v>
      </c>
      <c r="M64" s="201">
        <v>1.1299999999999999</v>
      </c>
      <c r="N64" s="201">
        <v>1.44</v>
      </c>
      <c r="O64" s="201">
        <v>0</v>
      </c>
      <c r="P64" s="201">
        <v>1.5</v>
      </c>
      <c r="Q64" s="201">
        <v>0.27</v>
      </c>
      <c r="R64" s="201">
        <v>0.52</v>
      </c>
      <c r="S64" s="201">
        <v>0.32</v>
      </c>
      <c r="T64" s="201">
        <v>0</v>
      </c>
      <c r="U64" s="201">
        <v>2.12</v>
      </c>
      <c r="V64" s="201">
        <v>0.17</v>
      </c>
      <c r="W64" s="201">
        <v>0.39</v>
      </c>
      <c r="X64" s="201">
        <v>8.41</v>
      </c>
      <c r="Y64" s="201">
        <v>0</v>
      </c>
      <c r="Z64" s="201">
        <v>3.09</v>
      </c>
      <c r="AA64" s="201">
        <v>0</v>
      </c>
      <c r="AB64" s="201">
        <v>0</v>
      </c>
      <c r="AC64" s="201">
        <v>23.74</v>
      </c>
      <c r="AD64" s="201">
        <v>0</v>
      </c>
      <c r="AE64" s="201">
        <v>0</v>
      </c>
      <c r="AF64" s="201">
        <v>0</v>
      </c>
      <c r="AG64" s="201">
        <v>26.91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161.24</v>
      </c>
      <c r="AN64" s="201">
        <v>6.53</v>
      </c>
      <c r="AO64" s="201">
        <v>0</v>
      </c>
      <c r="AP64" s="201">
        <v>0</v>
      </c>
      <c r="AQ64" s="201">
        <v>0</v>
      </c>
      <c r="AR64" s="201">
        <v>12.4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15.33</v>
      </c>
      <c r="H65" s="201">
        <v>0</v>
      </c>
      <c r="I65" s="201">
        <v>0</v>
      </c>
      <c r="J65" s="201">
        <v>20.18</v>
      </c>
      <c r="K65" s="201">
        <v>0.37</v>
      </c>
      <c r="L65" s="201">
        <v>50.89</v>
      </c>
      <c r="M65" s="201">
        <v>1.1299999999999999</v>
      </c>
      <c r="N65" s="201">
        <v>1.44</v>
      </c>
      <c r="O65" s="201">
        <v>0</v>
      </c>
      <c r="P65" s="201">
        <v>1.5</v>
      </c>
      <c r="Q65" s="201">
        <v>0.26</v>
      </c>
      <c r="R65" s="201">
        <v>0.52</v>
      </c>
      <c r="S65" s="201">
        <v>0.32</v>
      </c>
      <c r="T65" s="201">
        <v>0</v>
      </c>
      <c r="U65" s="201">
        <v>2.12</v>
      </c>
      <c r="V65" s="201">
        <v>0.17</v>
      </c>
      <c r="W65" s="201">
        <v>0.39</v>
      </c>
      <c r="X65" s="201">
        <v>8.41</v>
      </c>
      <c r="Y65" s="201">
        <v>0</v>
      </c>
      <c r="Z65" s="201">
        <v>3.09</v>
      </c>
      <c r="AA65" s="201">
        <v>0</v>
      </c>
      <c r="AB65" s="201">
        <v>0</v>
      </c>
      <c r="AC65" s="201">
        <v>23.74</v>
      </c>
      <c r="AD65" s="201">
        <v>0</v>
      </c>
      <c r="AE65" s="201">
        <v>0</v>
      </c>
      <c r="AF65" s="201">
        <v>0</v>
      </c>
      <c r="AG65" s="201">
        <v>26.91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161.24</v>
      </c>
      <c r="AN65" s="201">
        <v>6.53</v>
      </c>
      <c r="AO65" s="201">
        <v>0</v>
      </c>
      <c r="AP65" s="201">
        <v>0</v>
      </c>
      <c r="AQ65" s="201">
        <v>0</v>
      </c>
      <c r="AR65" s="201">
        <v>12.4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15.33</v>
      </c>
      <c r="H66" s="201">
        <v>0</v>
      </c>
      <c r="I66" s="201">
        <v>0</v>
      </c>
      <c r="J66" s="201">
        <v>20.18</v>
      </c>
      <c r="K66" s="201">
        <v>0.37</v>
      </c>
      <c r="L66" s="201">
        <v>13.05</v>
      </c>
      <c r="M66" s="201">
        <v>1.1299999999999999</v>
      </c>
      <c r="N66" s="201">
        <v>1.44</v>
      </c>
      <c r="O66" s="201">
        <v>0</v>
      </c>
      <c r="P66" s="201">
        <v>1.5</v>
      </c>
      <c r="Q66" s="201">
        <v>0.26</v>
      </c>
      <c r="R66" s="201">
        <v>0.52</v>
      </c>
      <c r="S66" s="201">
        <v>0.32</v>
      </c>
      <c r="T66" s="201">
        <v>0</v>
      </c>
      <c r="U66" s="201">
        <v>2.12</v>
      </c>
      <c r="V66" s="201">
        <v>0.17</v>
      </c>
      <c r="W66" s="201">
        <v>0.39</v>
      </c>
      <c r="X66" s="201">
        <v>8.41</v>
      </c>
      <c r="Y66" s="201">
        <v>0</v>
      </c>
      <c r="Z66" s="201">
        <v>3.09</v>
      </c>
      <c r="AA66" s="201">
        <v>0</v>
      </c>
      <c r="AB66" s="201">
        <v>0</v>
      </c>
      <c r="AC66" s="201">
        <v>23.74</v>
      </c>
      <c r="AD66" s="201">
        <v>0</v>
      </c>
      <c r="AE66" s="201">
        <v>0</v>
      </c>
      <c r="AF66" s="201">
        <v>0</v>
      </c>
      <c r="AG66" s="201">
        <v>26.91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161.24</v>
      </c>
      <c r="AN66" s="201">
        <v>6.53</v>
      </c>
      <c r="AO66" s="201">
        <v>0</v>
      </c>
      <c r="AP66" s="201">
        <v>0</v>
      </c>
      <c r="AQ66" s="201">
        <v>0</v>
      </c>
      <c r="AR66" s="201">
        <v>12.4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15.16</v>
      </c>
      <c r="H67" s="201">
        <v>0</v>
      </c>
      <c r="I67" s="201">
        <v>0</v>
      </c>
      <c r="J67" s="201">
        <v>20.18</v>
      </c>
      <c r="K67" s="201">
        <v>0.37</v>
      </c>
      <c r="L67" s="201">
        <v>89.41</v>
      </c>
      <c r="M67" s="201">
        <v>1.1299999999999999</v>
      </c>
      <c r="N67" s="201">
        <v>1.44</v>
      </c>
      <c r="O67" s="201">
        <v>0</v>
      </c>
      <c r="P67" s="201">
        <v>1.5</v>
      </c>
      <c r="Q67" s="201">
        <v>0.27</v>
      </c>
      <c r="R67" s="201">
        <v>0.52</v>
      </c>
      <c r="S67" s="201">
        <v>0.32</v>
      </c>
      <c r="T67" s="201">
        <v>0</v>
      </c>
      <c r="U67" s="201">
        <v>2.12</v>
      </c>
      <c r="V67" s="201">
        <v>0.17</v>
      </c>
      <c r="W67" s="201">
        <v>0.39</v>
      </c>
      <c r="X67" s="201">
        <v>8.41</v>
      </c>
      <c r="Y67" s="201">
        <v>0</v>
      </c>
      <c r="Z67" s="201">
        <v>16.75</v>
      </c>
      <c r="AA67" s="201">
        <v>0</v>
      </c>
      <c r="AB67" s="201">
        <v>0</v>
      </c>
      <c r="AC67" s="201">
        <v>23.74</v>
      </c>
      <c r="AD67" s="201">
        <v>0</v>
      </c>
      <c r="AE67" s="201">
        <v>0</v>
      </c>
      <c r="AF67" s="201">
        <v>0</v>
      </c>
      <c r="AG67" s="201">
        <v>26.91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161.24</v>
      </c>
      <c r="AN67" s="201">
        <v>6.53</v>
      </c>
      <c r="AO67" s="201">
        <v>0</v>
      </c>
      <c r="AP67" s="201">
        <v>0</v>
      </c>
      <c r="AQ67" s="201">
        <v>0</v>
      </c>
      <c r="AR67" s="201">
        <v>12.24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15.16</v>
      </c>
      <c r="H68" s="201">
        <v>0</v>
      </c>
      <c r="I68" s="201">
        <v>0</v>
      </c>
      <c r="J68" s="201">
        <v>20.18</v>
      </c>
      <c r="K68" s="201">
        <v>0.37</v>
      </c>
      <c r="L68" s="201">
        <v>185.39</v>
      </c>
      <c r="M68" s="201">
        <v>1.1299999999999999</v>
      </c>
      <c r="N68" s="201">
        <v>1.44</v>
      </c>
      <c r="O68" s="201">
        <v>0</v>
      </c>
      <c r="P68" s="201">
        <v>1.5</v>
      </c>
      <c r="Q68" s="201">
        <v>0.27</v>
      </c>
      <c r="R68" s="201">
        <v>0.52</v>
      </c>
      <c r="S68" s="201">
        <v>0.32</v>
      </c>
      <c r="T68" s="201">
        <v>0</v>
      </c>
      <c r="U68" s="201">
        <v>2.12</v>
      </c>
      <c r="V68" s="201">
        <v>0.17</v>
      </c>
      <c r="W68" s="201">
        <v>0.39</v>
      </c>
      <c r="X68" s="201">
        <v>8.41</v>
      </c>
      <c r="Y68" s="201">
        <v>0</v>
      </c>
      <c r="Z68" s="201">
        <v>3.09</v>
      </c>
      <c r="AA68" s="201">
        <v>0</v>
      </c>
      <c r="AB68" s="201">
        <v>0</v>
      </c>
      <c r="AC68" s="201">
        <v>23.74</v>
      </c>
      <c r="AD68" s="201">
        <v>0</v>
      </c>
      <c r="AE68" s="201">
        <v>0</v>
      </c>
      <c r="AF68" s="201">
        <v>0</v>
      </c>
      <c r="AG68" s="201">
        <v>26.91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161.24</v>
      </c>
      <c r="AN68" s="201">
        <v>6.53</v>
      </c>
      <c r="AO68" s="201">
        <v>0</v>
      </c>
      <c r="AP68" s="201">
        <v>0</v>
      </c>
      <c r="AQ68" s="201">
        <v>0</v>
      </c>
      <c r="AR68" s="201">
        <v>12.24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15.16</v>
      </c>
      <c r="H69" s="201">
        <v>0</v>
      </c>
      <c r="I69" s="201">
        <v>0</v>
      </c>
      <c r="J69" s="201">
        <v>20.18</v>
      </c>
      <c r="K69" s="201">
        <v>0.37</v>
      </c>
      <c r="L69" s="201">
        <v>158.82</v>
      </c>
      <c r="M69" s="201">
        <v>1.1299999999999999</v>
      </c>
      <c r="N69" s="201">
        <v>1.44</v>
      </c>
      <c r="O69" s="201">
        <v>0</v>
      </c>
      <c r="P69" s="201">
        <v>1.5</v>
      </c>
      <c r="Q69" s="201">
        <v>0.27</v>
      </c>
      <c r="R69" s="201">
        <v>0.52</v>
      </c>
      <c r="S69" s="201">
        <v>0.32</v>
      </c>
      <c r="T69" s="201">
        <v>0</v>
      </c>
      <c r="U69" s="201">
        <v>2.12</v>
      </c>
      <c r="V69" s="201">
        <v>0.17</v>
      </c>
      <c r="W69" s="201">
        <v>0.39</v>
      </c>
      <c r="X69" s="201">
        <v>8.41</v>
      </c>
      <c r="Y69" s="201">
        <v>0</v>
      </c>
      <c r="Z69" s="201">
        <v>3.09</v>
      </c>
      <c r="AA69" s="201">
        <v>0</v>
      </c>
      <c r="AB69" s="201">
        <v>0</v>
      </c>
      <c r="AC69" s="201">
        <v>23.74</v>
      </c>
      <c r="AD69" s="201">
        <v>0</v>
      </c>
      <c r="AE69" s="201">
        <v>0</v>
      </c>
      <c r="AF69" s="201">
        <v>0</v>
      </c>
      <c r="AG69" s="201">
        <v>26.91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161.24</v>
      </c>
      <c r="AN69" s="201">
        <v>6.53</v>
      </c>
      <c r="AO69" s="201">
        <v>0</v>
      </c>
      <c r="AP69" s="201">
        <v>0</v>
      </c>
      <c r="AQ69" s="201">
        <v>0</v>
      </c>
      <c r="AR69" s="201">
        <v>12.24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15.16</v>
      </c>
      <c r="H70" s="201">
        <v>0</v>
      </c>
      <c r="I70" s="201">
        <v>0</v>
      </c>
      <c r="J70" s="201">
        <v>20.18</v>
      </c>
      <c r="K70" s="201">
        <v>0.37</v>
      </c>
      <c r="L70" s="201">
        <v>100.71</v>
      </c>
      <c r="M70" s="201">
        <v>1.1299999999999999</v>
      </c>
      <c r="N70" s="201">
        <v>1.44</v>
      </c>
      <c r="O70" s="201">
        <v>0</v>
      </c>
      <c r="P70" s="201">
        <v>1.5</v>
      </c>
      <c r="Q70" s="201">
        <v>0.27</v>
      </c>
      <c r="R70" s="201">
        <v>0.52</v>
      </c>
      <c r="S70" s="201">
        <v>0.32</v>
      </c>
      <c r="T70" s="201">
        <v>0</v>
      </c>
      <c r="U70" s="201">
        <v>2.12</v>
      </c>
      <c r="V70" s="201">
        <v>0.17</v>
      </c>
      <c r="W70" s="201">
        <v>0.39</v>
      </c>
      <c r="X70" s="201">
        <v>8.41</v>
      </c>
      <c r="Y70" s="201">
        <v>0</v>
      </c>
      <c r="Z70" s="201">
        <v>3.09</v>
      </c>
      <c r="AA70" s="201">
        <v>0</v>
      </c>
      <c r="AB70" s="201">
        <v>0</v>
      </c>
      <c r="AC70" s="201">
        <v>23.74</v>
      </c>
      <c r="AD70" s="201">
        <v>0</v>
      </c>
      <c r="AE70" s="201">
        <v>0</v>
      </c>
      <c r="AF70" s="201">
        <v>0</v>
      </c>
      <c r="AG70" s="201">
        <v>26.91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161.24</v>
      </c>
      <c r="AN70" s="201">
        <v>6.53</v>
      </c>
      <c r="AO70" s="201">
        <v>0</v>
      </c>
      <c r="AP70" s="201">
        <v>0</v>
      </c>
      <c r="AQ70" s="201">
        <v>0</v>
      </c>
      <c r="AR70" s="201">
        <v>12.24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15.16</v>
      </c>
      <c r="H71" s="201">
        <v>0</v>
      </c>
      <c r="I71" s="201">
        <v>0</v>
      </c>
      <c r="J71" s="201">
        <v>20.18</v>
      </c>
      <c r="K71" s="201">
        <v>0.37</v>
      </c>
      <c r="L71" s="201">
        <v>68</v>
      </c>
      <c r="M71" s="201">
        <v>1.1299999999999999</v>
      </c>
      <c r="N71" s="201">
        <v>1.44</v>
      </c>
      <c r="O71" s="201">
        <v>0</v>
      </c>
      <c r="P71" s="201">
        <v>1.5</v>
      </c>
      <c r="Q71" s="201">
        <v>0.24</v>
      </c>
      <c r="R71" s="201">
        <v>0.51</v>
      </c>
      <c r="S71" s="201">
        <v>0.32</v>
      </c>
      <c r="T71" s="201">
        <v>0</v>
      </c>
      <c r="U71" s="201">
        <v>2.12</v>
      </c>
      <c r="V71" s="201">
        <v>0.17</v>
      </c>
      <c r="W71" s="201">
        <v>0.39</v>
      </c>
      <c r="X71" s="201">
        <v>8.41</v>
      </c>
      <c r="Y71" s="201">
        <v>0</v>
      </c>
      <c r="Z71" s="201">
        <v>3.09</v>
      </c>
      <c r="AA71" s="201">
        <v>0</v>
      </c>
      <c r="AB71" s="201">
        <v>0</v>
      </c>
      <c r="AC71" s="201">
        <v>23.74</v>
      </c>
      <c r="AD71" s="201">
        <v>0</v>
      </c>
      <c r="AE71" s="201">
        <v>0</v>
      </c>
      <c r="AF71" s="201">
        <v>0</v>
      </c>
      <c r="AG71" s="201">
        <v>26.91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161.24</v>
      </c>
      <c r="AN71" s="201">
        <v>6.53</v>
      </c>
      <c r="AO71" s="201">
        <v>0</v>
      </c>
      <c r="AP71" s="201">
        <v>0</v>
      </c>
      <c r="AQ71" s="201">
        <v>0</v>
      </c>
      <c r="AR71" s="201">
        <v>12.24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15.16</v>
      </c>
      <c r="H72" s="201">
        <v>0</v>
      </c>
      <c r="I72" s="201">
        <v>0</v>
      </c>
      <c r="J72" s="201">
        <v>20.18</v>
      </c>
      <c r="K72" s="201">
        <v>0.37</v>
      </c>
      <c r="L72" s="201">
        <v>13.05</v>
      </c>
      <c r="M72" s="201">
        <v>1.1299999999999999</v>
      </c>
      <c r="N72" s="201">
        <v>1.44</v>
      </c>
      <c r="O72" s="201">
        <v>0</v>
      </c>
      <c r="P72" s="201">
        <v>1.5</v>
      </c>
      <c r="Q72" s="201">
        <v>0.27</v>
      </c>
      <c r="R72" s="201">
        <v>0.51</v>
      </c>
      <c r="S72" s="201">
        <v>0.32</v>
      </c>
      <c r="T72" s="201">
        <v>0</v>
      </c>
      <c r="U72" s="201">
        <v>2.12</v>
      </c>
      <c r="V72" s="201">
        <v>0.17</v>
      </c>
      <c r="W72" s="201">
        <v>0.39</v>
      </c>
      <c r="X72" s="201">
        <v>8.41</v>
      </c>
      <c r="Y72" s="201">
        <v>0</v>
      </c>
      <c r="Z72" s="201">
        <v>3.09</v>
      </c>
      <c r="AA72" s="201">
        <v>0</v>
      </c>
      <c r="AB72" s="201">
        <v>0</v>
      </c>
      <c r="AC72" s="201">
        <v>23.74</v>
      </c>
      <c r="AD72" s="201">
        <v>0</v>
      </c>
      <c r="AE72" s="201">
        <v>0</v>
      </c>
      <c r="AF72" s="201">
        <v>0</v>
      </c>
      <c r="AG72" s="201">
        <v>26.91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161.24</v>
      </c>
      <c r="AN72" s="201">
        <v>6.53</v>
      </c>
      <c r="AO72" s="201">
        <v>0</v>
      </c>
      <c r="AP72" s="201">
        <v>0</v>
      </c>
      <c r="AQ72" s="201">
        <v>0</v>
      </c>
      <c r="AR72" s="201">
        <v>12.24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15.16</v>
      </c>
      <c r="H73" s="201">
        <v>0</v>
      </c>
      <c r="I73" s="201">
        <v>0</v>
      </c>
      <c r="J73" s="201">
        <v>20.18</v>
      </c>
      <c r="K73" s="201">
        <v>0.37</v>
      </c>
      <c r="L73" s="201">
        <v>13.05</v>
      </c>
      <c r="M73" s="201">
        <v>1.1299999999999999</v>
      </c>
      <c r="N73" s="201">
        <v>1.44</v>
      </c>
      <c r="O73" s="201">
        <v>0</v>
      </c>
      <c r="P73" s="201">
        <v>1.5</v>
      </c>
      <c r="Q73" s="201">
        <v>0.27</v>
      </c>
      <c r="R73" s="201">
        <v>0.51</v>
      </c>
      <c r="S73" s="201">
        <v>0.32</v>
      </c>
      <c r="T73" s="201">
        <v>0</v>
      </c>
      <c r="U73" s="201">
        <v>2.12</v>
      </c>
      <c r="V73" s="201">
        <v>0.17</v>
      </c>
      <c r="W73" s="201">
        <v>0.39</v>
      </c>
      <c r="X73" s="201">
        <v>8.41</v>
      </c>
      <c r="Y73" s="201">
        <v>0</v>
      </c>
      <c r="Z73" s="201">
        <v>3.09</v>
      </c>
      <c r="AA73" s="201">
        <v>0</v>
      </c>
      <c r="AB73" s="201">
        <v>0</v>
      </c>
      <c r="AC73" s="201">
        <v>23.74</v>
      </c>
      <c r="AD73" s="201">
        <v>0</v>
      </c>
      <c r="AE73" s="201">
        <v>0</v>
      </c>
      <c r="AF73" s="201">
        <v>0</v>
      </c>
      <c r="AG73" s="201">
        <v>26.91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161.24</v>
      </c>
      <c r="AN73" s="201">
        <v>6.53</v>
      </c>
      <c r="AO73" s="201">
        <v>0</v>
      </c>
      <c r="AP73" s="201">
        <v>0</v>
      </c>
      <c r="AQ73" s="201">
        <v>0</v>
      </c>
      <c r="AR73" s="201">
        <v>12.24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15.16</v>
      </c>
      <c r="H74" s="201">
        <v>0</v>
      </c>
      <c r="I74" s="201">
        <v>0</v>
      </c>
      <c r="J74" s="201">
        <v>20.18</v>
      </c>
      <c r="K74" s="201">
        <v>0.37</v>
      </c>
      <c r="L74" s="201">
        <v>13.05</v>
      </c>
      <c r="M74" s="201">
        <v>1.1299999999999999</v>
      </c>
      <c r="N74" s="201">
        <v>1.44</v>
      </c>
      <c r="O74" s="201">
        <v>0</v>
      </c>
      <c r="P74" s="201">
        <v>1.5</v>
      </c>
      <c r="Q74" s="201">
        <v>0.27</v>
      </c>
      <c r="R74" s="201">
        <v>0.51</v>
      </c>
      <c r="S74" s="201">
        <v>0.32</v>
      </c>
      <c r="T74" s="201">
        <v>0</v>
      </c>
      <c r="U74" s="201">
        <v>2.12</v>
      </c>
      <c r="V74" s="201">
        <v>0.17</v>
      </c>
      <c r="W74" s="201">
        <v>0.39</v>
      </c>
      <c r="X74" s="201">
        <v>8.41</v>
      </c>
      <c r="Y74" s="201">
        <v>0</v>
      </c>
      <c r="Z74" s="201">
        <v>3.09</v>
      </c>
      <c r="AA74" s="201">
        <v>0</v>
      </c>
      <c r="AB74" s="201">
        <v>0</v>
      </c>
      <c r="AC74" s="201">
        <v>23.74</v>
      </c>
      <c r="AD74" s="201">
        <v>0</v>
      </c>
      <c r="AE74" s="201">
        <v>0</v>
      </c>
      <c r="AF74" s="201">
        <v>0</v>
      </c>
      <c r="AG74" s="201">
        <v>26.91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161.24</v>
      </c>
      <c r="AN74" s="201">
        <v>6.53</v>
      </c>
      <c r="AO74" s="201">
        <v>0</v>
      </c>
      <c r="AP74" s="201">
        <v>0</v>
      </c>
      <c r="AQ74" s="201">
        <v>0</v>
      </c>
      <c r="AR74" s="201">
        <v>12.24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15.16</v>
      </c>
      <c r="H75" s="201">
        <v>0</v>
      </c>
      <c r="I75" s="201">
        <v>0</v>
      </c>
      <c r="J75" s="201">
        <v>20.18</v>
      </c>
      <c r="K75" s="201">
        <v>0.37</v>
      </c>
      <c r="L75" s="201">
        <v>13.05</v>
      </c>
      <c r="M75" s="201">
        <v>1.1299999999999999</v>
      </c>
      <c r="N75" s="201">
        <v>1.44</v>
      </c>
      <c r="O75" s="201">
        <v>0</v>
      </c>
      <c r="P75" s="201">
        <v>1.5</v>
      </c>
      <c r="Q75" s="201">
        <v>0.24</v>
      </c>
      <c r="R75" s="201">
        <v>0.51</v>
      </c>
      <c r="S75" s="201">
        <v>0.32</v>
      </c>
      <c r="T75" s="201">
        <v>0</v>
      </c>
      <c r="U75" s="201">
        <v>2.12</v>
      </c>
      <c r="V75" s="201">
        <v>0.17</v>
      </c>
      <c r="W75" s="201">
        <v>0.39</v>
      </c>
      <c r="X75" s="201">
        <v>8.41</v>
      </c>
      <c r="Y75" s="201">
        <v>0</v>
      </c>
      <c r="Z75" s="201">
        <v>3.09</v>
      </c>
      <c r="AA75" s="201">
        <v>0</v>
      </c>
      <c r="AB75" s="201">
        <v>0</v>
      </c>
      <c r="AC75" s="201">
        <v>23.74</v>
      </c>
      <c r="AD75" s="201">
        <v>0</v>
      </c>
      <c r="AE75" s="201">
        <v>0</v>
      </c>
      <c r="AF75" s="201">
        <v>0</v>
      </c>
      <c r="AG75" s="201">
        <v>26.91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161.24</v>
      </c>
      <c r="AN75" s="201">
        <v>6.53</v>
      </c>
      <c r="AO75" s="201">
        <v>0</v>
      </c>
      <c r="AP75" s="201">
        <v>0</v>
      </c>
      <c r="AQ75" s="201">
        <v>0</v>
      </c>
      <c r="AR75" s="201">
        <v>12.24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15.16</v>
      </c>
      <c r="H76" s="201">
        <v>0</v>
      </c>
      <c r="I76" s="201">
        <v>0</v>
      </c>
      <c r="J76" s="201">
        <v>20.18</v>
      </c>
      <c r="K76" s="201">
        <v>0.49</v>
      </c>
      <c r="L76" s="201">
        <v>13.05</v>
      </c>
      <c r="M76" s="201">
        <v>1.1299999999999999</v>
      </c>
      <c r="N76" s="201">
        <v>1.44</v>
      </c>
      <c r="O76" s="201">
        <v>0</v>
      </c>
      <c r="P76" s="201">
        <v>1.5</v>
      </c>
      <c r="Q76" s="201">
        <v>0.24</v>
      </c>
      <c r="R76" s="201">
        <v>0.51</v>
      </c>
      <c r="S76" s="201">
        <v>0.32</v>
      </c>
      <c r="T76" s="201">
        <v>0</v>
      </c>
      <c r="U76" s="201">
        <v>2.12</v>
      </c>
      <c r="V76" s="201">
        <v>0.17</v>
      </c>
      <c r="W76" s="201">
        <v>0.39</v>
      </c>
      <c r="X76" s="201">
        <v>8.41</v>
      </c>
      <c r="Y76" s="201">
        <v>0</v>
      </c>
      <c r="Z76" s="201">
        <v>3.09</v>
      </c>
      <c r="AA76" s="201">
        <v>0</v>
      </c>
      <c r="AB76" s="201">
        <v>0</v>
      </c>
      <c r="AC76" s="201">
        <v>23.74</v>
      </c>
      <c r="AD76" s="201">
        <v>0</v>
      </c>
      <c r="AE76" s="201">
        <v>0</v>
      </c>
      <c r="AF76" s="201">
        <v>0</v>
      </c>
      <c r="AG76" s="201">
        <v>26.91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161.24</v>
      </c>
      <c r="AN76" s="201">
        <v>6.53</v>
      </c>
      <c r="AO76" s="201">
        <v>0</v>
      </c>
      <c r="AP76" s="201">
        <v>0</v>
      </c>
      <c r="AQ76" s="201">
        <v>0</v>
      </c>
      <c r="AR76" s="201">
        <v>12.24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15.16</v>
      </c>
      <c r="H77" s="201">
        <v>0</v>
      </c>
      <c r="I77" s="201">
        <v>0</v>
      </c>
      <c r="J77" s="201">
        <v>20.18</v>
      </c>
      <c r="K77" s="201">
        <v>0.37</v>
      </c>
      <c r="L77" s="201">
        <v>13.05</v>
      </c>
      <c r="M77" s="201">
        <v>1.1299999999999999</v>
      </c>
      <c r="N77" s="201">
        <v>1.44</v>
      </c>
      <c r="O77" s="201">
        <v>0</v>
      </c>
      <c r="P77" s="201">
        <v>1.5</v>
      </c>
      <c r="Q77" s="201">
        <v>0.24</v>
      </c>
      <c r="R77" s="201">
        <v>0.51</v>
      </c>
      <c r="S77" s="201">
        <v>0.32</v>
      </c>
      <c r="T77" s="201">
        <v>0</v>
      </c>
      <c r="U77" s="201">
        <v>2.12</v>
      </c>
      <c r="V77" s="201">
        <v>0.17</v>
      </c>
      <c r="W77" s="201">
        <v>0.39</v>
      </c>
      <c r="X77" s="201">
        <v>8.41</v>
      </c>
      <c r="Y77" s="201">
        <v>0</v>
      </c>
      <c r="Z77" s="201">
        <v>3.09</v>
      </c>
      <c r="AA77" s="201">
        <v>0</v>
      </c>
      <c r="AB77" s="201">
        <v>0</v>
      </c>
      <c r="AC77" s="201">
        <v>23.74</v>
      </c>
      <c r="AD77" s="201">
        <v>0</v>
      </c>
      <c r="AE77" s="201">
        <v>0</v>
      </c>
      <c r="AF77" s="201">
        <v>0</v>
      </c>
      <c r="AG77" s="201">
        <v>26.91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161.24</v>
      </c>
      <c r="AN77" s="201">
        <v>6.53</v>
      </c>
      <c r="AO77" s="201">
        <v>0</v>
      </c>
      <c r="AP77" s="201">
        <v>0</v>
      </c>
      <c r="AQ77" s="201">
        <v>0</v>
      </c>
      <c r="AR77" s="201">
        <v>12.24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15.16</v>
      </c>
      <c r="H78" s="201">
        <v>0</v>
      </c>
      <c r="I78" s="201">
        <v>0</v>
      </c>
      <c r="J78" s="201">
        <v>20.18</v>
      </c>
      <c r="K78" s="201">
        <v>0.37</v>
      </c>
      <c r="L78" s="201">
        <v>13.05</v>
      </c>
      <c r="M78" s="201">
        <v>1.1299999999999999</v>
      </c>
      <c r="N78" s="201">
        <v>1.44</v>
      </c>
      <c r="O78" s="201">
        <v>0</v>
      </c>
      <c r="P78" s="201">
        <v>1.5</v>
      </c>
      <c r="Q78" s="201">
        <v>0.24</v>
      </c>
      <c r="R78" s="201">
        <v>0.5</v>
      </c>
      <c r="S78" s="201">
        <v>0.32</v>
      </c>
      <c r="T78" s="201">
        <v>0</v>
      </c>
      <c r="U78" s="201">
        <v>2.12</v>
      </c>
      <c r="V78" s="201">
        <v>0.17</v>
      </c>
      <c r="W78" s="201">
        <v>0.39</v>
      </c>
      <c r="X78" s="201">
        <v>8.41</v>
      </c>
      <c r="Y78" s="201">
        <v>0</v>
      </c>
      <c r="Z78" s="201">
        <v>3.09</v>
      </c>
      <c r="AA78" s="201">
        <v>0</v>
      </c>
      <c r="AB78" s="201">
        <v>0</v>
      </c>
      <c r="AC78" s="201">
        <v>23.74</v>
      </c>
      <c r="AD78" s="201">
        <v>0</v>
      </c>
      <c r="AE78" s="201">
        <v>0</v>
      </c>
      <c r="AF78" s="201">
        <v>0</v>
      </c>
      <c r="AG78" s="201">
        <v>26.91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161.24</v>
      </c>
      <c r="AN78" s="201">
        <v>6.53</v>
      </c>
      <c r="AO78" s="201">
        <v>0</v>
      </c>
      <c r="AP78" s="201">
        <v>0</v>
      </c>
      <c r="AQ78" s="201">
        <v>0</v>
      </c>
      <c r="AR78" s="201">
        <v>12.24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15.16</v>
      </c>
      <c r="H79" s="201">
        <v>0</v>
      </c>
      <c r="I79" s="201">
        <v>0</v>
      </c>
      <c r="J79" s="201">
        <v>20.18</v>
      </c>
      <c r="K79" s="201">
        <v>0.37</v>
      </c>
      <c r="L79" s="201">
        <v>13.05</v>
      </c>
      <c r="M79" s="201">
        <v>1.1299999999999999</v>
      </c>
      <c r="N79" s="201">
        <v>1.44</v>
      </c>
      <c r="O79" s="201">
        <v>0</v>
      </c>
      <c r="P79" s="201">
        <v>1.5</v>
      </c>
      <c r="Q79" s="201">
        <v>0.21</v>
      </c>
      <c r="R79" s="201">
        <v>0.5</v>
      </c>
      <c r="S79" s="201">
        <v>0.32</v>
      </c>
      <c r="T79" s="201">
        <v>0</v>
      </c>
      <c r="U79" s="201">
        <v>2.12</v>
      </c>
      <c r="V79" s="201">
        <v>0.17</v>
      </c>
      <c r="W79" s="201">
        <v>0.39</v>
      </c>
      <c r="X79" s="201">
        <v>8.41</v>
      </c>
      <c r="Y79" s="201">
        <v>0</v>
      </c>
      <c r="Z79" s="201">
        <v>3.09</v>
      </c>
      <c r="AA79" s="201">
        <v>0</v>
      </c>
      <c r="AB79" s="201">
        <v>0</v>
      </c>
      <c r="AC79" s="201">
        <v>23.74</v>
      </c>
      <c r="AD79" s="201">
        <v>0</v>
      </c>
      <c r="AE79" s="201">
        <v>0</v>
      </c>
      <c r="AF79" s="201">
        <v>0</v>
      </c>
      <c r="AG79" s="201">
        <v>26.72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119.24</v>
      </c>
      <c r="AN79" s="201">
        <v>6.53</v>
      </c>
      <c r="AO79" s="201">
        <v>0</v>
      </c>
      <c r="AP79" s="201">
        <v>0</v>
      </c>
      <c r="AQ79" s="201">
        <v>0</v>
      </c>
      <c r="AR79" s="201">
        <v>12.24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15.16</v>
      </c>
      <c r="H80" s="201">
        <v>0</v>
      </c>
      <c r="I80" s="201">
        <v>0</v>
      </c>
      <c r="J80" s="201">
        <v>20.18</v>
      </c>
      <c r="K80" s="201">
        <v>0.37</v>
      </c>
      <c r="L80" s="201">
        <v>13.05</v>
      </c>
      <c r="M80" s="201">
        <v>1.1299999999999999</v>
      </c>
      <c r="N80" s="201">
        <v>1.44</v>
      </c>
      <c r="O80" s="201">
        <v>0</v>
      </c>
      <c r="P80" s="201">
        <v>1.5</v>
      </c>
      <c r="Q80" s="201">
        <v>0.21</v>
      </c>
      <c r="R80" s="201">
        <v>0.5</v>
      </c>
      <c r="S80" s="201">
        <v>0.32</v>
      </c>
      <c r="T80" s="201">
        <v>0</v>
      </c>
      <c r="U80" s="201">
        <v>2.12</v>
      </c>
      <c r="V80" s="201">
        <v>0.17</v>
      </c>
      <c r="W80" s="201">
        <v>0.39</v>
      </c>
      <c r="X80" s="201">
        <v>8.41</v>
      </c>
      <c r="Y80" s="201">
        <v>0</v>
      </c>
      <c r="Z80" s="201">
        <v>3.09</v>
      </c>
      <c r="AA80" s="201">
        <v>0</v>
      </c>
      <c r="AB80" s="201">
        <v>0</v>
      </c>
      <c r="AC80" s="201">
        <v>23.74</v>
      </c>
      <c r="AD80" s="201">
        <v>0</v>
      </c>
      <c r="AE80" s="201">
        <v>0</v>
      </c>
      <c r="AF80" s="201">
        <v>0</v>
      </c>
      <c r="AG80" s="201">
        <v>26.72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119.24</v>
      </c>
      <c r="AN80" s="201">
        <v>6.53</v>
      </c>
      <c r="AO80" s="201">
        <v>0</v>
      </c>
      <c r="AP80" s="201">
        <v>0</v>
      </c>
      <c r="AQ80" s="201">
        <v>0</v>
      </c>
      <c r="AR80" s="201">
        <v>12.24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15.16</v>
      </c>
      <c r="H81" s="201">
        <v>0</v>
      </c>
      <c r="I81" s="201">
        <v>0</v>
      </c>
      <c r="J81" s="201">
        <v>20.18</v>
      </c>
      <c r="K81" s="201">
        <v>0.37</v>
      </c>
      <c r="L81" s="201">
        <v>13.05</v>
      </c>
      <c r="M81" s="201">
        <v>1.1299999999999999</v>
      </c>
      <c r="N81" s="201">
        <v>1.44</v>
      </c>
      <c r="O81" s="201">
        <v>0</v>
      </c>
      <c r="P81" s="201">
        <v>1.5</v>
      </c>
      <c r="Q81" s="201">
        <v>0.21</v>
      </c>
      <c r="R81" s="201">
        <v>0.5</v>
      </c>
      <c r="S81" s="201">
        <v>0.32</v>
      </c>
      <c r="T81" s="201">
        <v>0</v>
      </c>
      <c r="U81" s="201">
        <v>2.12</v>
      </c>
      <c r="V81" s="201">
        <v>0.17</v>
      </c>
      <c r="W81" s="201">
        <v>0.39</v>
      </c>
      <c r="X81" s="201">
        <v>8.41</v>
      </c>
      <c r="Y81" s="201">
        <v>0</v>
      </c>
      <c r="Z81" s="201">
        <v>3.09</v>
      </c>
      <c r="AA81" s="201">
        <v>0</v>
      </c>
      <c r="AB81" s="201">
        <v>0</v>
      </c>
      <c r="AC81" s="201">
        <v>23.74</v>
      </c>
      <c r="AD81" s="201">
        <v>0</v>
      </c>
      <c r="AE81" s="201">
        <v>0</v>
      </c>
      <c r="AF81" s="201">
        <v>0</v>
      </c>
      <c r="AG81" s="201">
        <v>26.72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119.24</v>
      </c>
      <c r="AN81" s="201">
        <v>6.53</v>
      </c>
      <c r="AO81" s="201">
        <v>0</v>
      </c>
      <c r="AP81" s="201">
        <v>0</v>
      </c>
      <c r="AQ81" s="201">
        <v>0</v>
      </c>
      <c r="AR81" s="201">
        <v>12.24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15.16</v>
      </c>
      <c r="H82" s="201">
        <v>0</v>
      </c>
      <c r="I82" s="201">
        <v>0</v>
      </c>
      <c r="J82" s="201">
        <v>20.18</v>
      </c>
      <c r="K82" s="201">
        <v>0.37</v>
      </c>
      <c r="L82" s="201">
        <v>13.05</v>
      </c>
      <c r="M82" s="201">
        <v>1.1299999999999999</v>
      </c>
      <c r="N82" s="201">
        <v>1.44</v>
      </c>
      <c r="O82" s="201">
        <v>0</v>
      </c>
      <c r="P82" s="201">
        <v>1.5</v>
      </c>
      <c r="Q82" s="201">
        <v>0.21</v>
      </c>
      <c r="R82" s="201">
        <v>0.5</v>
      </c>
      <c r="S82" s="201">
        <v>0.32</v>
      </c>
      <c r="T82" s="201">
        <v>0</v>
      </c>
      <c r="U82" s="201">
        <v>2.12</v>
      </c>
      <c r="V82" s="201">
        <v>0.17</v>
      </c>
      <c r="W82" s="201">
        <v>0.39</v>
      </c>
      <c r="X82" s="201">
        <v>8.41</v>
      </c>
      <c r="Y82" s="201">
        <v>0</v>
      </c>
      <c r="Z82" s="201">
        <v>3.09</v>
      </c>
      <c r="AA82" s="201">
        <v>0</v>
      </c>
      <c r="AB82" s="201">
        <v>0</v>
      </c>
      <c r="AC82" s="201">
        <v>23.74</v>
      </c>
      <c r="AD82" s="201">
        <v>0</v>
      </c>
      <c r="AE82" s="201">
        <v>0</v>
      </c>
      <c r="AF82" s="201">
        <v>0</v>
      </c>
      <c r="AG82" s="201">
        <v>26.72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119.24</v>
      </c>
      <c r="AN82" s="201">
        <v>6.53</v>
      </c>
      <c r="AO82" s="201">
        <v>0</v>
      </c>
      <c r="AP82" s="201">
        <v>0</v>
      </c>
      <c r="AQ82" s="201">
        <v>0</v>
      </c>
      <c r="AR82" s="201">
        <v>12.24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15.16</v>
      </c>
      <c r="H83" s="201">
        <v>0</v>
      </c>
      <c r="I83" s="201">
        <v>0</v>
      </c>
      <c r="J83" s="201">
        <v>20.18</v>
      </c>
      <c r="K83" s="201">
        <v>0.37</v>
      </c>
      <c r="L83" s="201">
        <v>13.05</v>
      </c>
      <c r="M83" s="201">
        <v>1.1299999999999999</v>
      </c>
      <c r="N83" s="201">
        <v>1.44</v>
      </c>
      <c r="O83" s="201">
        <v>0</v>
      </c>
      <c r="P83" s="201">
        <v>1.5</v>
      </c>
      <c r="Q83" s="201">
        <v>0.21</v>
      </c>
      <c r="R83" s="201">
        <v>0.5</v>
      </c>
      <c r="S83" s="201">
        <v>0.32</v>
      </c>
      <c r="T83" s="201">
        <v>0</v>
      </c>
      <c r="U83" s="201">
        <v>2.12</v>
      </c>
      <c r="V83" s="201">
        <v>0.17</v>
      </c>
      <c r="W83" s="201">
        <v>0.39</v>
      </c>
      <c r="X83" s="201">
        <v>8.41</v>
      </c>
      <c r="Y83" s="201">
        <v>0</v>
      </c>
      <c r="Z83" s="201">
        <v>3.09</v>
      </c>
      <c r="AA83" s="201">
        <v>0</v>
      </c>
      <c r="AB83" s="201">
        <v>0</v>
      </c>
      <c r="AC83" s="201">
        <v>23.74</v>
      </c>
      <c r="AD83" s="201">
        <v>0</v>
      </c>
      <c r="AE83" s="201">
        <v>0</v>
      </c>
      <c r="AF83" s="201">
        <v>0</v>
      </c>
      <c r="AG83" s="201">
        <v>26.72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127.94</v>
      </c>
      <c r="AN83" s="201">
        <v>0</v>
      </c>
      <c r="AO83" s="201">
        <v>0</v>
      </c>
      <c r="AP83" s="201">
        <v>0</v>
      </c>
      <c r="AQ83" s="201">
        <v>0</v>
      </c>
      <c r="AR83" s="201">
        <v>12.4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15.16</v>
      </c>
      <c r="H84" s="201">
        <v>0</v>
      </c>
      <c r="I84" s="201">
        <v>0</v>
      </c>
      <c r="J84" s="201">
        <v>20.18</v>
      </c>
      <c r="K84" s="201">
        <v>0.37</v>
      </c>
      <c r="L84" s="201">
        <v>13.05</v>
      </c>
      <c r="M84" s="201">
        <v>1.1299999999999999</v>
      </c>
      <c r="N84" s="201">
        <v>1.44</v>
      </c>
      <c r="O84" s="201">
        <v>0</v>
      </c>
      <c r="P84" s="201">
        <v>1.5</v>
      </c>
      <c r="Q84" s="201">
        <v>0.21</v>
      </c>
      <c r="R84" s="201">
        <v>0.5</v>
      </c>
      <c r="S84" s="201">
        <v>0.32</v>
      </c>
      <c r="T84" s="201">
        <v>0</v>
      </c>
      <c r="U84" s="201">
        <v>2.12</v>
      </c>
      <c r="V84" s="201">
        <v>0.17</v>
      </c>
      <c r="W84" s="201">
        <v>0.39</v>
      </c>
      <c r="X84" s="201">
        <v>8.41</v>
      </c>
      <c r="Y84" s="201">
        <v>0</v>
      </c>
      <c r="Z84" s="201">
        <v>3.09</v>
      </c>
      <c r="AA84" s="201">
        <v>0</v>
      </c>
      <c r="AB84" s="201">
        <v>0</v>
      </c>
      <c r="AC84" s="201">
        <v>23.74</v>
      </c>
      <c r="AD84" s="201">
        <v>0</v>
      </c>
      <c r="AE84" s="201">
        <v>0</v>
      </c>
      <c r="AF84" s="201">
        <v>0</v>
      </c>
      <c r="AG84" s="201">
        <v>26.72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127.94</v>
      </c>
      <c r="AN84" s="201">
        <v>0</v>
      </c>
      <c r="AO84" s="201">
        <v>0</v>
      </c>
      <c r="AP84" s="201">
        <v>0</v>
      </c>
      <c r="AQ84" s="201">
        <v>0</v>
      </c>
      <c r="AR84" s="201">
        <v>12.4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15.16</v>
      </c>
      <c r="H85" s="201">
        <v>0</v>
      </c>
      <c r="I85" s="201">
        <v>0</v>
      </c>
      <c r="J85" s="201">
        <v>20.18</v>
      </c>
      <c r="K85" s="201">
        <v>0.37</v>
      </c>
      <c r="L85" s="201">
        <v>13.05</v>
      </c>
      <c r="M85" s="201">
        <v>1.1299999999999999</v>
      </c>
      <c r="N85" s="201">
        <v>1.44</v>
      </c>
      <c r="O85" s="201">
        <v>0</v>
      </c>
      <c r="P85" s="201">
        <v>1.5</v>
      </c>
      <c r="Q85" s="201">
        <v>0.21</v>
      </c>
      <c r="R85" s="201">
        <v>0.5</v>
      </c>
      <c r="S85" s="201">
        <v>0.32</v>
      </c>
      <c r="T85" s="201">
        <v>0</v>
      </c>
      <c r="U85" s="201">
        <v>2.12</v>
      </c>
      <c r="V85" s="201">
        <v>0.17</v>
      </c>
      <c r="W85" s="201">
        <v>0.39</v>
      </c>
      <c r="X85" s="201">
        <v>8.41</v>
      </c>
      <c r="Y85" s="201">
        <v>0</v>
      </c>
      <c r="Z85" s="201">
        <v>3.09</v>
      </c>
      <c r="AA85" s="201">
        <v>0</v>
      </c>
      <c r="AB85" s="201">
        <v>0</v>
      </c>
      <c r="AC85" s="201">
        <v>23.74</v>
      </c>
      <c r="AD85" s="201">
        <v>0</v>
      </c>
      <c r="AE85" s="201">
        <v>0</v>
      </c>
      <c r="AF85" s="201">
        <v>0</v>
      </c>
      <c r="AG85" s="201">
        <v>26.72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127.94</v>
      </c>
      <c r="AN85" s="201">
        <v>0</v>
      </c>
      <c r="AO85" s="201">
        <v>0</v>
      </c>
      <c r="AP85" s="201">
        <v>0</v>
      </c>
      <c r="AQ85" s="201">
        <v>0</v>
      </c>
      <c r="AR85" s="201">
        <v>12.4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15.16</v>
      </c>
      <c r="H86" s="201">
        <v>0</v>
      </c>
      <c r="I86" s="201">
        <v>0</v>
      </c>
      <c r="J86" s="201">
        <v>20.18</v>
      </c>
      <c r="K86" s="201">
        <v>0.37</v>
      </c>
      <c r="L86" s="201">
        <v>13.05</v>
      </c>
      <c r="M86" s="201">
        <v>1.1299999999999999</v>
      </c>
      <c r="N86" s="201">
        <v>1.44</v>
      </c>
      <c r="O86" s="201">
        <v>0</v>
      </c>
      <c r="P86" s="201">
        <v>1.5</v>
      </c>
      <c r="Q86" s="201">
        <v>0.21</v>
      </c>
      <c r="R86" s="201">
        <v>0.5</v>
      </c>
      <c r="S86" s="201">
        <v>0.32</v>
      </c>
      <c r="T86" s="201">
        <v>0</v>
      </c>
      <c r="U86" s="201">
        <v>2.12</v>
      </c>
      <c r="V86" s="201">
        <v>0.17</v>
      </c>
      <c r="W86" s="201">
        <v>0.39</v>
      </c>
      <c r="X86" s="201">
        <v>8.41</v>
      </c>
      <c r="Y86" s="201">
        <v>0</v>
      </c>
      <c r="Z86" s="201">
        <v>3.09</v>
      </c>
      <c r="AA86" s="201">
        <v>0</v>
      </c>
      <c r="AB86" s="201">
        <v>0</v>
      </c>
      <c r="AC86" s="201">
        <v>23.74</v>
      </c>
      <c r="AD86" s="201">
        <v>0</v>
      </c>
      <c r="AE86" s="201">
        <v>0</v>
      </c>
      <c r="AF86" s="201">
        <v>0</v>
      </c>
      <c r="AG86" s="201">
        <v>26.91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127.94</v>
      </c>
      <c r="AN86" s="201">
        <v>0</v>
      </c>
      <c r="AO86" s="201">
        <v>0</v>
      </c>
      <c r="AP86" s="201">
        <v>0</v>
      </c>
      <c r="AQ86" s="201">
        <v>0</v>
      </c>
      <c r="AR86" s="201">
        <v>12.4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15.16</v>
      </c>
      <c r="H87" s="201">
        <v>0</v>
      </c>
      <c r="I87" s="201">
        <v>0</v>
      </c>
      <c r="J87" s="201">
        <v>20.18</v>
      </c>
      <c r="K87" s="201">
        <v>0.37</v>
      </c>
      <c r="L87" s="201">
        <v>13.05</v>
      </c>
      <c r="M87" s="201">
        <v>1.1299999999999999</v>
      </c>
      <c r="N87" s="201">
        <v>1.44</v>
      </c>
      <c r="O87" s="201">
        <v>0</v>
      </c>
      <c r="P87" s="201">
        <v>1.5</v>
      </c>
      <c r="Q87" s="201">
        <v>0.21</v>
      </c>
      <c r="R87" s="201">
        <v>0.5</v>
      </c>
      <c r="S87" s="201">
        <v>0.32</v>
      </c>
      <c r="T87" s="201">
        <v>0</v>
      </c>
      <c r="U87" s="201">
        <v>2.12</v>
      </c>
      <c r="V87" s="201">
        <v>0.17</v>
      </c>
      <c r="W87" s="201">
        <v>0.39</v>
      </c>
      <c r="X87" s="201">
        <v>8.41</v>
      </c>
      <c r="Y87" s="201">
        <v>0</v>
      </c>
      <c r="Z87" s="201">
        <v>3.09</v>
      </c>
      <c r="AA87" s="201">
        <v>0</v>
      </c>
      <c r="AB87" s="201">
        <v>0</v>
      </c>
      <c r="AC87" s="201">
        <v>23.74</v>
      </c>
      <c r="AD87" s="201">
        <v>0</v>
      </c>
      <c r="AE87" s="201">
        <v>0</v>
      </c>
      <c r="AF87" s="201">
        <v>0</v>
      </c>
      <c r="AG87" s="201">
        <v>26.91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125.3</v>
      </c>
      <c r="AN87" s="201">
        <v>0</v>
      </c>
      <c r="AO87" s="201">
        <v>0</v>
      </c>
      <c r="AP87" s="201">
        <v>0</v>
      </c>
      <c r="AQ87" s="201">
        <v>0</v>
      </c>
      <c r="AR87" s="201">
        <v>12.4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15.16</v>
      </c>
      <c r="H88" s="201">
        <v>0</v>
      </c>
      <c r="I88" s="201">
        <v>0</v>
      </c>
      <c r="J88" s="201">
        <v>20.18</v>
      </c>
      <c r="K88" s="201">
        <v>0.37</v>
      </c>
      <c r="L88" s="201">
        <v>13.05</v>
      </c>
      <c r="M88" s="201">
        <v>1.1299999999999999</v>
      </c>
      <c r="N88" s="201">
        <v>1.44</v>
      </c>
      <c r="O88" s="201">
        <v>0</v>
      </c>
      <c r="P88" s="201">
        <v>1.5</v>
      </c>
      <c r="Q88" s="201">
        <v>0.21</v>
      </c>
      <c r="R88" s="201">
        <v>0.5</v>
      </c>
      <c r="S88" s="201">
        <v>0.32</v>
      </c>
      <c r="T88" s="201">
        <v>0</v>
      </c>
      <c r="U88" s="201">
        <v>2.12</v>
      </c>
      <c r="V88" s="201">
        <v>0.17</v>
      </c>
      <c r="W88" s="201">
        <v>0.39</v>
      </c>
      <c r="X88" s="201">
        <v>8.41</v>
      </c>
      <c r="Y88" s="201">
        <v>0</v>
      </c>
      <c r="Z88" s="201">
        <v>3.09</v>
      </c>
      <c r="AA88" s="201">
        <v>0</v>
      </c>
      <c r="AB88" s="201">
        <v>0</v>
      </c>
      <c r="AC88" s="201">
        <v>23.74</v>
      </c>
      <c r="AD88" s="201">
        <v>0</v>
      </c>
      <c r="AE88" s="201">
        <v>0</v>
      </c>
      <c r="AF88" s="201">
        <v>0</v>
      </c>
      <c r="AG88" s="201">
        <v>26.91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127.94</v>
      </c>
      <c r="AN88" s="201">
        <v>0</v>
      </c>
      <c r="AO88" s="201">
        <v>0</v>
      </c>
      <c r="AP88" s="201">
        <v>0</v>
      </c>
      <c r="AQ88" s="201">
        <v>0</v>
      </c>
      <c r="AR88" s="201">
        <v>12.4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15.16</v>
      </c>
      <c r="H89" s="201">
        <v>0</v>
      </c>
      <c r="I89" s="201">
        <v>0</v>
      </c>
      <c r="J89" s="201">
        <v>20.18</v>
      </c>
      <c r="K89" s="201">
        <v>0.37</v>
      </c>
      <c r="L89" s="201">
        <v>13.05</v>
      </c>
      <c r="M89" s="201">
        <v>1.1299999999999999</v>
      </c>
      <c r="N89" s="201">
        <v>1.44</v>
      </c>
      <c r="O89" s="201">
        <v>0</v>
      </c>
      <c r="P89" s="201">
        <v>1.5</v>
      </c>
      <c r="Q89" s="201">
        <v>0.21</v>
      </c>
      <c r="R89" s="201">
        <v>0.5</v>
      </c>
      <c r="S89" s="201">
        <v>0.32</v>
      </c>
      <c r="T89" s="201">
        <v>0</v>
      </c>
      <c r="U89" s="201">
        <v>2.12</v>
      </c>
      <c r="V89" s="201">
        <v>0.17</v>
      </c>
      <c r="W89" s="201">
        <v>0.39</v>
      </c>
      <c r="X89" s="201">
        <v>8.41</v>
      </c>
      <c r="Y89" s="201">
        <v>0</v>
      </c>
      <c r="Z89" s="201">
        <v>3.09</v>
      </c>
      <c r="AA89" s="201">
        <v>0</v>
      </c>
      <c r="AB89" s="201">
        <v>0</v>
      </c>
      <c r="AC89" s="201">
        <v>23.74</v>
      </c>
      <c r="AD89" s="201">
        <v>0</v>
      </c>
      <c r="AE89" s="201">
        <v>0</v>
      </c>
      <c r="AF89" s="201">
        <v>0</v>
      </c>
      <c r="AG89" s="201">
        <v>26.91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127.94</v>
      </c>
      <c r="AN89" s="201">
        <v>0</v>
      </c>
      <c r="AO89" s="201">
        <v>0</v>
      </c>
      <c r="AP89" s="201">
        <v>0</v>
      </c>
      <c r="AQ89" s="201">
        <v>0</v>
      </c>
      <c r="AR89" s="201">
        <v>12.4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15.16</v>
      </c>
      <c r="H90" s="201">
        <v>0</v>
      </c>
      <c r="I90" s="201">
        <v>0</v>
      </c>
      <c r="J90" s="201">
        <v>20.18</v>
      </c>
      <c r="K90" s="201">
        <v>0.37</v>
      </c>
      <c r="L90" s="201">
        <v>13.05</v>
      </c>
      <c r="M90" s="201">
        <v>1.1299999999999999</v>
      </c>
      <c r="N90" s="201">
        <v>1.44</v>
      </c>
      <c r="O90" s="201">
        <v>0</v>
      </c>
      <c r="P90" s="201">
        <v>1.5</v>
      </c>
      <c r="Q90" s="201">
        <v>0.21</v>
      </c>
      <c r="R90" s="201">
        <v>0.5</v>
      </c>
      <c r="S90" s="201">
        <v>0.32</v>
      </c>
      <c r="T90" s="201">
        <v>0</v>
      </c>
      <c r="U90" s="201">
        <v>2.12</v>
      </c>
      <c r="V90" s="201">
        <v>0.17</v>
      </c>
      <c r="W90" s="201">
        <v>0.39</v>
      </c>
      <c r="X90" s="201">
        <v>8.41</v>
      </c>
      <c r="Y90" s="201">
        <v>0</v>
      </c>
      <c r="Z90" s="201">
        <v>3.09</v>
      </c>
      <c r="AA90" s="201">
        <v>0</v>
      </c>
      <c r="AB90" s="201">
        <v>0</v>
      </c>
      <c r="AC90" s="201">
        <v>23.74</v>
      </c>
      <c r="AD90" s="201">
        <v>0</v>
      </c>
      <c r="AE90" s="201">
        <v>0</v>
      </c>
      <c r="AF90" s="201">
        <v>0</v>
      </c>
      <c r="AG90" s="201">
        <v>26.91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127.94</v>
      </c>
      <c r="AN90" s="201">
        <v>0</v>
      </c>
      <c r="AO90" s="201">
        <v>0</v>
      </c>
      <c r="AP90" s="201">
        <v>0</v>
      </c>
      <c r="AQ90" s="201">
        <v>0</v>
      </c>
      <c r="AR90" s="201">
        <v>12.4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15.16</v>
      </c>
      <c r="H91" s="201">
        <v>0</v>
      </c>
      <c r="I91" s="201">
        <v>0</v>
      </c>
      <c r="J91" s="201">
        <v>20.18</v>
      </c>
      <c r="K91" s="201">
        <v>0.37</v>
      </c>
      <c r="L91" s="201">
        <v>13.05</v>
      </c>
      <c r="M91" s="201">
        <v>1.1299999999999999</v>
      </c>
      <c r="N91" s="201">
        <v>1.44</v>
      </c>
      <c r="O91" s="201">
        <v>0</v>
      </c>
      <c r="P91" s="201">
        <v>1.5</v>
      </c>
      <c r="Q91" s="201">
        <v>0.21</v>
      </c>
      <c r="R91" s="201">
        <v>0.5</v>
      </c>
      <c r="S91" s="201">
        <v>0.32</v>
      </c>
      <c r="T91" s="201">
        <v>0</v>
      </c>
      <c r="U91" s="201">
        <v>2.12</v>
      </c>
      <c r="V91" s="201">
        <v>0.17</v>
      </c>
      <c r="W91" s="201">
        <v>0.39</v>
      </c>
      <c r="X91" s="201">
        <v>8.41</v>
      </c>
      <c r="Y91" s="201">
        <v>0</v>
      </c>
      <c r="Z91" s="201">
        <v>3.09</v>
      </c>
      <c r="AA91" s="201">
        <v>0</v>
      </c>
      <c r="AB91" s="201">
        <v>0</v>
      </c>
      <c r="AC91" s="201">
        <v>23.74</v>
      </c>
      <c r="AD91" s="201">
        <v>0</v>
      </c>
      <c r="AE91" s="201">
        <v>0</v>
      </c>
      <c r="AF91" s="201">
        <v>0</v>
      </c>
      <c r="AG91" s="201">
        <v>26.91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127.94</v>
      </c>
      <c r="AN91" s="201">
        <v>0</v>
      </c>
      <c r="AO91" s="201">
        <v>0</v>
      </c>
      <c r="AP91" s="201">
        <v>0</v>
      </c>
      <c r="AQ91" s="201">
        <v>0</v>
      </c>
      <c r="AR91" s="201">
        <v>12.72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15.16</v>
      </c>
      <c r="H92" s="201">
        <v>0</v>
      </c>
      <c r="I92" s="201">
        <v>0</v>
      </c>
      <c r="J92" s="201">
        <v>20.18</v>
      </c>
      <c r="K92" s="201">
        <v>0.37</v>
      </c>
      <c r="L92" s="201">
        <v>13.05</v>
      </c>
      <c r="M92" s="201">
        <v>1.1299999999999999</v>
      </c>
      <c r="N92" s="201">
        <v>1.44</v>
      </c>
      <c r="O92" s="201">
        <v>0</v>
      </c>
      <c r="P92" s="201">
        <v>1.5</v>
      </c>
      <c r="Q92" s="201">
        <v>0.21</v>
      </c>
      <c r="R92" s="201">
        <v>0.5</v>
      </c>
      <c r="S92" s="201">
        <v>0.32</v>
      </c>
      <c r="T92" s="201">
        <v>0</v>
      </c>
      <c r="U92" s="201">
        <v>2.12</v>
      </c>
      <c r="V92" s="201">
        <v>0.17</v>
      </c>
      <c r="W92" s="201">
        <v>0.39</v>
      </c>
      <c r="X92" s="201">
        <v>8.41</v>
      </c>
      <c r="Y92" s="201">
        <v>0</v>
      </c>
      <c r="Z92" s="201">
        <v>3.09</v>
      </c>
      <c r="AA92" s="201">
        <v>0</v>
      </c>
      <c r="AB92" s="201">
        <v>0</v>
      </c>
      <c r="AC92" s="201">
        <v>23.74</v>
      </c>
      <c r="AD92" s="201">
        <v>0</v>
      </c>
      <c r="AE92" s="201">
        <v>0</v>
      </c>
      <c r="AF92" s="201">
        <v>0</v>
      </c>
      <c r="AG92" s="201">
        <v>26.91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127.94</v>
      </c>
      <c r="AN92" s="201">
        <v>0</v>
      </c>
      <c r="AO92" s="201">
        <v>0</v>
      </c>
      <c r="AP92" s="201">
        <v>0</v>
      </c>
      <c r="AQ92" s="201">
        <v>0</v>
      </c>
      <c r="AR92" s="201">
        <v>12.72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15.16</v>
      </c>
      <c r="H93" s="201">
        <v>0</v>
      </c>
      <c r="I93" s="201">
        <v>0</v>
      </c>
      <c r="J93" s="201">
        <v>20.18</v>
      </c>
      <c r="K93" s="201">
        <v>0.37</v>
      </c>
      <c r="L93" s="201">
        <v>13.05</v>
      </c>
      <c r="M93" s="201">
        <v>1.1299999999999999</v>
      </c>
      <c r="N93" s="201">
        <v>1.44</v>
      </c>
      <c r="O93" s="201">
        <v>0</v>
      </c>
      <c r="P93" s="201">
        <v>1.5</v>
      </c>
      <c r="Q93" s="201">
        <v>0.21</v>
      </c>
      <c r="R93" s="201">
        <v>0.5</v>
      </c>
      <c r="S93" s="201">
        <v>0.32</v>
      </c>
      <c r="T93" s="201">
        <v>0</v>
      </c>
      <c r="U93" s="201">
        <v>2.12</v>
      </c>
      <c r="V93" s="201">
        <v>0.17</v>
      </c>
      <c r="W93" s="201">
        <v>0.39</v>
      </c>
      <c r="X93" s="201">
        <v>8.41</v>
      </c>
      <c r="Y93" s="201">
        <v>0</v>
      </c>
      <c r="Z93" s="201">
        <v>3.09</v>
      </c>
      <c r="AA93" s="201">
        <v>0</v>
      </c>
      <c r="AB93" s="201">
        <v>0</v>
      </c>
      <c r="AC93" s="201">
        <v>23.74</v>
      </c>
      <c r="AD93" s="201">
        <v>0</v>
      </c>
      <c r="AE93" s="201">
        <v>0</v>
      </c>
      <c r="AF93" s="201">
        <v>0</v>
      </c>
      <c r="AG93" s="201">
        <v>26.91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129.28</v>
      </c>
      <c r="AN93" s="201">
        <v>0</v>
      </c>
      <c r="AO93" s="201">
        <v>0</v>
      </c>
      <c r="AP93" s="201">
        <v>0</v>
      </c>
      <c r="AQ93" s="201">
        <v>0</v>
      </c>
      <c r="AR93" s="201">
        <v>12.72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15.16</v>
      </c>
      <c r="H94" s="201">
        <v>0</v>
      </c>
      <c r="I94" s="201">
        <v>0</v>
      </c>
      <c r="J94" s="201">
        <v>20.18</v>
      </c>
      <c r="K94" s="201">
        <v>0.37</v>
      </c>
      <c r="L94" s="201">
        <v>13.05</v>
      </c>
      <c r="M94" s="201">
        <v>1.1299999999999999</v>
      </c>
      <c r="N94" s="201">
        <v>1.44</v>
      </c>
      <c r="O94" s="201">
        <v>0</v>
      </c>
      <c r="P94" s="201">
        <v>1.5</v>
      </c>
      <c r="Q94" s="201">
        <v>0.21</v>
      </c>
      <c r="R94" s="201">
        <v>0.5</v>
      </c>
      <c r="S94" s="201">
        <v>0.32</v>
      </c>
      <c r="T94" s="201">
        <v>0</v>
      </c>
      <c r="U94" s="201">
        <v>2.12</v>
      </c>
      <c r="V94" s="201">
        <v>0.17</v>
      </c>
      <c r="W94" s="201">
        <v>0.39</v>
      </c>
      <c r="X94" s="201">
        <v>8.41</v>
      </c>
      <c r="Y94" s="201">
        <v>0</v>
      </c>
      <c r="Z94" s="201">
        <v>3.09</v>
      </c>
      <c r="AA94" s="201">
        <v>0</v>
      </c>
      <c r="AB94" s="201">
        <v>0</v>
      </c>
      <c r="AC94" s="201">
        <v>23.74</v>
      </c>
      <c r="AD94" s="201">
        <v>0</v>
      </c>
      <c r="AE94" s="201">
        <v>0</v>
      </c>
      <c r="AF94" s="201">
        <v>0</v>
      </c>
      <c r="AG94" s="201">
        <v>26.91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135.6</v>
      </c>
      <c r="AN94" s="201">
        <v>0</v>
      </c>
      <c r="AO94" s="201">
        <v>0</v>
      </c>
      <c r="AP94" s="201">
        <v>0</v>
      </c>
      <c r="AQ94" s="201">
        <v>0</v>
      </c>
      <c r="AR94" s="201">
        <v>12.88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15.16</v>
      </c>
      <c r="H95" s="201">
        <v>0</v>
      </c>
      <c r="I95" s="201">
        <v>0</v>
      </c>
      <c r="J95" s="201">
        <v>20.18</v>
      </c>
      <c r="K95" s="201">
        <v>0.37</v>
      </c>
      <c r="L95" s="201">
        <v>13.05</v>
      </c>
      <c r="M95" s="201">
        <v>1.1299999999999999</v>
      </c>
      <c r="N95" s="201">
        <v>1.44</v>
      </c>
      <c r="O95" s="201">
        <v>0</v>
      </c>
      <c r="P95" s="201">
        <v>1.5</v>
      </c>
      <c r="Q95" s="201">
        <v>0.21</v>
      </c>
      <c r="R95" s="201">
        <v>0.5</v>
      </c>
      <c r="S95" s="201">
        <v>0.32</v>
      </c>
      <c r="T95" s="201">
        <v>0</v>
      </c>
      <c r="U95" s="201">
        <v>2.12</v>
      </c>
      <c r="V95" s="201">
        <v>0.17</v>
      </c>
      <c r="W95" s="201">
        <v>0.39</v>
      </c>
      <c r="X95" s="201">
        <v>8.41</v>
      </c>
      <c r="Y95" s="201">
        <v>0</v>
      </c>
      <c r="Z95" s="201">
        <v>3.09</v>
      </c>
      <c r="AA95" s="201">
        <v>0</v>
      </c>
      <c r="AB95" s="201">
        <v>0</v>
      </c>
      <c r="AC95" s="201">
        <v>23.74</v>
      </c>
      <c r="AD95" s="201">
        <v>0</v>
      </c>
      <c r="AE95" s="201">
        <v>0</v>
      </c>
      <c r="AF95" s="201">
        <v>0</v>
      </c>
      <c r="AG95" s="201">
        <v>26.91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135.6</v>
      </c>
      <c r="AN95" s="201">
        <v>0</v>
      </c>
      <c r="AO95" s="201">
        <v>0</v>
      </c>
      <c r="AP95" s="201">
        <v>0</v>
      </c>
      <c r="AQ95" s="201">
        <v>0</v>
      </c>
      <c r="AR95" s="201">
        <v>12.88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15.16</v>
      </c>
      <c r="H96" s="201">
        <v>0</v>
      </c>
      <c r="I96" s="201">
        <v>0</v>
      </c>
      <c r="J96" s="201">
        <v>20.18</v>
      </c>
      <c r="K96" s="201">
        <v>0.37</v>
      </c>
      <c r="L96" s="201">
        <v>13.05</v>
      </c>
      <c r="M96" s="201">
        <v>1.1299999999999999</v>
      </c>
      <c r="N96" s="201">
        <v>1.44</v>
      </c>
      <c r="O96" s="201">
        <v>0</v>
      </c>
      <c r="P96" s="201">
        <v>1.5</v>
      </c>
      <c r="Q96" s="201">
        <v>0.21</v>
      </c>
      <c r="R96" s="201">
        <v>0.5</v>
      </c>
      <c r="S96" s="201">
        <v>0.32</v>
      </c>
      <c r="T96" s="201">
        <v>0</v>
      </c>
      <c r="U96" s="201">
        <v>2.12</v>
      </c>
      <c r="V96" s="201">
        <v>0.17</v>
      </c>
      <c r="W96" s="201">
        <v>0.39</v>
      </c>
      <c r="X96" s="201">
        <v>8.41</v>
      </c>
      <c r="Y96" s="201">
        <v>0</v>
      </c>
      <c r="Z96" s="201">
        <v>3.09</v>
      </c>
      <c r="AA96" s="201">
        <v>0</v>
      </c>
      <c r="AB96" s="201">
        <v>0</v>
      </c>
      <c r="AC96" s="201">
        <v>23.74</v>
      </c>
      <c r="AD96" s="201">
        <v>0</v>
      </c>
      <c r="AE96" s="201">
        <v>0</v>
      </c>
      <c r="AF96" s="201">
        <v>0</v>
      </c>
      <c r="AG96" s="201">
        <v>26.91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132.59</v>
      </c>
      <c r="AN96" s="201">
        <v>0</v>
      </c>
      <c r="AO96" s="201">
        <v>0</v>
      </c>
      <c r="AP96" s="201">
        <v>0</v>
      </c>
      <c r="AQ96" s="201">
        <v>0</v>
      </c>
      <c r="AR96" s="201">
        <v>12.88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15.16</v>
      </c>
      <c r="H97" s="201">
        <v>0</v>
      </c>
      <c r="I97" s="201">
        <v>0</v>
      </c>
      <c r="J97" s="201">
        <v>20.18</v>
      </c>
      <c r="K97" s="201">
        <v>0.37</v>
      </c>
      <c r="L97" s="201">
        <v>13.05</v>
      </c>
      <c r="M97" s="201">
        <v>1.1299999999999999</v>
      </c>
      <c r="N97" s="201">
        <v>1.44</v>
      </c>
      <c r="O97" s="201">
        <v>0</v>
      </c>
      <c r="P97" s="201">
        <v>1.5</v>
      </c>
      <c r="Q97" s="201">
        <v>0.21</v>
      </c>
      <c r="R97" s="201">
        <v>0.5</v>
      </c>
      <c r="S97" s="201">
        <v>0.32</v>
      </c>
      <c r="T97" s="201">
        <v>0</v>
      </c>
      <c r="U97" s="201">
        <v>2.12</v>
      </c>
      <c r="V97" s="201">
        <v>0.17</v>
      </c>
      <c r="W97" s="201">
        <v>0.39</v>
      </c>
      <c r="X97" s="201">
        <v>8.41</v>
      </c>
      <c r="Y97" s="201">
        <v>0</v>
      </c>
      <c r="Z97" s="201">
        <v>3.09</v>
      </c>
      <c r="AA97" s="201">
        <v>0</v>
      </c>
      <c r="AB97" s="201">
        <v>0</v>
      </c>
      <c r="AC97" s="201">
        <v>23.74</v>
      </c>
      <c r="AD97" s="201">
        <v>0</v>
      </c>
      <c r="AE97" s="201">
        <v>0</v>
      </c>
      <c r="AF97" s="201">
        <v>0</v>
      </c>
      <c r="AG97" s="201">
        <v>26.91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129.28</v>
      </c>
      <c r="AN97" s="201">
        <v>0</v>
      </c>
      <c r="AO97" s="201">
        <v>0</v>
      </c>
      <c r="AP97" s="201">
        <v>0</v>
      </c>
      <c r="AQ97" s="201">
        <v>0</v>
      </c>
      <c r="AR97" s="201">
        <v>12.88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15.16</v>
      </c>
      <c r="H98" s="201">
        <v>0</v>
      </c>
      <c r="I98" s="201">
        <v>0</v>
      </c>
      <c r="J98" s="201">
        <v>20.18</v>
      </c>
      <c r="K98" s="201">
        <v>0.37</v>
      </c>
      <c r="L98" s="201">
        <v>13.05</v>
      </c>
      <c r="M98" s="201">
        <v>1.1299999999999999</v>
      </c>
      <c r="N98" s="201">
        <v>1.44</v>
      </c>
      <c r="O98" s="201">
        <v>0</v>
      </c>
      <c r="P98" s="201">
        <v>1.5</v>
      </c>
      <c r="Q98" s="201">
        <v>0.21</v>
      </c>
      <c r="R98" s="201">
        <v>0.5</v>
      </c>
      <c r="S98" s="201">
        <v>0.32</v>
      </c>
      <c r="T98" s="201">
        <v>0</v>
      </c>
      <c r="U98" s="201">
        <v>2.12</v>
      </c>
      <c r="V98" s="201">
        <v>0.17</v>
      </c>
      <c r="W98" s="201">
        <v>0.39</v>
      </c>
      <c r="X98" s="201">
        <v>8.41</v>
      </c>
      <c r="Y98" s="201">
        <v>0</v>
      </c>
      <c r="Z98" s="201">
        <v>3.09</v>
      </c>
      <c r="AA98" s="201">
        <v>0</v>
      </c>
      <c r="AB98" s="201">
        <v>0</v>
      </c>
      <c r="AC98" s="201">
        <v>23.74</v>
      </c>
      <c r="AD98" s="201">
        <v>0</v>
      </c>
      <c r="AE98" s="201">
        <v>0</v>
      </c>
      <c r="AF98" s="201">
        <v>0</v>
      </c>
      <c r="AG98" s="201">
        <v>26.91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127.94</v>
      </c>
      <c r="AN98" s="201">
        <v>0</v>
      </c>
      <c r="AO98" s="201">
        <v>0</v>
      </c>
      <c r="AP98" s="201">
        <v>0</v>
      </c>
      <c r="AQ98" s="201">
        <v>0</v>
      </c>
      <c r="AR98" s="201">
        <v>12.88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0.36808000000000063</v>
      </c>
      <c r="H99">
        <f t="shared" si="0"/>
        <v>0</v>
      </c>
      <c r="I99">
        <f t="shared" si="0"/>
        <v>0</v>
      </c>
      <c r="J99">
        <f t="shared" si="0"/>
        <v>0.48466000000000065</v>
      </c>
      <c r="K99">
        <f t="shared" si="0"/>
        <v>3.3577500000000052E-2</v>
      </c>
      <c r="L99">
        <f t="shared" si="0"/>
        <v>2.8543524999999956</v>
      </c>
      <c r="M99">
        <f t="shared" si="0"/>
        <v>2.7119999999999971E-2</v>
      </c>
      <c r="N99">
        <f t="shared" si="0"/>
        <v>3.4559999999999966E-2</v>
      </c>
      <c r="O99">
        <f t="shared" si="0"/>
        <v>0</v>
      </c>
      <c r="P99">
        <f t="shared" si="0"/>
        <v>3.5999999999999997E-2</v>
      </c>
      <c r="Q99">
        <f t="shared" si="0"/>
        <v>1.3360000000000014E-2</v>
      </c>
      <c r="R99">
        <f t="shared" si="0"/>
        <v>3.0900000000000014E-2</v>
      </c>
      <c r="S99">
        <f t="shared" si="0"/>
        <v>2.0099999999999917E-2</v>
      </c>
      <c r="T99">
        <f t="shared" si="0"/>
        <v>0</v>
      </c>
      <c r="U99">
        <f t="shared" si="0"/>
        <v>5.269000000000007E-2</v>
      </c>
      <c r="V99">
        <f t="shared" si="0"/>
        <v>8.5650000000000188E-3</v>
      </c>
      <c r="W99">
        <f t="shared" si="0"/>
        <v>1.149500000000001E-2</v>
      </c>
      <c r="X99">
        <f t="shared" si="0"/>
        <v>0.19398749999999992</v>
      </c>
      <c r="Y99">
        <f t="shared" si="0"/>
        <v>0</v>
      </c>
      <c r="Z99">
        <f t="shared" si="0"/>
        <v>0.22326750000000034</v>
      </c>
      <c r="AA99">
        <f t="shared" si="0"/>
        <v>0</v>
      </c>
      <c r="AB99">
        <f t="shared" si="0"/>
        <v>0</v>
      </c>
      <c r="AC99">
        <f t="shared" si="0"/>
        <v>0.5697599999999996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0.63779749999999991</v>
      </c>
      <c r="AH99">
        <f t="shared" si="0"/>
        <v>4.8150000000000007E-3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3.7103475000000006</v>
      </c>
      <c r="AN99">
        <f t="shared" si="0"/>
        <v>4.5710000000000001E-2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0.30270000000000014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-24.405000000000001</v>
      </c>
      <c r="D7" s="82">
        <v>0</v>
      </c>
      <c r="E7" s="82">
        <v>0</v>
      </c>
      <c r="F7" s="82">
        <v>0</v>
      </c>
      <c r="G7" s="82">
        <v>-24.405000000000001</v>
      </c>
      <c r="H7" s="76"/>
      <c r="I7" s="31">
        <v>5</v>
      </c>
      <c r="J7" s="82">
        <v>24.405000000000001</v>
      </c>
      <c r="K7" s="82">
        <v>0</v>
      </c>
      <c r="L7" s="82">
        <v>0</v>
      </c>
      <c r="M7" s="82">
        <v>20.594999999999999</v>
      </c>
      <c r="N7" s="82">
        <v>45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-20.594999999999999</v>
      </c>
      <c r="AG7" s="82">
        <v>0</v>
      </c>
      <c r="AH7" s="82">
        <v>0</v>
      </c>
      <c r="AI7" s="82">
        <v>-20.594999999999999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24.405000000000001</v>
      </c>
      <c r="AV7" s="83">
        <f t="shared" si="0"/>
        <v>0</v>
      </c>
      <c r="AW7" s="83">
        <f t="shared" si="0"/>
        <v>0</v>
      </c>
      <c r="AX7" s="83">
        <f t="shared" si="0"/>
        <v>20.594999999999999</v>
      </c>
      <c r="AY7" s="83">
        <f t="shared" si="14"/>
        <v>-45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244.05</v>
      </c>
      <c r="CF7" s="80">
        <f t="shared" si="5"/>
        <v>0</v>
      </c>
      <c r="CG7" s="80">
        <f t="shared" si="5"/>
        <v>0</v>
      </c>
      <c r="CH7" s="80">
        <f t="shared" si="5"/>
        <v>205.95</v>
      </c>
      <c r="CI7" s="80">
        <f t="shared" si="24"/>
        <v>450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24.405000000000001</v>
      </c>
      <c r="DG7" s="81">
        <f t="shared" si="32"/>
        <v>-45</v>
      </c>
      <c r="DH7" s="81">
        <f t="shared" si="33"/>
        <v>0</v>
      </c>
      <c r="DI7" s="81">
        <f t="shared" si="34"/>
        <v>0</v>
      </c>
      <c r="DJ7" s="81">
        <f t="shared" si="35"/>
        <v>20.594999999999999</v>
      </c>
      <c r="DK7" s="84">
        <f t="shared" si="9"/>
        <v>0</v>
      </c>
    </row>
    <row r="8" spans="1:115" ht="15.75" thickBot="1">
      <c r="A8" s="76"/>
      <c r="B8" s="31">
        <v>6</v>
      </c>
      <c r="C8" s="82">
        <v>-59.027000000000001</v>
      </c>
      <c r="D8" s="82">
        <v>0</v>
      </c>
      <c r="E8" s="82">
        <v>0</v>
      </c>
      <c r="F8" s="82">
        <v>0</v>
      </c>
      <c r="G8" s="82">
        <v>-59.027000000000001</v>
      </c>
      <c r="H8" s="76"/>
      <c r="I8" s="31">
        <v>6</v>
      </c>
      <c r="J8" s="82">
        <v>59.027000000000001</v>
      </c>
      <c r="K8" s="82">
        <v>0</v>
      </c>
      <c r="L8" s="82">
        <v>0</v>
      </c>
      <c r="M8" s="82">
        <v>15.973000000000001</v>
      </c>
      <c r="N8" s="82">
        <v>75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-15.973000000000001</v>
      </c>
      <c r="AG8" s="82">
        <v>0</v>
      </c>
      <c r="AH8" s="82">
        <v>0</v>
      </c>
      <c r="AI8" s="82">
        <v>-15.973000000000001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59.027000000000001</v>
      </c>
      <c r="AV8" s="83">
        <f t="shared" si="0"/>
        <v>0</v>
      </c>
      <c r="AW8" s="83">
        <f t="shared" si="0"/>
        <v>0</v>
      </c>
      <c r="AX8" s="83">
        <f t="shared" si="0"/>
        <v>15.973000000000001</v>
      </c>
      <c r="AY8" s="83">
        <f t="shared" si="14"/>
        <v>-75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590.27</v>
      </c>
      <c r="CF8" s="80">
        <f t="shared" si="5"/>
        <v>0</v>
      </c>
      <c r="CG8" s="80">
        <f t="shared" si="5"/>
        <v>0</v>
      </c>
      <c r="CH8" s="80">
        <f t="shared" si="5"/>
        <v>159.73000000000002</v>
      </c>
      <c r="CI8" s="80">
        <f t="shared" si="24"/>
        <v>750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59.027000000000001</v>
      </c>
      <c r="DG8" s="81">
        <f t="shared" si="32"/>
        <v>-75</v>
      </c>
      <c r="DH8" s="81">
        <f t="shared" si="33"/>
        <v>0</v>
      </c>
      <c r="DI8" s="81">
        <f t="shared" si="34"/>
        <v>0</v>
      </c>
      <c r="DJ8" s="81">
        <f t="shared" si="35"/>
        <v>15.973000000000001</v>
      </c>
      <c r="DK8" s="84">
        <f t="shared" si="9"/>
        <v>0</v>
      </c>
    </row>
    <row r="9" spans="1:115" ht="15.75" thickBot="1">
      <c r="A9" s="76"/>
      <c r="B9" s="31">
        <v>7</v>
      </c>
      <c r="C9" s="82">
        <v>-90</v>
      </c>
      <c r="D9" s="82">
        <v>0</v>
      </c>
      <c r="E9" s="82">
        <v>0</v>
      </c>
      <c r="F9" s="82">
        <v>0</v>
      </c>
      <c r="G9" s="82">
        <v>-90</v>
      </c>
      <c r="H9" s="76"/>
      <c r="I9" s="31">
        <v>7</v>
      </c>
      <c r="J9" s="82">
        <v>90</v>
      </c>
      <c r="K9" s="82">
        <v>0</v>
      </c>
      <c r="L9" s="82">
        <v>0</v>
      </c>
      <c r="M9" s="82">
        <v>0</v>
      </c>
      <c r="N9" s="82">
        <v>90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90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-90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900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900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90</v>
      </c>
      <c r="DG9" s="81">
        <f t="shared" si="32"/>
        <v>-90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-110</v>
      </c>
      <c r="D10" s="82">
        <v>0</v>
      </c>
      <c r="E10" s="82">
        <v>0</v>
      </c>
      <c r="F10" s="82">
        <v>0</v>
      </c>
      <c r="G10" s="82">
        <v>-110</v>
      </c>
      <c r="H10" s="76"/>
      <c r="I10" s="31">
        <v>8</v>
      </c>
      <c r="J10" s="82">
        <v>110</v>
      </c>
      <c r="K10" s="82">
        <v>0</v>
      </c>
      <c r="L10" s="82">
        <v>0</v>
      </c>
      <c r="M10" s="82">
        <v>0</v>
      </c>
      <c r="N10" s="82">
        <v>110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110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-110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1100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1100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110</v>
      </c>
      <c r="DG10" s="81">
        <f t="shared" si="32"/>
        <v>-110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-97.334999999999994</v>
      </c>
      <c r="D11" s="82">
        <v>0</v>
      </c>
      <c r="E11" s="82">
        <v>0</v>
      </c>
      <c r="F11" s="82">
        <v>0</v>
      </c>
      <c r="G11" s="82">
        <v>-97.334999999999994</v>
      </c>
      <c r="H11" s="76"/>
      <c r="I11" s="31">
        <v>9</v>
      </c>
      <c r="J11" s="82">
        <v>97.334999999999994</v>
      </c>
      <c r="K11" s="82">
        <v>0</v>
      </c>
      <c r="L11" s="82">
        <v>0</v>
      </c>
      <c r="M11" s="82">
        <v>42.664999999999999</v>
      </c>
      <c r="N11" s="82">
        <v>140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-42.664999999999999</v>
      </c>
      <c r="AG11" s="82">
        <v>0</v>
      </c>
      <c r="AH11" s="82">
        <v>0</v>
      </c>
      <c r="AI11" s="82">
        <v>-42.664999999999999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97.334999999999994</v>
      </c>
      <c r="AV11" s="83">
        <f t="shared" si="0"/>
        <v>0</v>
      </c>
      <c r="AW11" s="83">
        <f t="shared" si="0"/>
        <v>0</v>
      </c>
      <c r="AX11" s="83">
        <f t="shared" si="0"/>
        <v>42.664999999999999</v>
      </c>
      <c r="AY11" s="83">
        <f t="shared" si="14"/>
        <v>-140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973.34999999999991</v>
      </c>
      <c r="CF11" s="80">
        <f t="shared" si="5"/>
        <v>0</v>
      </c>
      <c r="CG11" s="80">
        <f t="shared" si="5"/>
        <v>0</v>
      </c>
      <c r="CH11" s="80">
        <f t="shared" si="5"/>
        <v>426.65</v>
      </c>
      <c r="CI11" s="80">
        <f t="shared" si="24"/>
        <v>1400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97.334999999999994</v>
      </c>
      <c r="DG11" s="81">
        <f t="shared" si="32"/>
        <v>-140</v>
      </c>
      <c r="DH11" s="81">
        <f t="shared" si="33"/>
        <v>0</v>
      </c>
      <c r="DI11" s="81">
        <f t="shared" si="34"/>
        <v>0</v>
      </c>
      <c r="DJ11" s="81">
        <f t="shared" si="35"/>
        <v>42.664999999999999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-138.30500000000001</v>
      </c>
      <c r="D12" s="82">
        <v>0</v>
      </c>
      <c r="E12" s="82">
        <v>0</v>
      </c>
      <c r="F12" s="82">
        <v>0</v>
      </c>
      <c r="G12" s="82">
        <v>-138.30500000000001</v>
      </c>
      <c r="H12" s="76"/>
      <c r="I12" s="31">
        <v>10</v>
      </c>
      <c r="J12" s="82">
        <v>138.30500000000001</v>
      </c>
      <c r="K12" s="82">
        <v>0</v>
      </c>
      <c r="L12" s="82">
        <v>0</v>
      </c>
      <c r="M12" s="82">
        <v>16.695</v>
      </c>
      <c r="N12" s="82">
        <v>155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-16.695</v>
      </c>
      <c r="AG12" s="82">
        <v>0</v>
      </c>
      <c r="AH12" s="82">
        <v>0</v>
      </c>
      <c r="AI12" s="82">
        <v>-16.695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138.30500000000001</v>
      </c>
      <c r="AV12" s="83">
        <f t="shared" si="0"/>
        <v>0</v>
      </c>
      <c r="AW12" s="83">
        <f t="shared" si="0"/>
        <v>0</v>
      </c>
      <c r="AX12" s="83">
        <f t="shared" si="0"/>
        <v>16.695</v>
      </c>
      <c r="AY12" s="83">
        <f t="shared" si="14"/>
        <v>-155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1383.0500000000002</v>
      </c>
      <c r="CF12" s="80">
        <f t="shared" si="5"/>
        <v>0</v>
      </c>
      <c r="CG12" s="80">
        <f t="shared" si="5"/>
        <v>0</v>
      </c>
      <c r="CH12" s="80">
        <f t="shared" si="5"/>
        <v>166.95</v>
      </c>
      <c r="CI12" s="80">
        <f t="shared" si="24"/>
        <v>1550.0000000000002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138.30500000000001</v>
      </c>
      <c r="DG12" s="81">
        <f t="shared" si="32"/>
        <v>-155</v>
      </c>
      <c r="DH12" s="81">
        <f t="shared" si="33"/>
        <v>0</v>
      </c>
      <c r="DI12" s="81">
        <f t="shared" si="34"/>
        <v>0</v>
      </c>
      <c r="DJ12" s="81">
        <f t="shared" si="35"/>
        <v>16.695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-200</v>
      </c>
      <c r="D13" s="82">
        <v>0</v>
      </c>
      <c r="E13" s="82">
        <v>0</v>
      </c>
      <c r="F13" s="82">
        <v>0</v>
      </c>
      <c r="G13" s="82">
        <v>-200</v>
      </c>
      <c r="H13" s="76"/>
      <c r="I13" s="31">
        <v>11</v>
      </c>
      <c r="J13" s="82">
        <v>200</v>
      </c>
      <c r="K13" s="82">
        <v>0</v>
      </c>
      <c r="L13" s="82">
        <v>0</v>
      </c>
      <c r="M13" s="82">
        <v>0</v>
      </c>
      <c r="N13" s="82">
        <v>200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200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-200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2000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2000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200</v>
      </c>
      <c r="DG13" s="81">
        <f t="shared" si="32"/>
        <v>-200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-235</v>
      </c>
      <c r="D14" s="82">
        <v>0</v>
      </c>
      <c r="E14" s="82">
        <v>0</v>
      </c>
      <c r="F14" s="82">
        <v>0</v>
      </c>
      <c r="G14" s="82">
        <v>-235</v>
      </c>
      <c r="H14" s="76"/>
      <c r="I14" s="31">
        <v>12</v>
      </c>
      <c r="J14" s="82">
        <v>235</v>
      </c>
      <c r="K14" s="82">
        <v>0</v>
      </c>
      <c r="L14" s="82">
        <v>0</v>
      </c>
      <c r="M14" s="82">
        <v>0</v>
      </c>
      <c r="N14" s="82">
        <v>235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235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-235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2350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2350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235</v>
      </c>
      <c r="DG14" s="81">
        <f t="shared" si="32"/>
        <v>-235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-190</v>
      </c>
      <c r="D15" s="82">
        <v>0</v>
      </c>
      <c r="E15" s="82">
        <v>0</v>
      </c>
      <c r="F15" s="82">
        <v>0</v>
      </c>
      <c r="G15" s="82">
        <v>-190</v>
      </c>
      <c r="H15" s="76"/>
      <c r="I15" s="31">
        <v>13</v>
      </c>
      <c r="J15" s="82">
        <v>190</v>
      </c>
      <c r="K15" s="82">
        <v>0</v>
      </c>
      <c r="L15" s="82">
        <v>0</v>
      </c>
      <c r="M15" s="82">
        <v>0</v>
      </c>
      <c r="N15" s="82">
        <v>190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190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-190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1900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1900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190</v>
      </c>
      <c r="DG15" s="81">
        <f t="shared" si="32"/>
        <v>-190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-210</v>
      </c>
      <c r="D16" s="82">
        <v>0</v>
      </c>
      <c r="E16" s="82">
        <v>0</v>
      </c>
      <c r="F16" s="82">
        <v>0</v>
      </c>
      <c r="G16" s="82">
        <v>-210</v>
      </c>
      <c r="H16" s="76"/>
      <c r="I16" s="31">
        <v>14</v>
      </c>
      <c r="J16" s="82">
        <v>210</v>
      </c>
      <c r="K16" s="82">
        <v>0</v>
      </c>
      <c r="L16" s="82">
        <v>0</v>
      </c>
      <c r="M16" s="82">
        <v>0</v>
      </c>
      <c r="N16" s="82">
        <v>210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210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-210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2100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2100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210</v>
      </c>
      <c r="DG16" s="81">
        <f t="shared" si="32"/>
        <v>-210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-215</v>
      </c>
      <c r="D17" s="82">
        <v>0</v>
      </c>
      <c r="E17" s="82">
        <v>0</v>
      </c>
      <c r="F17" s="82">
        <v>0</v>
      </c>
      <c r="G17" s="82">
        <v>-215</v>
      </c>
      <c r="H17" s="76"/>
      <c r="I17" s="31">
        <v>15</v>
      </c>
      <c r="J17" s="82">
        <v>215</v>
      </c>
      <c r="K17" s="82">
        <v>0</v>
      </c>
      <c r="L17" s="82">
        <v>0</v>
      </c>
      <c r="M17" s="82">
        <v>0</v>
      </c>
      <c r="N17" s="82">
        <v>215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215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-215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2150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2150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215</v>
      </c>
      <c r="DG17" s="81">
        <f t="shared" si="32"/>
        <v>-215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-225</v>
      </c>
      <c r="D18" s="82">
        <v>0</v>
      </c>
      <c r="E18" s="82">
        <v>0</v>
      </c>
      <c r="F18" s="82">
        <v>0</v>
      </c>
      <c r="G18" s="82">
        <v>-225</v>
      </c>
      <c r="H18" s="76"/>
      <c r="I18" s="31">
        <v>16</v>
      </c>
      <c r="J18" s="82">
        <v>225</v>
      </c>
      <c r="K18" s="82">
        <v>0</v>
      </c>
      <c r="L18" s="82">
        <v>0</v>
      </c>
      <c r="M18" s="82">
        <v>0</v>
      </c>
      <c r="N18" s="82">
        <v>225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225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-225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2250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2250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225</v>
      </c>
      <c r="DG18" s="81">
        <f t="shared" si="32"/>
        <v>-225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-215</v>
      </c>
      <c r="D19" s="82">
        <v>0</v>
      </c>
      <c r="E19" s="82">
        <v>0</v>
      </c>
      <c r="F19" s="82">
        <v>0</v>
      </c>
      <c r="G19" s="82">
        <v>-215</v>
      </c>
      <c r="H19" s="76"/>
      <c r="I19" s="31">
        <v>17</v>
      </c>
      <c r="J19" s="82">
        <v>215</v>
      </c>
      <c r="K19" s="82">
        <v>0</v>
      </c>
      <c r="L19" s="82">
        <v>0</v>
      </c>
      <c r="M19" s="82">
        <v>0</v>
      </c>
      <c r="N19" s="82">
        <v>215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215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-215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2150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2150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215</v>
      </c>
      <c r="DG19" s="81">
        <f t="shared" si="32"/>
        <v>-215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-210</v>
      </c>
      <c r="D20" s="82">
        <v>0</v>
      </c>
      <c r="E20" s="82">
        <v>0</v>
      </c>
      <c r="F20" s="82">
        <v>0</v>
      </c>
      <c r="G20" s="82">
        <v>-210</v>
      </c>
      <c r="H20" s="76"/>
      <c r="I20" s="31">
        <v>18</v>
      </c>
      <c r="J20" s="82">
        <v>210</v>
      </c>
      <c r="K20" s="82">
        <v>0</v>
      </c>
      <c r="L20" s="82">
        <v>0</v>
      </c>
      <c r="M20" s="82">
        <v>0</v>
      </c>
      <c r="N20" s="82">
        <v>210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210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-210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2100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2100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210</v>
      </c>
      <c r="DG20" s="81">
        <f t="shared" si="32"/>
        <v>-210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-192</v>
      </c>
      <c r="D21" s="82">
        <v>0</v>
      </c>
      <c r="E21" s="82">
        <v>0</v>
      </c>
      <c r="F21" s="82">
        <v>0</v>
      </c>
      <c r="G21" s="82">
        <v>-192</v>
      </c>
      <c r="H21" s="76"/>
      <c r="I21" s="31">
        <v>19</v>
      </c>
      <c r="J21" s="82">
        <v>192</v>
      </c>
      <c r="K21" s="82">
        <v>0</v>
      </c>
      <c r="L21" s="82">
        <v>0</v>
      </c>
      <c r="M21" s="82">
        <v>0</v>
      </c>
      <c r="N21" s="82">
        <v>192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192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-192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1920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1920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192</v>
      </c>
      <c r="DG21" s="81">
        <f t="shared" si="32"/>
        <v>-192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-163</v>
      </c>
      <c r="D22" s="82">
        <v>0</v>
      </c>
      <c r="E22" s="82">
        <v>0</v>
      </c>
      <c r="F22" s="82">
        <v>0</v>
      </c>
      <c r="G22" s="82">
        <v>-163</v>
      </c>
      <c r="H22" s="76"/>
      <c r="I22" s="31">
        <v>20</v>
      </c>
      <c r="J22" s="82">
        <v>163</v>
      </c>
      <c r="K22" s="82">
        <v>0</v>
      </c>
      <c r="L22" s="82">
        <v>0</v>
      </c>
      <c r="M22" s="82">
        <v>0</v>
      </c>
      <c r="N22" s="82">
        <v>163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163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-163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1630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1630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163</v>
      </c>
      <c r="DG22" s="81">
        <f t="shared" si="32"/>
        <v>-163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-26</v>
      </c>
      <c r="D24" s="82">
        <v>0</v>
      </c>
      <c r="E24" s="82">
        <v>0</v>
      </c>
      <c r="F24" s="82">
        <v>0</v>
      </c>
      <c r="G24" s="82">
        <v>-26</v>
      </c>
      <c r="H24" s="76"/>
      <c r="I24" s="31">
        <v>22</v>
      </c>
      <c r="J24" s="82">
        <v>26</v>
      </c>
      <c r="K24" s="82">
        <v>0</v>
      </c>
      <c r="L24" s="82">
        <v>0</v>
      </c>
      <c r="M24" s="82">
        <v>0</v>
      </c>
      <c r="N24" s="82">
        <v>26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26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-26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260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260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26</v>
      </c>
      <c r="DG24" s="81">
        <f t="shared" si="32"/>
        <v>-26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-36</v>
      </c>
      <c r="D25" s="82">
        <v>0</v>
      </c>
      <c r="E25" s="82">
        <v>0</v>
      </c>
      <c r="F25" s="82">
        <v>0</v>
      </c>
      <c r="G25" s="82">
        <v>-36</v>
      </c>
      <c r="H25" s="76"/>
      <c r="I25" s="31">
        <v>23</v>
      </c>
      <c r="J25" s="82">
        <v>36</v>
      </c>
      <c r="K25" s="82">
        <v>0</v>
      </c>
      <c r="L25" s="82">
        <v>0</v>
      </c>
      <c r="M25" s="82">
        <v>0</v>
      </c>
      <c r="N25" s="82">
        <v>36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36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-36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360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360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36</v>
      </c>
      <c r="DG25" s="81">
        <f t="shared" si="32"/>
        <v>-36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-56</v>
      </c>
      <c r="D26" s="82">
        <v>0</v>
      </c>
      <c r="E26" s="82">
        <v>0</v>
      </c>
      <c r="F26" s="82">
        <v>0</v>
      </c>
      <c r="G26" s="82">
        <v>-56</v>
      </c>
      <c r="H26" s="76"/>
      <c r="I26" s="31">
        <v>24</v>
      </c>
      <c r="J26" s="82">
        <v>56</v>
      </c>
      <c r="K26" s="82">
        <v>0</v>
      </c>
      <c r="L26" s="82">
        <v>0</v>
      </c>
      <c r="M26" s="82">
        <v>0</v>
      </c>
      <c r="N26" s="82">
        <v>56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56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-56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560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560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56</v>
      </c>
      <c r="DG26" s="81">
        <f t="shared" si="32"/>
        <v>-56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-69</v>
      </c>
      <c r="D27" s="82">
        <v>0</v>
      </c>
      <c r="E27" s="82">
        <v>0</v>
      </c>
      <c r="F27" s="82">
        <v>0</v>
      </c>
      <c r="G27" s="82">
        <v>-69</v>
      </c>
      <c r="H27" s="76"/>
      <c r="I27" s="31">
        <v>25</v>
      </c>
      <c r="J27" s="82">
        <v>69</v>
      </c>
      <c r="K27" s="82">
        <v>0</v>
      </c>
      <c r="L27" s="82">
        <v>0</v>
      </c>
      <c r="M27" s="82">
        <v>0</v>
      </c>
      <c r="N27" s="82">
        <v>69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69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-69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690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690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69</v>
      </c>
      <c r="DG27" s="81">
        <f t="shared" si="32"/>
        <v>-69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-30</v>
      </c>
      <c r="D28" s="82">
        <v>0</v>
      </c>
      <c r="E28" s="82">
        <v>0</v>
      </c>
      <c r="F28" s="82">
        <v>0</v>
      </c>
      <c r="G28" s="82">
        <v>-30</v>
      </c>
      <c r="H28" s="76"/>
      <c r="I28" s="31">
        <v>26</v>
      </c>
      <c r="J28" s="82">
        <v>30</v>
      </c>
      <c r="K28" s="82">
        <v>0</v>
      </c>
      <c r="L28" s="82">
        <v>0</v>
      </c>
      <c r="M28" s="82">
        <v>0</v>
      </c>
      <c r="N28" s="82">
        <v>30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30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-30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300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300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30</v>
      </c>
      <c r="DG28" s="81">
        <f t="shared" si="32"/>
        <v>-30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56.573</v>
      </c>
      <c r="N43" s="82">
        <v>56.573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-56.573</v>
      </c>
      <c r="AG43" s="82">
        <v>0</v>
      </c>
      <c r="AH43" s="82">
        <v>0</v>
      </c>
      <c r="AI43" s="82">
        <v>-56.573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56.573</v>
      </c>
      <c r="AY43" s="83">
        <f t="shared" si="14"/>
        <v>-56.573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565.73</v>
      </c>
      <c r="CI43" s="80">
        <f t="shared" si="24"/>
        <v>565.73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-56.573</v>
      </c>
      <c r="DH43" s="81">
        <f t="shared" si="33"/>
        <v>0</v>
      </c>
      <c r="DI43" s="81">
        <f t="shared" si="34"/>
        <v>0</v>
      </c>
      <c r="DJ43" s="81">
        <f t="shared" si="35"/>
        <v>56.573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54</v>
      </c>
      <c r="N44" s="82">
        <v>54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-54</v>
      </c>
      <c r="AG44" s="82">
        <v>0</v>
      </c>
      <c r="AH44" s="82">
        <v>0</v>
      </c>
      <c r="AI44" s="82">
        <v>-54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54</v>
      </c>
      <c r="AY44" s="83">
        <f t="shared" si="14"/>
        <v>-54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540</v>
      </c>
      <c r="CI44" s="80">
        <f t="shared" si="24"/>
        <v>540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-54</v>
      </c>
      <c r="DH44" s="81">
        <f t="shared" si="33"/>
        <v>0</v>
      </c>
      <c r="DI44" s="81">
        <f t="shared" si="34"/>
        <v>0</v>
      </c>
      <c r="DJ44" s="81">
        <f t="shared" si="35"/>
        <v>54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39</v>
      </c>
      <c r="N45" s="82">
        <v>39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-39</v>
      </c>
      <c r="AG45" s="82">
        <v>0</v>
      </c>
      <c r="AH45" s="82">
        <v>0</v>
      </c>
      <c r="AI45" s="82">
        <v>-39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39</v>
      </c>
      <c r="AY45" s="83">
        <f t="shared" si="14"/>
        <v>-39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390</v>
      </c>
      <c r="CI45" s="80">
        <f t="shared" si="24"/>
        <v>390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-39</v>
      </c>
      <c r="DH45" s="81">
        <f t="shared" si="33"/>
        <v>0</v>
      </c>
      <c r="DI45" s="81">
        <f t="shared" si="34"/>
        <v>0</v>
      </c>
      <c r="DJ45" s="81">
        <f t="shared" si="35"/>
        <v>39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24</v>
      </c>
      <c r="N46" s="82">
        <v>24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-24</v>
      </c>
      <c r="AG46" s="82">
        <v>0</v>
      </c>
      <c r="AH46" s="82">
        <v>0</v>
      </c>
      <c r="AI46" s="82">
        <v>-24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24</v>
      </c>
      <c r="AY46" s="83">
        <f t="shared" si="14"/>
        <v>-24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240</v>
      </c>
      <c r="CI46" s="80">
        <f t="shared" si="24"/>
        <v>240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-24</v>
      </c>
      <c r="DH46" s="81">
        <f t="shared" si="33"/>
        <v>0</v>
      </c>
      <c r="DI46" s="81">
        <f t="shared" si="34"/>
        <v>0</v>
      </c>
      <c r="DJ46" s="81">
        <f t="shared" si="35"/>
        <v>24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14</v>
      </c>
      <c r="N47" s="82">
        <v>14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-14</v>
      </c>
      <c r="AG47" s="82">
        <v>0</v>
      </c>
      <c r="AH47" s="82">
        <v>0</v>
      </c>
      <c r="AI47" s="82">
        <v>-14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14</v>
      </c>
      <c r="AY47" s="83">
        <f t="shared" si="14"/>
        <v>-14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140</v>
      </c>
      <c r="CI47" s="80">
        <f t="shared" si="24"/>
        <v>140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-14</v>
      </c>
      <c r="DH47" s="81">
        <f t="shared" si="33"/>
        <v>0</v>
      </c>
      <c r="DI47" s="81">
        <f t="shared" si="34"/>
        <v>0</v>
      </c>
      <c r="DJ47" s="81">
        <f t="shared" si="35"/>
        <v>14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4</v>
      </c>
      <c r="N48" s="82">
        <v>4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-4</v>
      </c>
      <c r="AG48" s="82">
        <v>0</v>
      </c>
      <c r="AH48" s="82">
        <v>0</v>
      </c>
      <c r="AI48" s="82">
        <v>-4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4</v>
      </c>
      <c r="AY48" s="83">
        <f t="shared" si="14"/>
        <v>-4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40</v>
      </c>
      <c r="CI48" s="80">
        <f t="shared" si="24"/>
        <v>40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-4</v>
      </c>
      <c r="DH48" s="81">
        <f t="shared" si="33"/>
        <v>0</v>
      </c>
      <c r="DI48" s="81">
        <f t="shared" si="34"/>
        <v>0</v>
      </c>
      <c r="DJ48" s="81">
        <f t="shared" si="35"/>
        <v>4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0.69776800000000005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7.1875249999999988E-2</v>
      </c>
      <c r="AY99" s="87">
        <f t="shared" si="65"/>
        <v>-0.76964325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0.69776800000000005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7.1875250000000002E-2</v>
      </c>
      <c r="CI99" s="89">
        <f t="shared" si="70"/>
        <v>0.76964325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0.69776800000000005</v>
      </c>
      <c r="DG99" s="81">
        <f t="shared" si="60"/>
        <v>-0.76964325</v>
      </c>
      <c r="DH99" s="81">
        <f t="shared" si="61"/>
        <v>0</v>
      </c>
      <c r="DI99" s="81">
        <f t="shared" si="62"/>
        <v>0</v>
      </c>
      <c r="DJ99" s="81">
        <f t="shared" si="63"/>
        <v>7.1875249999999988E-2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688.41594799999996</v>
      </c>
      <c r="C3" s="174">
        <f ca="1">$B3*C$1/100</f>
        <v>512.05358172640592</v>
      </c>
      <c r="D3" s="175">
        <f t="shared" ref="D3:F18" ca="1" si="0">$B3*D$1/100</f>
        <v>164.08621009918136</v>
      </c>
      <c r="E3" s="175">
        <f t="shared" ca="1" si="0"/>
        <v>9.3548942087340183</v>
      </c>
      <c r="F3" s="176">
        <f t="shared" ca="1" si="0"/>
        <v>2.9212619656787893</v>
      </c>
      <c r="G3" s="173">
        <f t="shared" ref="G3:G66" ca="1" si="1">INDIRECT("ISGS_exbus!" &amp; $V$3 &amp; X3)</f>
        <v>688.41594799999996</v>
      </c>
      <c r="H3" s="173">
        <f t="shared" ref="H3:H66" ca="1" si="2">INDIRECT("ISGS_Delhi_pp!" &amp; $V$3 &amp; X3)</f>
        <v>661.15467599999999</v>
      </c>
      <c r="I3" s="177">
        <f ca="1">INDIRECT("BRPL_EOD!" &amp; $V$3 &amp; X3)</f>
        <v>491.77</v>
      </c>
      <c r="J3" s="175">
        <f ca="1">INDIRECT("BYPL_EOD!" &amp; $V$3 &amp; X3)</f>
        <v>157.62</v>
      </c>
      <c r="K3" s="175">
        <f ca="1">INDIRECT("TPDDL_EOD!" &amp; $V$3 &amp; X3)</f>
        <v>8.99</v>
      </c>
      <c r="L3" s="175">
        <f ca="1">INDIRECT("NDMC_EOD!" &amp; $V$3 &amp; X3)</f>
        <v>2.78</v>
      </c>
      <c r="M3" s="176">
        <f ca="1">SUM(I3:L3)</f>
        <v>661.16</v>
      </c>
      <c r="N3" s="174">
        <f ca="1">INDIRECT("BRPL_ISGS_exbus!" &amp; $V$3 &amp; X3)</f>
        <v>491.76604001530643</v>
      </c>
      <c r="O3" s="175">
        <f ca="1">INDIRECT("BYPL_ISGS_exbus!" &amp; $V$3 &amp; X3)</f>
        <v>157.61873076278059</v>
      </c>
      <c r="P3" s="175">
        <f ca="1">INDIRECT("TPDDL_ISGS_exbus!" &amp; $V$3 &amp; X3)</f>
        <v>8.9899276079012651</v>
      </c>
      <c r="Q3" s="175">
        <f ca="1">INDIRECT("NDMC_ISGS_exbus!" &amp; $V$3 &amp; X3)</f>
        <v>2.7799776140117367</v>
      </c>
      <c r="R3" s="176">
        <f ca="1">SUM(N3:Q3)</f>
        <v>661.15467599999999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688.41594799999996</v>
      </c>
      <c r="C4" s="178">
        <f t="shared" ref="C4:F35" ca="1" si="4">$B4*C$1/100</f>
        <v>512.05358172640592</v>
      </c>
      <c r="D4" s="179">
        <f t="shared" ca="1" si="0"/>
        <v>164.08621009918136</v>
      </c>
      <c r="E4" s="179">
        <f t="shared" ca="1" si="0"/>
        <v>9.3548942087340183</v>
      </c>
      <c r="F4" s="180">
        <f t="shared" ca="1" si="0"/>
        <v>2.9212619656787893</v>
      </c>
      <c r="G4" s="181">
        <f t="shared" ca="1" si="1"/>
        <v>688.41594799999996</v>
      </c>
      <c r="H4" s="181">
        <f t="shared" ca="1" si="2"/>
        <v>661.15467599999999</v>
      </c>
      <c r="I4" s="182">
        <f t="shared" ref="I4:I67" ca="1" si="5">INDIRECT("BRPL_EOD!" &amp; $V$3 &amp; X4)</f>
        <v>491.77</v>
      </c>
      <c r="J4" s="179">
        <f t="shared" ref="J4:J67" ca="1" si="6">INDIRECT("BYPL_EOD!" &amp; $V$3 &amp; X4)</f>
        <v>157.62</v>
      </c>
      <c r="K4" s="179">
        <f t="shared" ref="K4:K67" ca="1" si="7">INDIRECT("TPDDL_EOD!" &amp; $V$3 &amp; X4)</f>
        <v>8.99</v>
      </c>
      <c r="L4" s="179">
        <f t="shared" ref="L4:L67" ca="1" si="8">INDIRECT("NDMC_EOD!" &amp; $V$3 &amp; X4)</f>
        <v>2.78</v>
      </c>
      <c r="M4" s="180">
        <f t="shared" ref="M4:M67" ca="1" si="9">SUM(I4:L4)</f>
        <v>661.16</v>
      </c>
      <c r="N4" s="178">
        <f t="shared" ref="N4:N67" ca="1" si="10">INDIRECT("BRPL_ISGS_exbus!" &amp; $V$3 &amp; X4)</f>
        <v>491.76604001530643</v>
      </c>
      <c r="O4" s="179">
        <f t="shared" ref="O4:O67" ca="1" si="11">INDIRECT("BYPL_ISGS_exbus!" &amp; $V$3 &amp; X4)</f>
        <v>157.61873076278059</v>
      </c>
      <c r="P4" s="179">
        <f t="shared" ref="P4:P67" ca="1" si="12">INDIRECT("TPDDL_ISGS_exbus!" &amp; $V$3 &amp; X4)</f>
        <v>8.9899276079012651</v>
      </c>
      <c r="Q4" s="179">
        <f t="shared" ref="Q4:Q67" ca="1" si="13">INDIRECT("NDMC_ISGS_exbus!" &amp; $V$3 &amp; X4)</f>
        <v>2.7799776140117367</v>
      </c>
      <c r="R4" s="180">
        <f t="shared" ref="R4:R67" ca="1" si="14">SUM(N4:Q4)</f>
        <v>661.15467599999999</v>
      </c>
      <c r="W4" s="46"/>
      <c r="X4" s="46">
        <v>4</v>
      </c>
    </row>
    <row r="5" spans="1:24">
      <c r="A5" s="61" t="s">
        <v>47</v>
      </c>
      <c r="B5" s="173">
        <f t="shared" ca="1" si="3"/>
        <v>688.41594799999996</v>
      </c>
      <c r="C5" s="178">
        <f t="shared" ca="1" si="4"/>
        <v>512.05358172640592</v>
      </c>
      <c r="D5" s="179">
        <f t="shared" ca="1" si="0"/>
        <v>164.08621009918136</v>
      </c>
      <c r="E5" s="179">
        <f t="shared" ca="1" si="0"/>
        <v>9.3548942087340183</v>
      </c>
      <c r="F5" s="180">
        <f t="shared" ca="1" si="0"/>
        <v>2.9212619656787893</v>
      </c>
      <c r="G5" s="181">
        <f t="shared" ca="1" si="1"/>
        <v>688.41594799999996</v>
      </c>
      <c r="H5" s="181">
        <f t="shared" ca="1" si="2"/>
        <v>661.15467599999999</v>
      </c>
      <c r="I5" s="182">
        <f t="shared" ca="1" si="5"/>
        <v>491.77</v>
      </c>
      <c r="J5" s="179">
        <f t="shared" ca="1" si="6"/>
        <v>157.62</v>
      </c>
      <c r="K5" s="179">
        <f t="shared" ca="1" si="7"/>
        <v>8.99</v>
      </c>
      <c r="L5" s="179">
        <f t="shared" ca="1" si="8"/>
        <v>2.78</v>
      </c>
      <c r="M5" s="180">
        <f t="shared" ca="1" si="9"/>
        <v>661.16</v>
      </c>
      <c r="N5" s="178">
        <f t="shared" ca="1" si="10"/>
        <v>491.76604001530643</v>
      </c>
      <c r="O5" s="179">
        <f t="shared" ca="1" si="11"/>
        <v>157.61873076278059</v>
      </c>
      <c r="P5" s="179">
        <f t="shared" ca="1" si="12"/>
        <v>8.9899276079012651</v>
      </c>
      <c r="Q5" s="179">
        <f t="shared" ca="1" si="13"/>
        <v>2.7799776140117367</v>
      </c>
      <c r="R5" s="180">
        <f t="shared" ca="1" si="14"/>
        <v>661.15467599999999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688.41594799999996</v>
      </c>
      <c r="C6" s="178">
        <f t="shared" ca="1" si="4"/>
        <v>512.05358172640592</v>
      </c>
      <c r="D6" s="179">
        <f t="shared" ca="1" si="0"/>
        <v>164.08621009918136</v>
      </c>
      <c r="E6" s="179">
        <f t="shared" ca="1" si="0"/>
        <v>9.3548942087340183</v>
      </c>
      <c r="F6" s="180">
        <f t="shared" ca="1" si="0"/>
        <v>2.9212619656787893</v>
      </c>
      <c r="G6" s="181">
        <f t="shared" ca="1" si="1"/>
        <v>688.41594799999996</v>
      </c>
      <c r="H6" s="181">
        <f t="shared" ca="1" si="2"/>
        <v>661.15467599999999</v>
      </c>
      <c r="I6" s="182">
        <f t="shared" ca="1" si="5"/>
        <v>491.77</v>
      </c>
      <c r="J6" s="179">
        <f t="shared" ca="1" si="6"/>
        <v>157.62</v>
      </c>
      <c r="K6" s="179">
        <f t="shared" ca="1" si="7"/>
        <v>8.99</v>
      </c>
      <c r="L6" s="179">
        <f t="shared" ca="1" si="8"/>
        <v>2.78</v>
      </c>
      <c r="M6" s="180">
        <f t="shared" ca="1" si="9"/>
        <v>661.16</v>
      </c>
      <c r="N6" s="178">
        <f t="shared" ca="1" si="10"/>
        <v>491.76604001530643</v>
      </c>
      <c r="O6" s="179">
        <f t="shared" ca="1" si="11"/>
        <v>157.61873076278059</v>
      </c>
      <c r="P6" s="179">
        <f t="shared" ca="1" si="12"/>
        <v>8.9899276079012651</v>
      </c>
      <c r="Q6" s="179">
        <f t="shared" ca="1" si="13"/>
        <v>2.7799776140117367</v>
      </c>
      <c r="R6" s="180">
        <f t="shared" ca="1" si="14"/>
        <v>661.15467599999999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688.41594799999996</v>
      </c>
      <c r="C7" s="178">
        <f t="shared" ca="1" si="4"/>
        <v>512.05358172640592</v>
      </c>
      <c r="D7" s="179">
        <f t="shared" ca="1" si="0"/>
        <v>164.08621009918136</v>
      </c>
      <c r="E7" s="179">
        <f t="shared" ca="1" si="0"/>
        <v>9.3548942087340183</v>
      </c>
      <c r="F7" s="180">
        <f t="shared" ca="1" si="0"/>
        <v>2.9212619656787893</v>
      </c>
      <c r="G7" s="181">
        <f t="shared" ca="1" si="1"/>
        <v>688.41594799999996</v>
      </c>
      <c r="H7" s="181">
        <f t="shared" ca="1" si="2"/>
        <v>661.15467599999999</v>
      </c>
      <c r="I7" s="182">
        <f t="shared" ca="1" si="5"/>
        <v>491.77</v>
      </c>
      <c r="J7" s="179">
        <f t="shared" ca="1" si="6"/>
        <v>157.62</v>
      </c>
      <c r="K7" s="179">
        <f t="shared" ca="1" si="7"/>
        <v>8.99</v>
      </c>
      <c r="L7" s="179">
        <f t="shared" ca="1" si="8"/>
        <v>2.78</v>
      </c>
      <c r="M7" s="180">
        <f t="shared" ca="1" si="9"/>
        <v>661.16</v>
      </c>
      <c r="N7" s="178">
        <f t="shared" ca="1" si="10"/>
        <v>491.76604001530643</v>
      </c>
      <c r="O7" s="179">
        <f t="shared" ca="1" si="11"/>
        <v>157.61873076278059</v>
      </c>
      <c r="P7" s="179">
        <f t="shared" ca="1" si="12"/>
        <v>8.9899276079012651</v>
      </c>
      <c r="Q7" s="179">
        <f t="shared" ca="1" si="13"/>
        <v>2.7799776140117367</v>
      </c>
      <c r="R7" s="180">
        <f t="shared" ca="1" si="14"/>
        <v>661.15467599999999</v>
      </c>
      <c r="W7" s="46"/>
      <c r="X7" s="46">
        <v>7</v>
      </c>
    </row>
    <row r="8" spans="1:24">
      <c r="A8" s="61" t="s">
        <v>50</v>
      </c>
      <c r="B8" s="173">
        <f t="shared" ca="1" si="3"/>
        <v>688.41594799999996</v>
      </c>
      <c r="C8" s="178">
        <f t="shared" ca="1" si="4"/>
        <v>512.05358172640592</v>
      </c>
      <c r="D8" s="179">
        <f t="shared" ca="1" si="0"/>
        <v>164.08621009918136</v>
      </c>
      <c r="E8" s="179">
        <f t="shared" ca="1" si="0"/>
        <v>9.3548942087340183</v>
      </c>
      <c r="F8" s="180">
        <f t="shared" ca="1" si="0"/>
        <v>2.9212619656787893</v>
      </c>
      <c r="G8" s="181">
        <f t="shared" ca="1" si="1"/>
        <v>688.41594799999996</v>
      </c>
      <c r="H8" s="181">
        <f t="shared" ca="1" si="2"/>
        <v>661.15467599999999</v>
      </c>
      <c r="I8" s="182">
        <f t="shared" ca="1" si="5"/>
        <v>491.77</v>
      </c>
      <c r="J8" s="179">
        <f t="shared" ca="1" si="6"/>
        <v>157.62</v>
      </c>
      <c r="K8" s="179">
        <f t="shared" ca="1" si="7"/>
        <v>8.99</v>
      </c>
      <c r="L8" s="179">
        <f t="shared" ca="1" si="8"/>
        <v>2.78</v>
      </c>
      <c r="M8" s="180">
        <f t="shared" ca="1" si="9"/>
        <v>661.16</v>
      </c>
      <c r="N8" s="178">
        <f t="shared" ca="1" si="10"/>
        <v>491.76604001530643</v>
      </c>
      <c r="O8" s="179">
        <f t="shared" ca="1" si="11"/>
        <v>157.61873076278059</v>
      </c>
      <c r="P8" s="179">
        <f t="shared" ca="1" si="12"/>
        <v>8.9899276079012651</v>
      </c>
      <c r="Q8" s="179">
        <f t="shared" ca="1" si="13"/>
        <v>2.7799776140117367</v>
      </c>
      <c r="R8" s="180">
        <f t="shared" ca="1" si="14"/>
        <v>661.15467599999999</v>
      </c>
      <c r="W8" s="46"/>
      <c r="X8" s="46">
        <v>8</v>
      </c>
    </row>
    <row r="9" spans="1:24">
      <c r="A9" s="61" t="s">
        <v>51</v>
      </c>
      <c r="B9" s="173">
        <f t="shared" ca="1" si="3"/>
        <v>688.41594799999996</v>
      </c>
      <c r="C9" s="178">
        <f t="shared" ca="1" si="4"/>
        <v>512.05358172640592</v>
      </c>
      <c r="D9" s="179">
        <f t="shared" ca="1" si="0"/>
        <v>164.08621009918136</v>
      </c>
      <c r="E9" s="179">
        <f t="shared" ca="1" si="0"/>
        <v>9.3548942087340183</v>
      </c>
      <c r="F9" s="180">
        <f t="shared" ca="1" si="0"/>
        <v>2.9212619656787893</v>
      </c>
      <c r="G9" s="181">
        <f t="shared" ca="1" si="1"/>
        <v>688.41594799999996</v>
      </c>
      <c r="H9" s="181">
        <f t="shared" ca="1" si="2"/>
        <v>661.15467599999999</v>
      </c>
      <c r="I9" s="182">
        <f t="shared" ca="1" si="5"/>
        <v>491.77</v>
      </c>
      <c r="J9" s="179">
        <f t="shared" ca="1" si="6"/>
        <v>157.62</v>
      </c>
      <c r="K9" s="179">
        <f t="shared" ca="1" si="7"/>
        <v>8.99</v>
      </c>
      <c r="L9" s="179">
        <f t="shared" ca="1" si="8"/>
        <v>2.78</v>
      </c>
      <c r="M9" s="180">
        <f t="shared" ca="1" si="9"/>
        <v>661.16</v>
      </c>
      <c r="N9" s="178">
        <f t="shared" ca="1" si="10"/>
        <v>491.76604001530643</v>
      </c>
      <c r="O9" s="179">
        <f t="shared" ca="1" si="11"/>
        <v>157.61873076278059</v>
      </c>
      <c r="P9" s="179">
        <f t="shared" ca="1" si="12"/>
        <v>8.9899276079012651</v>
      </c>
      <c r="Q9" s="179">
        <f t="shared" ca="1" si="13"/>
        <v>2.7799776140117367</v>
      </c>
      <c r="R9" s="180">
        <f t="shared" ca="1" si="14"/>
        <v>661.15467599999999</v>
      </c>
      <c r="W9" s="46"/>
      <c r="X9" s="46">
        <v>9</v>
      </c>
    </row>
    <row r="10" spans="1:24">
      <c r="A10" s="61" t="s">
        <v>52</v>
      </c>
      <c r="B10" s="173">
        <f t="shared" ca="1" si="3"/>
        <v>688.41594799999996</v>
      </c>
      <c r="C10" s="178">
        <f t="shared" ca="1" si="4"/>
        <v>512.05358172640592</v>
      </c>
      <c r="D10" s="179">
        <f t="shared" ca="1" si="0"/>
        <v>164.08621009918136</v>
      </c>
      <c r="E10" s="179">
        <f t="shared" ca="1" si="0"/>
        <v>9.3548942087340183</v>
      </c>
      <c r="F10" s="180">
        <f t="shared" ca="1" si="0"/>
        <v>2.9212619656787893</v>
      </c>
      <c r="G10" s="181">
        <f t="shared" ca="1" si="1"/>
        <v>688.41594799999996</v>
      </c>
      <c r="H10" s="181">
        <f t="shared" ca="1" si="2"/>
        <v>661.15467599999999</v>
      </c>
      <c r="I10" s="182">
        <f t="shared" ca="1" si="5"/>
        <v>491.77</v>
      </c>
      <c r="J10" s="179">
        <f t="shared" ca="1" si="6"/>
        <v>157.62</v>
      </c>
      <c r="K10" s="179">
        <f t="shared" ca="1" si="7"/>
        <v>8.99</v>
      </c>
      <c r="L10" s="179">
        <f t="shared" ca="1" si="8"/>
        <v>2.78</v>
      </c>
      <c r="M10" s="180">
        <f t="shared" ca="1" si="9"/>
        <v>661.16</v>
      </c>
      <c r="N10" s="178">
        <f t="shared" ca="1" si="10"/>
        <v>491.76604001530643</v>
      </c>
      <c r="O10" s="179">
        <f t="shared" ca="1" si="11"/>
        <v>157.61873076278059</v>
      </c>
      <c r="P10" s="179">
        <f t="shared" ca="1" si="12"/>
        <v>8.9899276079012651</v>
      </c>
      <c r="Q10" s="179">
        <f t="shared" ca="1" si="13"/>
        <v>2.7799776140117367</v>
      </c>
      <c r="R10" s="180">
        <f t="shared" ca="1" si="14"/>
        <v>661.15467599999999</v>
      </c>
      <c r="W10" s="46"/>
      <c r="X10" s="46">
        <v>10</v>
      </c>
    </row>
    <row r="11" spans="1:24">
      <c r="A11" s="61" t="s">
        <v>53</v>
      </c>
      <c r="B11" s="173">
        <f t="shared" ca="1" si="3"/>
        <v>688.41594799999996</v>
      </c>
      <c r="C11" s="178">
        <f t="shared" ca="1" si="4"/>
        <v>512.05358172640592</v>
      </c>
      <c r="D11" s="179">
        <f t="shared" ca="1" si="0"/>
        <v>164.08621009918136</v>
      </c>
      <c r="E11" s="179">
        <f t="shared" ca="1" si="0"/>
        <v>9.3548942087340183</v>
      </c>
      <c r="F11" s="180">
        <f t="shared" ca="1" si="0"/>
        <v>2.9212619656787893</v>
      </c>
      <c r="G11" s="181">
        <f t="shared" ca="1" si="1"/>
        <v>688.41594799999996</v>
      </c>
      <c r="H11" s="181">
        <f t="shared" ca="1" si="2"/>
        <v>661.15467599999999</v>
      </c>
      <c r="I11" s="182">
        <f t="shared" ca="1" si="5"/>
        <v>491.77</v>
      </c>
      <c r="J11" s="179">
        <f t="shared" ca="1" si="6"/>
        <v>157.62</v>
      </c>
      <c r="K11" s="179">
        <f t="shared" ca="1" si="7"/>
        <v>8.99</v>
      </c>
      <c r="L11" s="179">
        <f t="shared" ca="1" si="8"/>
        <v>2.78</v>
      </c>
      <c r="M11" s="180">
        <f t="shared" ca="1" si="9"/>
        <v>661.16</v>
      </c>
      <c r="N11" s="178">
        <f t="shared" ca="1" si="10"/>
        <v>491.76604001530643</v>
      </c>
      <c r="O11" s="179">
        <f t="shared" ca="1" si="11"/>
        <v>157.61873076278059</v>
      </c>
      <c r="P11" s="179">
        <f t="shared" ca="1" si="12"/>
        <v>8.9899276079012651</v>
      </c>
      <c r="Q11" s="179">
        <f t="shared" ca="1" si="13"/>
        <v>2.7799776140117367</v>
      </c>
      <c r="R11" s="180">
        <f t="shared" ca="1" si="14"/>
        <v>661.15467599999999</v>
      </c>
      <c r="W11" s="46"/>
      <c r="X11" s="46">
        <v>11</v>
      </c>
    </row>
    <row r="12" spans="1:24">
      <c r="A12" s="61" t="s">
        <v>54</v>
      </c>
      <c r="B12" s="173">
        <f t="shared" ca="1" si="3"/>
        <v>688.41594799999996</v>
      </c>
      <c r="C12" s="178">
        <f t="shared" ca="1" si="4"/>
        <v>512.05358172640592</v>
      </c>
      <c r="D12" s="179">
        <f t="shared" ca="1" si="0"/>
        <v>164.08621009918136</v>
      </c>
      <c r="E12" s="179">
        <f t="shared" ca="1" si="0"/>
        <v>9.3548942087340183</v>
      </c>
      <c r="F12" s="180">
        <f t="shared" ca="1" si="0"/>
        <v>2.9212619656787893</v>
      </c>
      <c r="G12" s="181">
        <f t="shared" ca="1" si="1"/>
        <v>688.41594799999996</v>
      </c>
      <c r="H12" s="181">
        <f t="shared" ca="1" si="2"/>
        <v>661.15467599999999</v>
      </c>
      <c r="I12" s="182">
        <f t="shared" ca="1" si="5"/>
        <v>491.77</v>
      </c>
      <c r="J12" s="179">
        <f t="shared" ca="1" si="6"/>
        <v>157.62</v>
      </c>
      <c r="K12" s="179">
        <f t="shared" ca="1" si="7"/>
        <v>8.99</v>
      </c>
      <c r="L12" s="179">
        <f t="shared" ca="1" si="8"/>
        <v>2.78</v>
      </c>
      <c r="M12" s="180">
        <f t="shared" ca="1" si="9"/>
        <v>661.16</v>
      </c>
      <c r="N12" s="178">
        <f t="shared" ca="1" si="10"/>
        <v>491.76604001530643</v>
      </c>
      <c r="O12" s="179">
        <f t="shared" ca="1" si="11"/>
        <v>157.61873076278059</v>
      </c>
      <c r="P12" s="179">
        <f t="shared" ca="1" si="12"/>
        <v>8.9899276079012651</v>
      </c>
      <c r="Q12" s="179">
        <f t="shared" ca="1" si="13"/>
        <v>2.7799776140117367</v>
      </c>
      <c r="R12" s="180">
        <f t="shared" ca="1" si="14"/>
        <v>661.15467599999999</v>
      </c>
      <c r="W12" s="46"/>
      <c r="X12" s="46">
        <v>12</v>
      </c>
    </row>
    <row r="13" spans="1:24">
      <c r="A13" s="61" t="s">
        <v>55</v>
      </c>
      <c r="B13" s="173">
        <f t="shared" ca="1" si="3"/>
        <v>688.41594799999996</v>
      </c>
      <c r="C13" s="178">
        <f t="shared" ca="1" si="4"/>
        <v>512.05358172640592</v>
      </c>
      <c r="D13" s="179">
        <f t="shared" ca="1" si="0"/>
        <v>164.08621009918136</v>
      </c>
      <c r="E13" s="179">
        <f t="shared" ca="1" si="0"/>
        <v>9.3548942087340183</v>
      </c>
      <c r="F13" s="180">
        <f t="shared" ca="1" si="0"/>
        <v>2.9212619656787893</v>
      </c>
      <c r="G13" s="181">
        <f t="shared" ca="1" si="1"/>
        <v>688.41594799999996</v>
      </c>
      <c r="H13" s="181">
        <f t="shared" ca="1" si="2"/>
        <v>661.15467599999999</v>
      </c>
      <c r="I13" s="182">
        <f t="shared" ca="1" si="5"/>
        <v>491.77</v>
      </c>
      <c r="J13" s="179">
        <f t="shared" ca="1" si="6"/>
        <v>157.62</v>
      </c>
      <c r="K13" s="179">
        <f t="shared" ca="1" si="7"/>
        <v>8.99</v>
      </c>
      <c r="L13" s="179">
        <f t="shared" ca="1" si="8"/>
        <v>2.78</v>
      </c>
      <c r="M13" s="180">
        <f t="shared" ca="1" si="9"/>
        <v>661.16</v>
      </c>
      <c r="N13" s="178">
        <f t="shared" ca="1" si="10"/>
        <v>491.76604001530643</v>
      </c>
      <c r="O13" s="179">
        <f t="shared" ca="1" si="11"/>
        <v>157.61873076278059</v>
      </c>
      <c r="P13" s="179">
        <f t="shared" ca="1" si="12"/>
        <v>8.9899276079012651</v>
      </c>
      <c r="Q13" s="179">
        <f t="shared" ca="1" si="13"/>
        <v>2.7799776140117367</v>
      </c>
      <c r="R13" s="180">
        <f t="shared" ca="1" si="14"/>
        <v>661.15467599999999</v>
      </c>
      <c r="W13" s="46"/>
      <c r="X13" s="46">
        <v>13</v>
      </c>
    </row>
    <row r="14" spans="1:24">
      <c r="A14" s="61" t="s">
        <v>56</v>
      </c>
      <c r="B14" s="173">
        <f t="shared" ca="1" si="3"/>
        <v>688.41594799999996</v>
      </c>
      <c r="C14" s="178">
        <f t="shared" ca="1" si="4"/>
        <v>512.05358172640592</v>
      </c>
      <c r="D14" s="179">
        <f t="shared" ca="1" si="0"/>
        <v>164.08621009918136</v>
      </c>
      <c r="E14" s="179">
        <f t="shared" ca="1" si="0"/>
        <v>9.3548942087340183</v>
      </c>
      <c r="F14" s="180">
        <f t="shared" ca="1" si="0"/>
        <v>2.9212619656787893</v>
      </c>
      <c r="G14" s="181">
        <f t="shared" ca="1" si="1"/>
        <v>688.41594799999996</v>
      </c>
      <c r="H14" s="181">
        <f t="shared" ca="1" si="2"/>
        <v>661.15467599999999</v>
      </c>
      <c r="I14" s="182">
        <f t="shared" ca="1" si="5"/>
        <v>491.77</v>
      </c>
      <c r="J14" s="179">
        <f t="shared" ca="1" si="6"/>
        <v>157.62</v>
      </c>
      <c r="K14" s="179">
        <f t="shared" ca="1" si="7"/>
        <v>8.99</v>
      </c>
      <c r="L14" s="179">
        <f t="shared" ca="1" si="8"/>
        <v>2.78</v>
      </c>
      <c r="M14" s="180">
        <f t="shared" ca="1" si="9"/>
        <v>661.16</v>
      </c>
      <c r="N14" s="178">
        <f t="shared" ca="1" si="10"/>
        <v>491.76604001530643</v>
      </c>
      <c r="O14" s="179">
        <f t="shared" ca="1" si="11"/>
        <v>157.61873076278059</v>
      </c>
      <c r="P14" s="179">
        <f t="shared" ca="1" si="12"/>
        <v>8.9899276079012651</v>
      </c>
      <c r="Q14" s="179">
        <f t="shared" ca="1" si="13"/>
        <v>2.7799776140117367</v>
      </c>
      <c r="R14" s="180">
        <f t="shared" ca="1" si="14"/>
        <v>661.15467599999999</v>
      </c>
      <c r="W14" s="46"/>
      <c r="X14" s="46">
        <v>14</v>
      </c>
    </row>
    <row r="15" spans="1:24">
      <c r="A15" s="61" t="s">
        <v>57</v>
      </c>
      <c r="B15" s="173">
        <f t="shared" ca="1" si="3"/>
        <v>688.41594799999996</v>
      </c>
      <c r="C15" s="178">
        <f t="shared" ca="1" si="4"/>
        <v>512.05358172640592</v>
      </c>
      <c r="D15" s="179">
        <f t="shared" ca="1" si="0"/>
        <v>164.08621009918136</v>
      </c>
      <c r="E15" s="179">
        <f t="shared" ca="1" si="0"/>
        <v>9.3548942087340183</v>
      </c>
      <c r="F15" s="180">
        <f t="shared" ca="1" si="0"/>
        <v>2.9212619656787893</v>
      </c>
      <c r="G15" s="181">
        <f t="shared" ca="1" si="1"/>
        <v>688.41594799999996</v>
      </c>
      <c r="H15" s="181">
        <f t="shared" ca="1" si="2"/>
        <v>661.15467599999999</v>
      </c>
      <c r="I15" s="182">
        <f t="shared" ca="1" si="5"/>
        <v>491.77</v>
      </c>
      <c r="J15" s="179">
        <f t="shared" ca="1" si="6"/>
        <v>157.62</v>
      </c>
      <c r="K15" s="179">
        <f t="shared" ca="1" si="7"/>
        <v>8.99</v>
      </c>
      <c r="L15" s="179">
        <f t="shared" ca="1" si="8"/>
        <v>2.78</v>
      </c>
      <c r="M15" s="180">
        <f t="shared" ca="1" si="9"/>
        <v>661.16</v>
      </c>
      <c r="N15" s="178">
        <f t="shared" ca="1" si="10"/>
        <v>491.76604001530643</v>
      </c>
      <c r="O15" s="179">
        <f t="shared" ca="1" si="11"/>
        <v>157.61873076278059</v>
      </c>
      <c r="P15" s="179">
        <f t="shared" ca="1" si="12"/>
        <v>8.9899276079012651</v>
      </c>
      <c r="Q15" s="179">
        <f t="shared" ca="1" si="13"/>
        <v>2.7799776140117367</v>
      </c>
      <c r="R15" s="180">
        <f t="shared" ca="1" si="14"/>
        <v>661.15467599999999</v>
      </c>
      <c r="W15" s="46"/>
      <c r="X15" s="46">
        <v>15</v>
      </c>
    </row>
    <row r="16" spans="1:24">
      <c r="A16" s="61" t="s">
        <v>58</v>
      </c>
      <c r="B16" s="173">
        <f t="shared" ca="1" si="3"/>
        <v>688.41594799999996</v>
      </c>
      <c r="C16" s="178">
        <f t="shared" ca="1" si="4"/>
        <v>512.05358172640592</v>
      </c>
      <c r="D16" s="179">
        <f t="shared" ca="1" si="0"/>
        <v>164.08621009918136</v>
      </c>
      <c r="E16" s="179">
        <f t="shared" ca="1" si="0"/>
        <v>9.3548942087340183</v>
      </c>
      <c r="F16" s="180">
        <f t="shared" ca="1" si="0"/>
        <v>2.9212619656787893</v>
      </c>
      <c r="G16" s="181">
        <f t="shared" ca="1" si="1"/>
        <v>688.41594799999996</v>
      </c>
      <c r="H16" s="181">
        <f t="shared" ca="1" si="2"/>
        <v>661.15467599999999</v>
      </c>
      <c r="I16" s="182">
        <f t="shared" ca="1" si="5"/>
        <v>491.77</v>
      </c>
      <c r="J16" s="179">
        <f t="shared" ca="1" si="6"/>
        <v>157.62</v>
      </c>
      <c r="K16" s="179">
        <f t="shared" ca="1" si="7"/>
        <v>8.99</v>
      </c>
      <c r="L16" s="179">
        <f t="shared" ca="1" si="8"/>
        <v>2.78</v>
      </c>
      <c r="M16" s="180">
        <f t="shared" ca="1" si="9"/>
        <v>661.16</v>
      </c>
      <c r="N16" s="178">
        <f t="shared" ca="1" si="10"/>
        <v>491.76604001530643</v>
      </c>
      <c r="O16" s="179">
        <f t="shared" ca="1" si="11"/>
        <v>157.61873076278059</v>
      </c>
      <c r="P16" s="179">
        <f t="shared" ca="1" si="12"/>
        <v>8.9899276079012651</v>
      </c>
      <c r="Q16" s="179">
        <f t="shared" ca="1" si="13"/>
        <v>2.7799776140117367</v>
      </c>
      <c r="R16" s="180">
        <f t="shared" ca="1" si="14"/>
        <v>661.15467599999999</v>
      </c>
      <c r="W16" s="46"/>
      <c r="X16" s="46">
        <v>16</v>
      </c>
    </row>
    <row r="17" spans="1:24">
      <c r="A17" s="61" t="s">
        <v>59</v>
      </c>
      <c r="B17" s="173">
        <f t="shared" ca="1" si="3"/>
        <v>688.41594799999996</v>
      </c>
      <c r="C17" s="178">
        <f t="shared" ca="1" si="4"/>
        <v>512.05358172640592</v>
      </c>
      <c r="D17" s="179">
        <f t="shared" ca="1" si="0"/>
        <v>164.08621009918136</v>
      </c>
      <c r="E17" s="179">
        <f t="shared" ca="1" si="0"/>
        <v>9.3548942087340183</v>
      </c>
      <c r="F17" s="180">
        <f t="shared" ca="1" si="0"/>
        <v>2.9212619656787893</v>
      </c>
      <c r="G17" s="181">
        <f t="shared" ca="1" si="1"/>
        <v>688.41594799999996</v>
      </c>
      <c r="H17" s="181">
        <f t="shared" ca="1" si="2"/>
        <v>661.15467599999999</v>
      </c>
      <c r="I17" s="182">
        <f t="shared" ca="1" si="5"/>
        <v>491.77</v>
      </c>
      <c r="J17" s="179">
        <f t="shared" ca="1" si="6"/>
        <v>157.62</v>
      </c>
      <c r="K17" s="179">
        <f t="shared" ca="1" si="7"/>
        <v>8.99</v>
      </c>
      <c r="L17" s="179">
        <f t="shared" ca="1" si="8"/>
        <v>2.78</v>
      </c>
      <c r="M17" s="180">
        <f t="shared" ca="1" si="9"/>
        <v>661.16</v>
      </c>
      <c r="N17" s="178">
        <f t="shared" ca="1" si="10"/>
        <v>491.76604001530643</v>
      </c>
      <c r="O17" s="179">
        <f t="shared" ca="1" si="11"/>
        <v>157.61873076278059</v>
      </c>
      <c r="P17" s="179">
        <f t="shared" ca="1" si="12"/>
        <v>8.9899276079012651</v>
      </c>
      <c r="Q17" s="179">
        <f t="shared" ca="1" si="13"/>
        <v>2.7799776140117367</v>
      </c>
      <c r="R17" s="180">
        <f t="shared" ca="1" si="14"/>
        <v>661.15467599999999</v>
      </c>
      <c r="W17" s="46"/>
      <c r="X17" s="46">
        <v>17</v>
      </c>
    </row>
    <row r="18" spans="1:24">
      <c r="A18" s="61" t="s">
        <v>60</v>
      </c>
      <c r="B18" s="173">
        <f t="shared" ca="1" si="3"/>
        <v>688.41594799999996</v>
      </c>
      <c r="C18" s="178">
        <f t="shared" ca="1" si="4"/>
        <v>512.05358172640592</v>
      </c>
      <c r="D18" s="179">
        <f t="shared" ca="1" si="0"/>
        <v>164.08621009918136</v>
      </c>
      <c r="E18" s="179">
        <f t="shared" ca="1" si="0"/>
        <v>9.3548942087340183</v>
      </c>
      <c r="F18" s="180">
        <f t="shared" ca="1" si="0"/>
        <v>2.9212619656787893</v>
      </c>
      <c r="G18" s="181">
        <f t="shared" ca="1" si="1"/>
        <v>688.41594799999996</v>
      </c>
      <c r="H18" s="181">
        <f t="shared" ca="1" si="2"/>
        <v>661.15467599999999</v>
      </c>
      <c r="I18" s="182">
        <f t="shared" ca="1" si="5"/>
        <v>491.77</v>
      </c>
      <c r="J18" s="179">
        <f t="shared" ca="1" si="6"/>
        <v>157.62</v>
      </c>
      <c r="K18" s="179">
        <f t="shared" ca="1" si="7"/>
        <v>8.99</v>
      </c>
      <c r="L18" s="179">
        <f t="shared" ca="1" si="8"/>
        <v>2.78</v>
      </c>
      <c r="M18" s="180">
        <f t="shared" ca="1" si="9"/>
        <v>661.16</v>
      </c>
      <c r="N18" s="178">
        <f t="shared" ca="1" si="10"/>
        <v>491.76604001530643</v>
      </c>
      <c r="O18" s="179">
        <f t="shared" ca="1" si="11"/>
        <v>157.61873076278059</v>
      </c>
      <c r="P18" s="179">
        <f t="shared" ca="1" si="12"/>
        <v>8.9899276079012651</v>
      </c>
      <c r="Q18" s="179">
        <f t="shared" ca="1" si="13"/>
        <v>2.7799776140117367</v>
      </c>
      <c r="R18" s="180">
        <f t="shared" ca="1" si="14"/>
        <v>661.15467599999999</v>
      </c>
      <c r="W18" s="46"/>
      <c r="X18" s="46">
        <v>18</v>
      </c>
    </row>
    <row r="19" spans="1:24">
      <c r="A19" s="61" t="s">
        <v>61</v>
      </c>
      <c r="B19" s="173">
        <f t="shared" ca="1" si="3"/>
        <v>688.41594799999996</v>
      </c>
      <c r="C19" s="178">
        <f t="shared" ca="1" si="4"/>
        <v>512.05358172640592</v>
      </c>
      <c r="D19" s="179">
        <f t="shared" ca="1" si="4"/>
        <v>164.08621009918136</v>
      </c>
      <c r="E19" s="179">
        <f t="shared" ca="1" si="4"/>
        <v>9.3548942087340183</v>
      </c>
      <c r="F19" s="180">
        <f t="shared" ca="1" si="4"/>
        <v>2.9212619656787893</v>
      </c>
      <c r="G19" s="181">
        <f t="shared" ca="1" si="1"/>
        <v>688.41594799999996</v>
      </c>
      <c r="H19" s="181">
        <f t="shared" ca="1" si="2"/>
        <v>661.15467599999999</v>
      </c>
      <c r="I19" s="182">
        <f t="shared" ca="1" si="5"/>
        <v>491.77</v>
      </c>
      <c r="J19" s="179">
        <f t="shared" ca="1" si="6"/>
        <v>157.62</v>
      </c>
      <c r="K19" s="179">
        <f t="shared" ca="1" si="7"/>
        <v>8.99</v>
      </c>
      <c r="L19" s="179">
        <f t="shared" ca="1" si="8"/>
        <v>2.78</v>
      </c>
      <c r="M19" s="180">
        <f t="shared" ca="1" si="9"/>
        <v>661.16</v>
      </c>
      <c r="N19" s="178">
        <f t="shared" ca="1" si="10"/>
        <v>491.76604001530643</v>
      </c>
      <c r="O19" s="179">
        <f t="shared" ca="1" si="11"/>
        <v>157.61873076278059</v>
      </c>
      <c r="P19" s="179">
        <f t="shared" ca="1" si="12"/>
        <v>8.9899276079012651</v>
      </c>
      <c r="Q19" s="179">
        <f t="shared" ca="1" si="13"/>
        <v>2.7799776140117367</v>
      </c>
      <c r="R19" s="180">
        <f t="shared" ca="1" si="14"/>
        <v>661.15467599999999</v>
      </c>
      <c r="W19" s="46"/>
      <c r="X19" s="46">
        <v>19</v>
      </c>
    </row>
    <row r="20" spans="1:24">
      <c r="A20" s="61" t="s">
        <v>62</v>
      </c>
      <c r="B20" s="173">
        <f t="shared" ca="1" si="3"/>
        <v>688.41594799999996</v>
      </c>
      <c r="C20" s="178">
        <f t="shared" ca="1" si="4"/>
        <v>512.05358172640592</v>
      </c>
      <c r="D20" s="179">
        <f t="shared" ca="1" si="4"/>
        <v>164.08621009918136</v>
      </c>
      <c r="E20" s="179">
        <f t="shared" ca="1" si="4"/>
        <v>9.3548942087340183</v>
      </c>
      <c r="F20" s="180">
        <f t="shared" ca="1" si="4"/>
        <v>2.9212619656787893</v>
      </c>
      <c r="G20" s="181">
        <f t="shared" ca="1" si="1"/>
        <v>688.41594799999996</v>
      </c>
      <c r="H20" s="181">
        <f t="shared" ca="1" si="2"/>
        <v>661.15467599999999</v>
      </c>
      <c r="I20" s="182">
        <f t="shared" ca="1" si="5"/>
        <v>491.77</v>
      </c>
      <c r="J20" s="179">
        <f t="shared" ca="1" si="6"/>
        <v>157.62</v>
      </c>
      <c r="K20" s="179">
        <f t="shared" ca="1" si="7"/>
        <v>8.99</v>
      </c>
      <c r="L20" s="179">
        <f t="shared" ca="1" si="8"/>
        <v>2.78</v>
      </c>
      <c r="M20" s="180">
        <f t="shared" ca="1" si="9"/>
        <v>661.16</v>
      </c>
      <c r="N20" s="178">
        <f t="shared" ca="1" si="10"/>
        <v>491.76604001530643</v>
      </c>
      <c r="O20" s="179">
        <f t="shared" ca="1" si="11"/>
        <v>157.61873076278059</v>
      </c>
      <c r="P20" s="179">
        <f t="shared" ca="1" si="12"/>
        <v>8.9899276079012651</v>
      </c>
      <c r="Q20" s="179">
        <f t="shared" ca="1" si="13"/>
        <v>2.7799776140117367</v>
      </c>
      <c r="R20" s="180">
        <f t="shared" ca="1" si="14"/>
        <v>661.15467599999999</v>
      </c>
      <c r="W20" s="46"/>
      <c r="X20" s="46">
        <v>20</v>
      </c>
    </row>
    <row r="21" spans="1:24">
      <c r="A21" s="61" t="s">
        <v>63</v>
      </c>
      <c r="B21" s="173">
        <f t="shared" ca="1" si="3"/>
        <v>688.41594799999996</v>
      </c>
      <c r="C21" s="178">
        <f t="shared" ca="1" si="4"/>
        <v>512.05358172640592</v>
      </c>
      <c r="D21" s="179">
        <f t="shared" ca="1" si="4"/>
        <v>164.08621009918136</v>
      </c>
      <c r="E21" s="179">
        <f t="shared" ca="1" si="4"/>
        <v>9.3548942087340183</v>
      </c>
      <c r="F21" s="180">
        <f t="shared" ca="1" si="4"/>
        <v>2.9212619656787893</v>
      </c>
      <c r="G21" s="181">
        <f t="shared" ca="1" si="1"/>
        <v>688.41594799999996</v>
      </c>
      <c r="H21" s="181">
        <f t="shared" ca="1" si="2"/>
        <v>661.15467599999999</v>
      </c>
      <c r="I21" s="182">
        <f t="shared" ca="1" si="5"/>
        <v>491.77</v>
      </c>
      <c r="J21" s="179">
        <f t="shared" ca="1" si="6"/>
        <v>157.62</v>
      </c>
      <c r="K21" s="179">
        <f t="shared" ca="1" si="7"/>
        <v>8.99</v>
      </c>
      <c r="L21" s="179">
        <f t="shared" ca="1" si="8"/>
        <v>2.78</v>
      </c>
      <c r="M21" s="180">
        <f t="shared" ca="1" si="9"/>
        <v>661.16</v>
      </c>
      <c r="N21" s="178">
        <f t="shared" ca="1" si="10"/>
        <v>491.76604001530643</v>
      </c>
      <c r="O21" s="179">
        <f t="shared" ca="1" si="11"/>
        <v>157.61873076278059</v>
      </c>
      <c r="P21" s="179">
        <f t="shared" ca="1" si="12"/>
        <v>8.9899276079012651</v>
      </c>
      <c r="Q21" s="179">
        <f t="shared" ca="1" si="13"/>
        <v>2.7799776140117367</v>
      </c>
      <c r="R21" s="180">
        <f t="shared" ca="1" si="14"/>
        <v>661.15467599999999</v>
      </c>
      <c r="W21" s="46"/>
      <c r="X21" s="46">
        <v>21</v>
      </c>
    </row>
    <row r="22" spans="1:24">
      <c r="A22" s="61" t="s">
        <v>64</v>
      </c>
      <c r="B22" s="173">
        <f t="shared" ca="1" si="3"/>
        <v>688.41594799999996</v>
      </c>
      <c r="C22" s="178">
        <f t="shared" ca="1" si="4"/>
        <v>512.05358172640592</v>
      </c>
      <c r="D22" s="179">
        <f t="shared" ca="1" si="4"/>
        <v>164.08621009918136</v>
      </c>
      <c r="E22" s="179">
        <f t="shared" ca="1" si="4"/>
        <v>9.3548942087340183</v>
      </c>
      <c r="F22" s="180">
        <f t="shared" ca="1" si="4"/>
        <v>2.9212619656787893</v>
      </c>
      <c r="G22" s="181">
        <f t="shared" ca="1" si="1"/>
        <v>688.41594799999996</v>
      </c>
      <c r="H22" s="181">
        <f t="shared" ca="1" si="2"/>
        <v>661.15467599999999</v>
      </c>
      <c r="I22" s="182">
        <f t="shared" ca="1" si="5"/>
        <v>491.77</v>
      </c>
      <c r="J22" s="179">
        <f t="shared" ca="1" si="6"/>
        <v>157.62</v>
      </c>
      <c r="K22" s="179">
        <f t="shared" ca="1" si="7"/>
        <v>8.99</v>
      </c>
      <c r="L22" s="179">
        <f t="shared" ca="1" si="8"/>
        <v>2.78</v>
      </c>
      <c r="M22" s="180">
        <f t="shared" ca="1" si="9"/>
        <v>661.16</v>
      </c>
      <c r="N22" s="178">
        <f t="shared" ca="1" si="10"/>
        <v>491.76604001530643</v>
      </c>
      <c r="O22" s="179">
        <f t="shared" ca="1" si="11"/>
        <v>157.61873076278059</v>
      </c>
      <c r="P22" s="179">
        <f t="shared" ca="1" si="12"/>
        <v>8.9899276079012651</v>
      </c>
      <c r="Q22" s="179">
        <f t="shared" ca="1" si="13"/>
        <v>2.7799776140117367</v>
      </c>
      <c r="R22" s="180">
        <f t="shared" ca="1" si="14"/>
        <v>661.15467599999999</v>
      </c>
      <c r="W22" s="46"/>
      <c r="X22" s="46">
        <v>22</v>
      </c>
    </row>
    <row r="23" spans="1:24">
      <c r="A23" s="61" t="s">
        <v>65</v>
      </c>
      <c r="B23" s="173">
        <f t="shared" ca="1" si="3"/>
        <v>688.71594800000003</v>
      </c>
      <c r="C23" s="178">
        <f t="shared" ca="1" si="4"/>
        <v>512.27672599690732</v>
      </c>
      <c r="D23" s="179">
        <f t="shared" ca="1" si="4"/>
        <v>164.15771608792667</v>
      </c>
      <c r="E23" s="179">
        <f t="shared" ca="1" si="4"/>
        <v>9.3589709130445087</v>
      </c>
      <c r="F23" s="180">
        <f t="shared" ca="1" si="4"/>
        <v>2.9225350021217276</v>
      </c>
      <c r="G23" s="181">
        <f t="shared" ca="1" si="1"/>
        <v>614.98114699999996</v>
      </c>
      <c r="H23" s="181">
        <f t="shared" ca="1" si="2"/>
        <v>590.62789399999997</v>
      </c>
      <c r="I23" s="182">
        <f t="shared" ca="1" si="5"/>
        <v>495.74</v>
      </c>
      <c r="J23" s="179">
        <f t="shared" ca="1" si="6"/>
        <v>87.1</v>
      </c>
      <c r="K23" s="179">
        <f t="shared" ca="1" si="7"/>
        <v>4.99</v>
      </c>
      <c r="L23" s="179">
        <f t="shared" ca="1" si="8"/>
        <v>2.8</v>
      </c>
      <c r="M23" s="180">
        <f t="shared" ca="1" si="9"/>
        <v>590.63</v>
      </c>
      <c r="N23" s="178">
        <f t="shared" ca="1" si="10"/>
        <v>495.73823234776427</v>
      </c>
      <c r="O23" s="179">
        <f t="shared" ca="1" si="11"/>
        <v>87.099689428914871</v>
      </c>
      <c r="P23" s="179">
        <f t="shared" ca="1" si="12"/>
        <v>4.9899822072363405</v>
      </c>
      <c r="Q23" s="179">
        <f t="shared" ca="1" si="13"/>
        <v>2.7999900160845197</v>
      </c>
      <c r="R23" s="180">
        <f t="shared" ca="1" si="14"/>
        <v>590.62789400000008</v>
      </c>
      <c r="W23" s="46"/>
      <c r="X23" s="46">
        <v>23</v>
      </c>
    </row>
    <row r="24" spans="1:24">
      <c r="A24" s="61" t="s">
        <v>66</v>
      </c>
      <c r="B24" s="173">
        <f t="shared" ca="1" si="3"/>
        <v>688.71594800000003</v>
      </c>
      <c r="C24" s="178">
        <f t="shared" ca="1" si="4"/>
        <v>512.27672599690732</v>
      </c>
      <c r="D24" s="179">
        <f t="shared" ca="1" si="4"/>
        <v>164.15771608792667</v>
      </c>
      <c r="E24" s="179">
        <f t="shared" ca="1" si="4"/>
        <v>9.3589709130445087</v>
      </c>
      <c r="F24" s="180">
        <f t="shared" ca="1" si="4"/>
        <v>2.9225350021217276</v>
      </c>
      <c r="G24" s="181">
        <f t="shared" ca="1" si="1"/>
        <v>610.32249999999999</v>
      </c>
      <c r="H24" s="181">
        <f t="shared" ca="1" si="2"/>
        <v>586.153729</v>
      </c>
      <c r="I24" s="182">
        <f t="shared" ca="1" si="5"/>
        <v>491.98</v>
      </c>
      <c r="J24" s="179">
        <f t="shared" ca="1" si="6"/>
        <v>86.44</v>
      </c>
      <c r="K24" s="179">
        <f t="shared" ca="1" si="7"/>
        <v>4.96</v>
      </c>
      <c r="L24" s="179">
        <f t="shared" ca="1" si="8"/>
        <v>2.78</v>
      </c>
      <c r="M24" s="180">
        <f t="shared" ca="1" si="9"/>
        <v>586.16000000000008</v>
      </c>
      <c r="N24" s="178">
        <f t="shared" ca="1" si="10"/>
        <v>491.97473657946631</v>
      </c>
      <c r="O24" s="179">
        <f t="shared" ca="1" si="11"/>
        <v>86.439075226491042</v>
      </c>
      <c r="P24" s="179">
        <f t="shared" ca="1" si="12"/>
        <v>4.9599469357172099</v>
      </c>
      <c r="Q24" s="179">
        <f t="shared" ca="1" si="13"/>
        <v>2.7799702583253714</v>
      </c>
      <c r="R24" s="180">
        <f t="shared" ca="1" si="14"/>
        <v>586.153729</v>
      </c>
      <c r="W24" s="46"/>
      <c r="X24" s="46">
        <v>24</v>
      </c>
    </row>
    <row r="25" spans="1:24">
      <c r="A25" s="61" t="s">
        <v>67</v>
      </c>
      <c r="B25" s="173">
        <f t="shared" ca="1" si="3"/>
        <v>688.71594800000003</v>
      </c>
      <c r="C25" s="178">
        <f t="shared" ca="1" si="4"/>
        <v>512.27672599690732</v>
      </c>
      <c r="D25" s="179">
        <f t="shared" ca="1" si="4"/>
        <v>164.15771608792667</v>
      </c>
      <c r="E25" s="179">
        <f t="shared" ca="1" si="4"/>
        <v>9.3589709130445087</v>
      </c>
      <c r="F25" s="180">
        <f t="shared" ca="1" si="4"/>
        <v>2.9225350021217276</v>
      </c>
      <c r="G25" s="181">
        <f t="shared" ca="1" si="1"/>
        <v>548.05259999999998</v>
      </c>
      <c r="H25" s="181">
        <f t="shared" ca="1" si="2"/>
        <v>526.34971700000006</v>
      </c>
      <c r="I25" s="182">
        <f t="shared" ca="1" si="5"/>
        <v>432.18</v>
      </c>
      <c r="J25" s="179">
        <f t="shared" ca="1" si="6"/>
        <v>86.44</v>
      </c>
      <c r="K25" s="179">
        <f t="shared" ca="1" si="7"/>
        <v>4.96</v>
      </c>
      <c r="L25" s="179">
        <f t="shared" ca="1" si="8"/>
        <v>2.78</v>
      </c>
      <c r="M25" s="180">
        <f t="shared" ca="1" si="9"/>
        <v>526.36</v>
      </c>
      <c r="N25" s="178">
        <f t="shared" ca="1" si="10"/>
        <v>432.17155690603391</v>
      </c>
      <c r="O25" s="179">
        <f t="shared" ca="1" si="11"/>
        <v>86.438311303062548</v>
      </c>
      <c r="P25" s="179">
        <f t="shared" ca="1" si="12"/>
        <v>4.9599031011475043</v>
      </c>
      <c r="Q25" s="179">
        <f t="shared" ca="1" si="13"/>
        <v>2.7799456897560604</v>
      </c>
      <c r="R25" s="180">
        <f t="shared" ca="1" si="14"/>
        <v>526.34971699999994</v>
      </c>
      <c r="W25" s="46"/>
      <c r="X25" s="46">
        <v>25</v>
      </c>
    </row>
    <row r="26" spans="1:24">
      <c r="A26" s="61" t="s">
        <v>68</v>
      </c>
      <c r="B26" s="173">
        <f t="shared" ca="1" si="3"/>
        <v>688.41594799999996</v>
      </c>
      <c r="C26" s="178">
        <f t="shared" ca="1" si="4"/>
        <v>512.05358172640592</v>
      </c>
      <c r="D26" s="179">
        <f t="shared" ca="1" si="4"/>
        <v>164.08621009918136</v>
      </c>
      <c r="E26" s="179">
        <f t="shared" ca="1" si="4"/>
        <v>9.3548942087340183</v>
      </c>
      <c r="F26" s="180">
        <f t="shared" ca="1" si="4"/>
        <v>2.9212619656787893</v>
      </c>
      <c r="G26" s="181">
        <f t="shared" ca="1" si="1"/>
        <v>561.39806299999998</v>
      </c>
      <c r="H26" s="181">
        <f t="shared" ca="1" si="2"/>
        <v>539.16669999999999</v>
      </c>
      <c r="I26" s="182">
        <f t="shared" ca="1" si="5"/>
        <v>376.93</v>
      </c>
      <c r="J26" s="179">
        <f t="shared" ca="1" si="6"/>
        <v>154.65</v>
      </c>
      <c r="K26" s="179">
        <f t="shared" ca="1" si="7"/>
        <v>4.8600000000000003</v>
      </c>
      <c r="L26" s="179">
        <f t="shared" ca="1" si="8"/>
        <v>2.72</v>
      </c>
      <c r="M26" s="180">
        <f t="shared" ca="1" si="9"/>
        <v>539.16000000000008</v>
      </c>
      <c r="N26" s="178">
        <f t="shared" ca="1" si="10"/>
        <v>376.93468401031225</v>
      </c>
      <c r="O26" s="179">
        <f t="shared" ca="1" si="11"/>
        <v>154.65192179501446</v>
      </c>
      <c r="P26" s="179">
        <f t="shared" ca="1" si="12"/>
        <v>4.8600603939461378</v>
      </c>
      <c r="Q26" s="179">
        <f t="shared" ca="1" si="13"/>
        <v>2.7200338007270566</v>
      </c>
      <c r="R26" s="180">
        <f t="shared" ca="1" si="14"/>
        <v>539.16669999999988</v>
      </c>
      <c r="W26" s="46"/>
      <c r="X26" s="46">
        <v>26</v>
      </c>
    </row>
    <row r="27" spans="1:24">
      <c r="A27" s="61" t="s">
        <v>69</v>
      </c>
      <c r="B27" s="173">
        <f t="shared" ca="1" si="3"/>
        <v>688.41594799999996</v>
      </c>
      <c r="C27" s="178">
        <f t="shared" ca="1" si="4"/>
        <v>512.05358172640592</v>
      </c>
      <c r="D27" s="179">
        <f t="shared" ca="1" si="4"/>
        <v>164.08621009918136</v>
      </c>
      <c r="E27" s="179">
        <f t="shared" ca="1" si="4"/>
        <v>9.3548942087340183</v>
      </c>
      <c r="F27" s="180">
        <f t="shared" ca="1" si="4"/>
        <v>2.9212619656787893</v>
      </c>
      <c r="G27" s="181">
        <f t="shared" ca="1" si="1"/>
        <v>522.17070000000001</v>
      </c>
      <c r="H27" s="181">
        <f t="shared" ca="1" si="2"/>
        <v>501.49274000000003</v>
      </c>
      <c r="I27" s="182">
        <f t="shared" ca="1" si="5"/>
        <v>336.14</v>
      </c>
      <c r="J27" s="179">
        <f t="shared" ca="1" si="6"/>
        <v>157.62</v>
      </c>
      <c r="K27" s="179">
        <f t="shared" ca="1" si="7"/>
        <v>4.96</v>
      </c>
      <c r="L27" s="179">
        <f t="shared" ca="1" si="8"/>
        <v>2.78</v>
      </c>
      <c r="M27" s="180">
        <f t="shared" ca="1" si="9"/>
        <v>501.49999999999994</v>
      </c>
      <c r="N27" s="178">
        <f t="shared" ca="1" si="10"/>
        <v>336.13513384566306</v>
      </c>
      <c r="O27" s="179">
        <f t="shared" ca="1" si="11"/>
        <v>157.61771820299106</v>
      </c>
      <c r="P27" s="179">
        <f t="shared" ca="1" si="12"/>
        <v>4.9599281962113668</v>
      </c>
      <c r="Q27" s="179">
        <f t="shared" ca="1" si="13"/>
        <v>2.7799597551345965</v>
      </c>
      <c r="R27" s="180">
        <f t="shared" ca="1" si="14"/>
        <v>501.49274000000008</v>
      </c>
      <c r="W27" s="46"/>
      <c r="X27" s="46">
        <v>27</v>
      </c>
    </row>
    <row r="28" spans="1:24">
      <c r="A28" s="61" t="s">
        <v>70</v>
      </c>
      <c r="B28" s="173">
        <f t="shared" ca="1" si="3"/>
        <v>688.41594799999996</v>
      </c>
      <c r="C28" s="178">
        <f t="shared" ca="1" si="4"/>
        <v>512.05358172640592</v>
      </c>
      <c r="D28" s="179">
        <f t="shared" ca="1" si="4"/>
        <v>164.08621009918136</v>
      </c>
      <c r="E28" s="179">
        <f t="shared" ca="1" si="4"/>
        <v>9.3548942087340183</v>
      </c>
      <c r="F28" s="180">
        <f t="shared" ca="1" si="4"/>
        <v>2.9212619656787893</v>
      </c>
      <c r="G28" s="181">
        <f t="shared" ca="1" si="1"/>
        <v>472.17070000000001</v>
      </c>
      <c r="H28" s="181">
        <f t="shared" ca="1" si="2"/>
        <v>453.47273999999999</v>
      </c>
      <c r="I28" s="182">
        <f t="shared" ca="1" si="5"/>
        <v>288.12</v>
      </c>
      <c r="J28" s="179">
        <f t="shared" ca="1" si="6"/>
        <v>157.62</v>
      </c>
      <c r="K28" s="179">
        <f t="shared" ca="1" si="7"/>
        <v>4.96</v>
      </c>
      <c r="L28" s="179">
        <f t="shared" ca="1" si="8"/>
        <v>2.78</v>
      </c>
      <c r="M28" s="180">
        <f t="shared" ca="1" si="9"/>
        <v>453.47999999999996</v>
      </c>
      <c r="N28" s="178">
        <f t="shared" ca="1" si="10"/>
        <v>288.11538733527391</v>
      </c>
      <c r="O28" s="179">
        <f t="shared" ca="1" si="11"/>
        <v>157.61747657845993</v>
      </c>
      <c r="P28" s="179">
        <f t="shared" ca="1" si="12"/>
        <v>4.9599205927494046</v>
      </c>
      <c r="Q28" s="179">
        <f t="shared" ca="1" si="13"/>
        <v>2.7799554935168032</v>
      </c>
      <c r="R28" s="180">
        <f t="shared" ca="1" si="14"/>
        <v>453.47274000000004</v>
      </c>
      <c r="W28" s="46"/>
      <c r="X28" s="46">
        <v>28</v>
      </c>
    </row>
    <row r="29" spans="1:24">
      <c r="A29" s="61" t="s">
        <v>71</v>
      </c>
      <c r="B29" s="173">
        <f t="shared" ca="1" si="3"/>
        <v>688.41594799999996</v>
      </c>
      <c r="C29" s="178">
        <f t="shared" ca="1" si="4"/>
        <v>512.05358172640592</v>
      </c>
      <c r="D29" s="179">
        <f t="shared" ca="1" si="4"/>
        <v>164.08621009918136</v>
      </c>
      <c r="E29" s="179">
        <f t="shared" ca="1" si="4"/>
        <v>9.3548942087340183</v>
      </c>
      <c r="F29" s="180">
        <f t="shared" ca="1" si="4"/>
        <v>2.9212619656787893</v>
      </c>
      <c r="G29" s="181">
        <f t="shared" ca="1" si="1"/>
        <v>454.17070000000001</v>
      </c>
      <c r="H29" s="181">
        <f t="shared" ca="1" si="2"/>
        <v>436.18554</v>
      </c>
      <c r="I29" s="182">
        <f t="shared" ca="1" si="5"/>
        <v>270.83999999999997</v>
      </c>
      <c r="J29" s="179">
        <f t="shared" ca="1" si="6"/>
        <v>157.62</v>
      </c>
      <c r="K29" s="179">
        <f t="shared" ca="1" si="7"/>
        <v>4.96</v>
      </c>
      <c r="L29" s="179">
        <f t="shared" ca="1" si="8"/>
        <v>2.78</v>
      </c>
      <c r="M29" s="180">
        <f t="shared" ca="1" si="9"/>
        <v>436.19999999999993</v>
      </c>
      <c r="N29" s="178">
        <f t="shared" ca="1" si="10"/>
        <v>270.83102167262723</v>
      </c>
      <c r="O29" s="179">
        <f t="shared" ca="1" si="11"/>
        <v>157.61477490784048</v>
      </c>
      <c r="P29" s="179">
        <f t="shared" ca="1" si="12"/>
        <v>4.9598355763411286</v>
      </c>
      <c r="Q29" s="179">
        <f t="shared" ca="1" si="13"/>
        <v>2.779907843191197</v>
      </c>
      <c r="R29" s="180">
        <f t="shared" ca="1" si="14"/>
        <v>436.18554</v>
      </c>
      <c r="W29" s="46"/>
      <c r="X29" s="46">
        <v>29</v>
      </c>
    </row>
    <row r="30" spans="1:24">
      <c r="A30" s="61" t="s">
        <v>72</v>
      </c>
      <c r="B30" s="173">
        <f t="shared" ca="1" si="3"/>
        <v>688.41594799999996</v>
      </c>
      <c r="C30" s="178">
        <f t="shared" ca="1" si="4"/>
        <v>512.05358172640592</v>
      </c>
      <c r="D30" s="179">
        <f t="shared" ca="1" si="4"/>
        <v>164.08621009918136</v>
      </c>
      <c r="E30" s="179">
        <f t="shared" ca="1" si="4"/>
        <v>9.3548942087340183</v>
      </c>
      <c r="F30" s="180">
        <f t="shared" ca="1" si="4"/>
        <v>2.9212619656787893</v>
      </c>
      <c r="G30" s="181">
        <f t="shared" ca="1" si="1"/>
        <v>454.17070000000001</v>
      </c>
      <c r="H30" s="181">
        <f t="shared" ca="1" si="2"/>
        <v>436.18554</v>
      </c>
      <c r="I30" s="182">
        <f t="shared" ca="1" si="5"/>
        <v>270.83999999999997</v>
      </c>
      <c r="J30" s="179">
        <f t="shared" ca="1" si="6"/>
        <v>157.62</v>
      </c>
      <c r="K30" s="179">
        <f t="shared" ca="1" si="7"/>
        <v>4.96</v>
      </c>
      <c r="L30" s="179">
        <f t="shared" ca="1" si="8"/>
        <v>2.78</v>
      </c>
      <c r="M30" s="180">
        <f t="shared" ca="1" si="9"/>
        <v>436.19999999999993</v>
      </c>
      <c r="N30" s="178">
        <f t="shared" ca="1" si="10"/>
        <v>270.83102167262723</v>
      </c>
      <c r="O30" s="179">
        <f t="shared" ca="1" si="11"/>
        <v>157.61477490784048</v>
      </c>
      <c r="P30" s="179">
        <f t="shared" ca="1" si="12"/>
        <v>4.9598355763411286</v>
      </c>
      <c r="Q30" s="179">
        <f t="shared" ca="1" si="13"/>
        <v>2.779907843191197</v>
      </c>
      <c r="R30" s="180">
        <f t="shared" ca="1" si="14"/>
        <v>436.18554</v>
      </c>
      <c r="W30" s="46"/>
      <c r="X30" s="46">
        <v>30</v>
      </c>
    </row>
    <row r="31" spans="1:24">
      <c r="A31" s="61" t="s">
        <v>73</v>
      </c>
      <c r="B31" s="173">
        <f t="shared" ca="1" si="3"/>
        <v>688.41594799999996</v>
      </c>
      <c r="C31" s="178">
        <f t="shared" ca="1" si="4"/>
        <v>512.05358172640592</v>
      </c>
      <c r="D31" s="179">
        <f t="shared" ca="1" si="4"/>
        <v>164.08621009918136</v>
      </c>
      <c r="E31" s="179">
        <f t="shared" ca="1" si="4"/>
        <v>9.3548942087340183</v>
      </c>
      <c r="F31" s="180">
        <f t="shared" ca="1" si="4"/>
        <v>2.9212619656787893</v>
      </c>
      <c r="G31" s="181">
        <f t="shared" ca="1" si="1"/>
        <v>454.17070000000001</v>
      </c>
      <c r="H31" s="181">
        <f t="shared" ca="1" si="2"/>
        <v>436.18554</v>
      </c>
      <c r="I31" s="182">
        <f t="shared" ca="1" si="5"/>
        <v>270.83999999999997</v>
      </c>
      <c r="J31" s="179">
        <f t="shared" ca="1" si="6"/>
        <v>157.62</v>
      </c>
      <c r="K31" s="179">
        <f t="shared" ca="1" si="7"/>
        <v>4.96</v>
      </c>
      <c r="L31" s="179">
        <f t="shared" ca="1" si="8"/>
        <v>2.78</v>
      </c>
      <c r="M31" s="180">
        <f t="shared" ca="1" si="9"/>
        <v>436.19999999999993</v>
      </c>
      <c r="N31" s="178">
        <f t="shared" ca="1" si="10"/>
        <v>270.83102167262723</v>
      </c>
      <c r="O31" s="179">
        <f t="shared" ca="1" si="11"/>
        <v>157.61477490784048</v>
      </c>
      <c r="P31" s="179">
        <f t="shared" ca="1" si="12"/>
        <v>4.9598355763411286</v>
      </c>
      <c r="Q31" s="179">
        <f t="shared" ca="1" si="13"/>
        <v>2.779907843191197</v>
      </c>
      <c r="R31" s="180">
        <f t="shared" ca="1" si="14"/>
        <v>436.18554</v>
      </c>
      <c r="W31" s="46"/>
      <c r="X31" s="46">
        <v>31</v>
      </c>
    </row>
    <row r="32" spans="1:24">
      <c r="A32" s="61" t="s">
        <v>74</v>
      </c>
      <c r="B32" s="173">
        <f t="shared" ca="1" si="3"/>
        <v>688.41594799999996</v>
      </c>
      <c r="C32" s="178">
        <f t="shared" ca="1" si="4"/>
        <v>512.05358172640592</v>
      </c>
      <c r="D32" s="179">
        <f t="shared" ca="1" si="4"/>
        <v>164.08621009918136</v>
      </c>
      <c r="E32" s="179">
        <f t="shared" ca="1" si="4"/>
        <v>9.3548942087340183</v>
      </c>
      <c r="F32" s="180">
        <f t="shared" ca="1" si="4"/>
        <v>2.9212619656787893</v>
      </c>
      <c r="G32" s="181">
        <f t="shared" ca="1" si="1"/>
        <v>454.17070000000001</v>
      </c>
      <c r="H32" s="181">
        <f t="shared" ca="1" si="2"/>
        <v>436.18554</v>
      </c>
      <c r="I32" s="182">
        <f t="shared" ca="1" si="5"/>
        <v>270.83999999999997</v>
      </c>
      <c r="J32" s="179">
        <f t="shared" ca="1" si="6"/>
        <v>157.62</v>
      </c>
      <c r="K32" s="179">
        <f t="shared" ca="1" si="7"/>
        <v>4.96</v>
      </c>
      <c r="L32" s="179">
        <f t="shared" ca="1" si="8"/>
        <v>2.78</v>
      </c>
      <c r="M32" s="180">
        <f t="shared" ca="1" si="9"/>
        <v>436.19999999999993</v>
      </c>
      <c r="N32" s="178">
        <f t="shared" ca="1" si="10"/>
        <v>270.83102167262723</v>
      </c>
      <c r="O32" s="179">
        <f t="shared" ca="1" si="11"/>
        <v>157.61477490784048</v>
      </c>
      <c r="P32" s="179">
        <f t="shared" ca="1" si="12"/>
        <v>4.9598355763411286</v>
      </c>
      <c r="Q32" s="179">
        <f t="shared" ca="1" si="13"/>
        <v>2.779907843191197</v>
      </c>
      <c r="R32" s="180">
        <f t="shared" ca="1" si="14"/>
        <v>436.18554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688.71594800000003</v>
      </c>
      <c r="C33" s="178">
        <f t="shared" ca="1" si="4"/>
        <v>512.27672599690732</v>
      </c>
      <c r="D33" s="179">
        <f t="shared" ca="1" si="4"/>
        <v>164.15771608792667</v>
      </c>
      <c r="E33" s="179">
        <f t="shared" ca="1" si="4"/>
        <v>9.3589709130445087</v>
      </c>
      <c r="F33" s="180">
        <f t="shared" ca="1" si="4"/>
        <v>2.9225350021217276</v>
      </c>
      <c r="G33" s="181">
        <f t="shared" ca="1" si="1"/>
        <v>379</v>
      </c>
      <c r="H33" s="181">
        <f t="shared" ca="1" si="2"/>
        <v>363.99160000000001</v>
      </c>
      <c r="I33" s="182">
        <f t="shared" ca="1" si="5"/>
        <v>272.14999999999998</v>
      </c>
      <c r="J33" s="179">
        <f t="shared" ca="1" si="6"/>
        <v>86.86</v>
      </c>
      <c r="K33" s="179">
        <f t="shared" ca="1" si="7"/>
        <v>4.9800000000000004</v>
      </c>
      <c r="L33" s="179">
        <f t="shared" ca="1" si="8"/>
        <v>0</v>
      </c>
      <c r="M33" s="180">
        <f t="shared" ca="1" si="9"/>
        <v>363.99</v>
      </c>
      <c r="N33" s="178">
        <f t="shared" ca="1" si="10"/>
        <v>272.15119629660154</v>
      </c>
      <c r="O33" s="179">
        <f t="shared" ca="1" si="11"/>
        <v>86.860381812687166</v>
      </c>
      <c r="P33" s="179">
        <f t="shared" ca="1" si="12"/>
        <v>4.9800218907112841</v>
      </c>
      <c r="Q33" s="179">
        <f t="shared" ca="1" si="13"/>
        <v>0</v>
      </c>
      <c r="R33" s="180">
        <f t="shared" ca="1" si="14"/>
        <v>363.99160000000001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688.71594800000003</v>
      </c>
      <c r="C34" s="178">
        <f t="shared" ca="1" si="4"/>
        <v>512.27672599690732</v>
      </c>
      <c r="D34" s="179">
        <f t="shared" ca="1" si="4"/>
        <v>164.15771608792667</v>
      </c>
      <c r="E34" s="179">
        <f t="shared" ca="1" si="4"/>
        <v>9.3589709130445087</v>
      </c>
      <c r="F34" s="180">
        <f t="shared" ca="1" si="4"/>
        <v>2.9225350021217276</v>
      </c>
      <c r="G34" s="181">
        <f t="shared" ca="1" si="1"/>
        <v>422.16</v>
      </c>
      <c r="H34" s="181">
        <f t="shared" ca="1" si="2"/>
        <v>405.44246399999997</v>
      </c>
      <c r="I34" s="182">
        <f t="shared" ca="1" si="5"/>
        <v>270.83</v>
      </c>
      <c r="J34" s="179">
        <f t="shared" ca="1" si="6"/>
        <v>129.65</v>
      </c>
      <c r="K34" s="179">
        <f t="shared" ca="1" si="7"/>
        <v>4.96</v>
      </c>
      <c r="L34" s="179">
        <f t="shared" ca="1" si="8"/>
        <v>0</v>
      </c>
      <c r="M34" s="180">
        <f t="shared" ca="1" si="9"/>
        <v>405.44</v>
      </c>
      <c r="N34" s="178">
        <f t="shared" ca="1" si="10"/>
        <v>270.83164592817678</v>
      </c>
      <c r="O34" s="179">
        <f t="shared" ca="1" si="11"/>
        <v>129.65078792817678</v>
      </c>
      <c r="P34" s="179">
        <f t="shared" ca="1" si="12"/>
        <v>4.9600301436464083</v>
      </c>
      <c r="Q34" s="179">
        <f t="shared" ca="1" si="13"/>
        <v>0</v>
      </c>
      <c r="R34" s="180">
        <f t="shared" ca="1" si="14"/>
        <v>405.44246399999997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688.71594800000003</v>
      </c>
      <c r="C35" s="178">
        <f t="shared" ca="1" si="4"/>
        <v>512.27672599690732</v>
      </c>
      <c r="D35" s="179">
        <f t="shared" ca="1" si="4"/>
        <v>164.15771608792667</v>
      </c>
      <c r="E35" s="179">
        <f t="shared" ca="1" si="4"/>
        <v>9.3589709130445087</v>
      </c>
      <c r="F35" s="180">
        <f t="shared" ca="1" si="4"/>
        <v>2.9225350021217276</v>
      </c>
      <c r="G35" s="181">
        <f t="shared" ca="1" si="1"/>
        <v>387.16</v>
      </c>
      <c r="H35" s="181">
        <f t="shared" ca="1" si="2"/>
        <v>371.828464</v>
      </c>
      <c r="I35" s="182">
        <f t="shared" ca="1" si="5"/>
        <v>270.83</v>
      </c>
      <c r="J35" s="179">
        <f t="shared" ca="1" si="6"/>
        <v>96.04</v>
      </c>
      <c r="K35" s="179">
        <f t="shared" ca="1" si="7"/>
        <v>4.96</v>
      </c>
      <c r="L35" s="179">
        <f t="shared" ca="1" si="8"/>
        <v>0</v>
      </c>
      <c r="M35" s="180">
        <f t="shared" ca="1" si="9"/>
        <v>371.83</v>
      </c>
      <c r="N35" s="178">
        <f t="shared" ca="1" si="10"/>
        <v>270.82888122292445</v>
      </c>
      <c r="O35" s="179">
        <f t="shared" ca="1" si="11"/>
        <v>96.039603266438974</v>
      </c>
      <c r="P35" s="179">
        <f t="shared" ca="1" si="12"/>
        <v>4.9599795106365816</v>
      </c>
      <c r="Q35" s="179">
        <f t="shared" ca="1" si="13"/>
        <v>0</v>
      </c>
      <c r="R35" s="180">
        <f t="shared" ca="1" si="14"/>
        <v>371.828464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688.71594800000003</v>
      </c>
      <c r="C36" s="178">
        <f t="shared" ref="C36:F67" ca="1" si="15">$B36*C$1/100</f>
        <v>512.27672599690732</v>
      </c>
      <c r="D36" s="179">
        <f t="shared" ca="1" si="15"/>
        <v>164.15771608792667</v>
      </c>
      <c r="E36" s="179">
        <f t="shared" ca="1" si="15"/>
        <v>9.3589709130445087</v>
      </c>
      <c r="F36" s="180">
        <f t="shared" ca="1" si="15"/>
        <v>2.9225350021217276</v>
      </c>
      <c r="G36" s="181">
        <f t="shared" ca="1" si="1"/>
        <v>379</v>
      </c>
      <c r="H36" s="181">
        <f t="shared" ca="1" si="2"/>
        <v>363.99160000000001</v>
      </c>
      <c r="I36" s="182">
        <f t="shared" ca="1" si="5"/>
        <v>272.14999999999998</v>
      </c>
      <c r="J36" s="179">
        <f t="shared" ca="1" si="6"/>
        <v>86.86</v>
      </c>
      <c r="K36" s="179">
        <f t="shared" ca="1" si="7"/>
        <v>4.9800000000000004</v>
      </c>
      <c r="L36" s="179">
        <f t="shared" ca="1" si="8"/>
        <v>0</v>
      </c>
      <c r="M36" s="180">
        <f t="shared" ca="1" si="9"/>
        <v>363.99</v>
      </c>
      <c r="N36" s="178">
        <f t="shared" ca="1" si="10"/>
        <v>272.15119629660154</v>
      </c>
      <c r="O36" s="179">
        <f t="shared" ca="1" si="11"/>
        <v>86.860381812687166</v>
      </c>
      <c r="P36" s="179">
        <f t="shared" ca="1" si="12"/>
        <v>4.9800218907112841</v>
      </c>
      <c r="Q36" s="179">
        <f t="shared" ca="1" si="13"/>
        <v>0</v>
      </c>
      <c r="R36" s="180">
        <f t="shared" ca="1" si="14"/>
        <v>363.99160000000001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688.71594800000003</v>
      </c>
      <c r="C37" s="178">
        <f t="shared" ca="1" si="15"/>
        <v>512.27672599690732</v>
      </c>
      <c r="D37" s="179">
        <f t="shared" ca="1" si="15"/>
        <v>164.15771608792667</v>
      </c>
      <c r="E37" s="179">
        <f t="shared" ca="1" si="15"/>
        <v>9.3589709130445087</v>
      </c>
      <c r="F37" s="180">
        <f t="shared" ca="1" si="15"/>
        <v>2.9225350021217276</v>
      </c>
      <c r="G37" s="181">
        <f t="shared" ca="1" si="1"/>
        <v>379</v>
      </c>
      <c r="H37" s="181">
        <f t="shared" ca="1" si="2"/>
        <v>363.99160000000001</v>
      </c>
      <c r="I37" s="182">
        <f t="shared" ca="1" si="5"/>
        <v>272.14999999999998</v>
      </c>
      <c r="J37" s="179">
        <f t="shared" ca="1" si="6"/>
        <v>86.86</v>
      </c>
      <c r="K37" s="179">
        <f t="shared" ca="1" si="7"/>
        <v>4.9800000000000004</v>
      </c>
      <c r="L37" s="179">
        <f t="shared" ca="1" si="8"/>
        <v>0</v>
      </c>
      <c r="M37" s="180">
        <f t="shared" ca="1" si="9"/>
        <v>363.99</v>
      </c>
      <c r="N37" s="178">
        <f t="shared" ca="1" si="10"/>
        <v>272.15119629660154</v>
      </c>
      <c r="O37" s="179">
        <f t="shared" ca="1" si="11"/>
        <v>86.860381812687166</v>
      </c>
      <c r="P37" s="179">
        <f t="shared" ca="1" si="12"/>
        <v>4.9800218907112841</v>
      </c>
      <c r="Q37" s="179">
        <f t="shared" ca="1" si="13"/>
        <v>0</v>
      </c>
      <c r="R37" s="180">
        <f t="shared" ca="1" si="14"/>
        <v>363.99160000000001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688.71594800000003</v>
      </c>
      <c r="C38" s="178">
        <f t="shared" ca="1" si="15"/>
        <v>512.27672599690732</v>
      </c>
      <c r="D38" s="179">
        <f t="shared" ca="1" si="15"/>
        <v>164.15771608792667</v>
      </c>
      <c r="E38" s="179">
        <f t="shared" ca="1" si="15"/>
        <v>9.3589709130445087</v>
      </c>
      <c r="F38" s="180">
        <f t="shared" ca="1" si="15"/>
        <v>2.9225350021217276</v>
      </c>
      <c r="G38" s="181">
        <f t="shared" ca="1" si="1"/>
        <v>379</v>
      </c>
      <c r="H38" s="181">
        <f t="shared" ca="1" si="2"/>
        <v>363.99160000000001</v>
      </c>
      <c r="I38" s="182">
        <f t="shared" ca="1" si="5"/>
        <v>272.14999999999998</v>
      </c>
      <c r="J38" s="179">
        <f t="shared" ca="1" si="6"/>
        <v>86.86</v>
      </c>
      <c r="K38" s="179">
        <f t="shared" ca="1" si="7"/>
        <v>4.9800000000000004</v>
      </c>
      <c r="L38" s="179">
        <f t="shared" ca="1" si="8"/>
        <v>0</v>
      </c>
      <c r="M38" s="180">
        <f t="shared" ca="1" si="9"/>
        <v>363.99</v>
      </c>
      <c r="N38" s="178">
        <f t="shared" ca="1" si="10"/>
        <v>272.15119629660154</v>
      </c>
      <c r="O38" s="179">
        <f t="shared" ca="1" si="11"/>
        <v>86.860381812687166</v>
      </c>
      <c r="P38" s="179">
        <f t="shared" ca="1" si="12"/>
        <v>4.9800218907112841</v>
      </c>
      <c r="Q38" s="179">
        <f t="shared" ca="1" si="13"/>
        <v>0</v>
      </c>
      <c r="R38" s="180">
        <f t="shared" ca="1" si="14"/>
        <v>363.99160000000001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688.71594800000003</v>
      </c>
      <c r="C39" s="178">
        <f t="shared" ca="1" si="15"/>
        <v>512.27672599690732</v>
      </c>
      <c r="D39" s="179">
        <f t="shared" ca="1" si="15"/>
        <v>164.15771608792667</v>
      </c>
      <c r="E39" s="179">
        <f t="shared" ca="1" si="15"/>
        <v>9.3589709130445087</v>
      </c>
      <c r="F39" s="180">
        <f t="shared" ca="1" si="15"/>
        <v>2.9225350021217276</v>
      </c>
      <c r="G39" s="181">
        <f t="shared" ca="1" si="1"/>
        <v>379</v>
      </c>
      <c r="H39" s="181">
        <f t="shared" ca="1" si="2"/>
        <v>363.99160000000001</v>
      </c>
      <c r="I39" s="182">
        <f t="shared" ca="1" si="5"/>
        <v>272.14999999999998</v>
      </c>
      <c r="J39" s="179">
        <f t="shared" ca="1" si="6"/>
        <v>86.86</v>
      </c>
      <c r="K39" s="179">
        <f t="shared" ca="1" si="7"/>
        <v>4.9800000000000004</v>
      </c>
      <c r="L39" s="179">
        <f t="shared" ca="1" si="8"/>
        <v>0</v>
      </c>
      <c r="M39" s="180">
        <f t="shared" ca="1" si="9"/>
        <v>363.99</v>
      </c>
      <c r="N39" s="178">
        <f t="shared" ca="1" si="10"/>
        <v>272.15119629660154</v>
      </c>
      <c r="O39" s="179">
        <f t="shared" ca="1" si="11"/>
        <v>86.860381812687166</v>
      </c>
      <c r="P39" s="179">
        <f t="shared" ca="1" si="12"/>
        <v>4.9800218907112841</v>
      </c>
      <c r="Q39" s="179">
        <f t="shared" ca="1" si="13"/>
        <v>0</v>
      </c>
      <c r="R39" s="180">
        <f t="shared" ca="1" si="14"/>
        <v>363.99160000000001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688.71594800000003</v>
      </c>
      <c r="C40" s="178">
        <f t="shared" ca="1" si="15"/>
        <v>512.27672599690732</v>
      </c>
      <c r="D40" s="179">
        <f t="shared" ca="1" si="15"/>
        <v>164.15771608792667</v>
      </c>
      <c r="E40" s="179">
        <f t="shared" ca="1" si="15"/>
        <v>9.3589709130445087</v>
      </c>
      <c r="F40" s="180">
        <f t="shared" ca="1" si="15"/>
        <v>2.9225350021217276</v>
      </c>
      <c r="G40" s="181">
        <f t="shared" ca="1" si="1"/>
        <v>379</v>
      </c>
      <c r="H40" s="181">
        <f t="shared" ca="1" si="2"/>
        <v>363.99160000000001</v>
      </c>
      <c r="I40" s="182">
        <f t="shared" ca="1" si="5"/>
        <v>272.14999999999998</v>
      </c>
      <c r="J40" s="179">
        <f t="shared" ca="1" si="6"/>
        <v>86.86</v>
      </c>
      <c r="K40" s="179">
        <f t="shared" ca="1" si="7"/>
        <v>4.9800000000000004</v>
      </c>
      <c r="L40" s="179">
        <f t="shared" ca="1" si="8"/>
        <v>0</v>
      </c>
      <c r="M40" s="180">
        <f t="shared" ca="1" si="9"/>
        <v>363.99</v>
      </c>
      <c r="N40" s="178">
        <f t="shared" ca="1" si="10"/>
        <v>272.15119629660154</v>
      </c>
      <c r="O40" s="179">
        <f t="shared" ca="1" si="11"/>
        <v>86.860381812687166</v>
      </c>
      <c r="P40" s="179">
        <f t="shared" ca="1" si="12"/>
        <v>4.9800218907112841</v>
      </c>
      <c r="Q40" s="179">
        <f t="shared" ca="1" si="13"/>
        <v>0</v>
      </c>
      <c r="R40" s="180">
        <f t="shared" ca="1" si="14"/>
        <v>363.99160000000001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688.71594800000003</v>
      </c>
      <c r="C41" s="178">
        <f t="shared" ca="1" si="15"/>
        <v>512.27672599690732</v>
      </c>
      <c r="D41" s="179">
        <f t="shared" ca="1" si="15"/>
        <v>164.15771608792667</v>
      </c>
      <c r="E41" s="179">
        <f t="shared" ca="1" si="15"/>
        <v>9.3589709130445087</v>
      </c>
      <c r="F41" s="180">
        <f t="shared" ca="1" si="15"/>
        <v>2.9225350021217276</v>
      </c>
      <c r="G41" s="181">
        <f t="shared" ca="1" si="1"/>
        <v>379</v>
      </c>
      <c r="H41" s="181">
        <f t="shared" ca="1" si="2"/>
        <v>363.99160000000001</v>
      </c>
      <c r="I41" s="182">
        <f t="shared" ca="1" si="5"/>
        <v>272.14999999999998</v>
      </c>
      <c r="J41" s="179">
        <f t="shared" ca="1" si="6"/>
        <v>86.86</v>
      </c>
      <c r="K41" s="179">
        <f t="shared" ca="1" si="7"/>
        <v>4.9800000000000004</v>
      </c>
      <c r="L41" s="179">
        <f t="shared" ca="1" si="8"/>
        <v>0</v>
      </c>
      <c r="M41" s="180">
        <f t="shared" ca="1" si="9"/>
        <v>363.99</v>
      </c>
      <c r="N41" s="178">
        <f t="shared" ca="1" si="10"/>
        <v>272.15119629660154</v>
      </c>
      <c r="O41" s="179">
        <f t="shared" ca="1" si="11"/>
        <v>86.860381812687166</v>
      </c>
      <c r="P41" s="179">
        <f t="shared" ca="1" si="12"/>
        <v>4.9800218907112841</v>
      </c>
      <c r="Q41" s="179">
        <f t="shared" ca="1" si="13"/>
        <v>0</v>
      </c>
      <c r="R41" s="180">
        <f t="shared" ca="1" si="14"/>
        <v>363.99160000000001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688.71594800000003</v>
      </c>
      <c r="C42" s="178">
        <f t="shared" ca="1" si="15"/>
        <v>512.27672599690732</v>
      </c>
      <c r="D42" s="179">
        <f t="shared" ca="1" si="15"/>
        <v>164.15771608792667</v>
      </c>
      <c r="E42" s="179">
        <f t="shared" ca="1" si="15"/>
        <v>9.3589709130445087</v>
      </c>
      <c r="F42" s="180">
        <f t="shared" ca="1" si="15"/>
        <v>2.9225350021217276</v>
      </c>
      <c r="G42" s="181">
        <f t="shared" ca="1" si="1"/>
        <v>379</v>
      </c>
      <c r="H42" s="181">
        <f t="shared" ca="1" si="2"/>
        <v>363.99160000000001</v>
      </c>
      <c r="I42" s="182">
        <f t="shared" ca="1" si="5"/>
        <v>272.14999999999998</v>
      </c>
      <c r="J42" s="179">
        <f t="shared" ca="1" si="6"/>
        <v>86.86</v>
      </c>
      <c r="K42" s="179">
        <f t="shared" ca="1" si="7"/>
        <v>4.9800000000000004</v>
      </c>
      <c r="L42" s="179">
        <f t="shared" ca="1" si="8"/>
        <v>0</v>
      </c>
      <c r="M42" s="180">
        <f t="shared" ca="1" si="9"/>
        <v>363.99</v>
      </c>
      <c r="N42" s="178">
        <f t="shared" ca="1" si="10"/>
        <v>272.15119629660154</v>
      </c>
      <c r="O42" s="179">
        <f t="shared" ca="1" si="11"/>
        <v>86.860381812687166</v>
      </c>
      <c r="P42" s="179">
        <f t="shared" ca="1" si="12"/>
        <v>4.9800218907112841</v>
      </c>
      <c r="Q42" s="179">
        <f t="shared" ca="1" si="13"/>
        <v>0</v>
      </c>
      <c r="R42" s="180">
        <f t="shared" ca="1" si="14"/>
        <v>363.99160000000001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688.71594800000003</v>
      </c>
      <c r="C43" s="178">
        <f t="shared" ca="1" si="15"/>
        <v>512.27672599690732</v>
      </c>
      <c r="D43" s="179">
        <f t="shared" ca="1" si="15"/>
        <v>164.15771608792667</v>
      </c>
      <c r="E43" s="179">
        <f t="shared" ca="1" si="15"/>
        <v>9.3589709130445087</v>
      </c>
      <c r="F43" s="180">
        <f t="shared" ca="1" si="15"/>
        <v>2.9225350021217276</v>
      </c>
      <c r="G43" s="181">
        <f t="shared" ca="1" si="1"/>
        <v>379</v>
      </c>
      <c r="H43" s="181">
        <f t="shared" ca="1" si="2"/>
        <v>363.99160000000001</v>
      </c>
      <c r="I43" s="182">
        <f t="shared" ca="1" si="5"/>
        <v>272.14999999999998</v>
      </c>
      <c r="J43" s="179">
        <f t="shared" ca="1" si="6"/>
        <v>86.86</v>
      </c>
      <c r="K43" s="179">
        <f t="shared" ca="1" si="7"/>
        <v>4.9800000000000004</v>
      </c>
      <c r="L43" s="179">
        <f t="shared" ca="1" si="8"/>
        <v>0</v>
      </c>
      <c r="M43" s="180">
        <f t="shared" ca="1" si="9"/>
        <v>363.99</v>
      </c>
      <c r="N43" s="178">
        <f t="shared" ca="1" si="10"/>
        <v>272.15119629660154</v>
      </c>
      <c r="O43" s="179">
        <f t="shared" ca="1" si="11"/>
        <v>86.860381812687166</v>
      </c>
      <c r="P43" s="179">
        <f t="shared" ca="1" si="12"/>
        <v>4.9800218907112841</v>
      </c>
      <c r="Q43" s="179">
        <f t="shared" ca="1" si="13"/>
        <v>0</v>
      </c>
      <c r="R43" s="180">
        <f t="shared" ca="1" si="14"/>
        <v>363.99160000000001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688.71594800000003</v>
      </c>
      <c r="C44" s="178">
        <f t="shared" ca="1" si="15"/>
        <v>512.27672599690732</v>
      </c>
      <c r="D44" s="179">
        <f t="shared" ca="1" si="15"/>
        <v>164.15771608792667</v>
      </c>
      <c r="E44" s="179">
        <f t="shared" ca="1" si="15"/>
        <v>9.3589709130445087</v>
      </c>
      <c r="F44" s="180">
        <f t="shared" ca="1" si="15"/>
        <v>2.9225350021217276</v>
      </c>
      <c r="G44" s="181">
        <f t="shared" ca="1" si="1"/>
        <v>379</v>
      </c>
      <c r="H44" s="181">
        <f t="shared" ca="1" si="2"/>
        <v>363.99160000000001</v>
      </c>
      <c r="I44" s="182">
        <f t="shared" ca="1" si="5"/>
        <v>272.14999999999998</v>
      </c>
      <c r="J44" s="179">
        <f t="shared" ca="1" si="6"/>
        <v>86.86</v>
      </c>
      <c r="K44" s="179">
        <f t="shared" ca="1" si="7"/>
        <v>4.9800000000000004</v>
      </c>
      <c r="L44" s="179">
        <f t="shared" ca="1" si="8"/>
        <v>0</v>
      </c>
      <c r="M44" s="180">
        <f t="shared" ca="1" si="9"/>
        <v>363.99</v>
      </c>
      <c r="N44" s="178">
        <f t="shared" ca="1" si="10"/>
        <v>272.15119629660154</v>
      </c>
      <c r="O44" s="179">
        <f t="shared" ca="1" si="11"/>
        <v>86.860381812687166</v>
      </c>
      <c r="P44" s="179">
        <f t="shared" ca="1" si="12"/>
        <v>4.9800218907112841</v>
      </c>
      <c r="Q44" s="179">
        <f t="shared" ca="1" si="13"/>
        <v>0</v>
      </c>
      <c r="R44" s="180">
        <f t="shared" ca="1" si="14"/>
        <v>363.99160000000001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688.71594800000003</v>
      </c>
      <c r="C45" s="178">
        <f t="shared" ca="1" si="15"/>
        <v>512.27672599690732</v>
      </c>
      <c r="D45" s="179">
        <f t="shared" ca="1" si="15"/>
        <v>164.15771608792667</v>
      </c>
      <c r="E45" s="179">
        <f t="shared" ca="1" si="15"/>
        <v>9.3589709130445087</v>
      </c>
      <c r="F45" s="180">
        <f t="shared" ca="1" si="15"/>
        <v>2.9225350021217276</v>
      </c>
      <c r="G45" s="181">
        <f t="shared" ca="1" si="1"/>
        <v>379</v>
      </c>
      <c r="H45" s="181">
        <f t="shared" ca="1" si="2"/>
        <v>363.99160000000001</v>
      </c>
      <c r="I45" s="182">
        <f t="shared" ca="1" si="5"/>
        <v>272.14999999999998</v>
      </c>
      <c r="J45" s="179">
        <f t="shared" ca="1" si="6"/>
        <v>86.86</v>
      </c>
      <c r="K45" s="179">
        <f t="shared" ca="1" si="7"/>
        <v>4.9800000000000004</v>
      </c>
      <c r="L45" s="179">
        <f t="shared" ca="1" si="8"/>
        <v>0</v>
      </c>
      <c r="M45" s="180">
        <f t="shared" ca="1" si="9"/>
        <v>363.99</v>
      </c>
      <c r="N45" s="178">
        <f t="shared" ca="1" si="10"/>
        <v>272.15119629660154</v>
      </c>
      <c r="O45" s="179">
        <f t="shared" ca="1" si="11"/>
        <v>86.860381812687166</v>
      </c>
      <c r="P45" s="179">
        <f t="shared" ca="1" si="12"/>
        <v>4.9800218907112841</v>
      </c>
      <c r="Q45" s="179">
        <f t="shared" ca="1" si="13"/>
        <v>0</v>
      </c>
      <c r="R45" s="180">
        <f t="shared" ca="1" si="14"/>
        <v>363.99160000000001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688.71594800000003</v>
      </c>
      <c r="C46" s="178">
        <f t="shared" ca="1" si="15"/>
        <v>512.27672599690732</v>
      </c>
      <c r="D46" s="179">
        <f t="shared" ca="1" si="15"/>
        <v>164.15771608792667</v>
      </c>
      <c r="E46" s="179">
        <f t="shared" ca="1" si="15"/>
        <v>9.3589709130445087</v>
      </c>
      <c r="F46" s="180">
        <f t="shared" ca="1" si="15"/>
        <v>2.9225350021217276</v>
      </c>
      <c r="G46" s="181">
        <f t="shared" ca="1" si="1"/>
        <v>379</v>
      </c>
      <c r="H46" s="181">
        <f t="shared" ca="1" si="2"/>
        <v>363.99160000000001</v>
      </c>
      <c r="I46" s="182">
        <f t="shared" ca="1" si="5"/>
        <v>272.14999999999998</v>
      </c>
      <c r="J46" s="179">
        <f t="shared" ca="1" si="6"/>
        <v>86.86</v>
      </c>
      <c r="K46" s="179">
        <f t="shared" ca="1" si="7"/>
        <v>4.9800000000000004</v>
      </c>
      <c r="L46" s="179">
        <f t="shared" ca="1" si="8"/>
        <v>0</v>
      </c>
      <c r="M46" s="180">
        <f t="shared" ca="1" si="9"/>
        <v>363.99</v>
      </c>
      <c r="N46" s="178">
        <f t="shared" ca="1" si="10"/>
        <v>272.15119629660154</v>
      </c>
      <c r="O46" s="179">
        <f t="shared" ca="1" si="11"/>
        <v>86.860381812687166</v>
      </c>
      <c r="P46" s="179">
        <f t="shared" ca="1" si="12"/>
        <v>4.9800218907112841</v>
      </c>
      <c r="Q46" s="179">
        <f t="shared" ca="1" si="13"/>
        <v>0</v>
      </c>
      <c r="R46" s="180">
        <f t="shared" ca="1" si="14"/>
        <v>363.99160000000001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688.71594800000003</v>
      </c>
      <c r="C47" s="178">
        <f t="shared" ca="1" si="15"/>
        <v>512.27672599690732</v>
      </c>
      <c r="D47" s="179">
        <f t="shared" ca="1" si="15"/>
        <v>164.15771608792667</v>
      </c>
      <c r="E47" s="179">
        <f t="shared" ca="1" si="15"/>
        <v>9.3589709130445087</v>
      </c>
      <c r="F47" s="180">
        <f t="shared" ca="1" si="15"/>
        <v>2.9225350021217276</v>
      </c>
      <c r="G47" s="181">
        <f t="shared" ca="1" si="1"/>
        <v>381.36660000000001</v>
      </c>
      <c r="H47" s="181">
        <f t="shared" ca="1" si="2"/>
        <v>366.26448299999998</v>
      </c>
      <c r="I47" s="182">
        <f t="shared" ca="1" si="5"/>
        <v>270.83</v>
      </c>
      <c r="J47" s="179">
        <f t="shared" ca="1" si="6"/>
        <v>86.43</v>
      </c>
      <c r="K47" s="179">
        <f t="shared" ca="1" si="7"/>
        <v>9</v>
      </c>
      <c r="L47" s="179">
        <f t="shared" ca="1" si="8"/>
        <v>0</v>
      </c>
      <c r="M47" s="180">
        <f t="shared" ca="1" si="9"/>
        <v>366.26</v>
      </c>
      <c r="N47" s="178">
        <f t="shared" ca="1" si="10"/>
        <v>270.83331494263638</v>
      </c>
      <c r="O47" s="179">
        <f t="shared" ca="1" si="11"/>
        <v>86.431057897914059</v>
      </c>
      <c r="P47" s="179">
        <f t="shared" ca="1" si="12"/>
        <v>9.0001101594495712</v>
      </c>
      <c r="Q47" s="179">
        <f t="shared" ca="1" si="13"/>
        <v>0</v>
      </c>
      <c r="R47" s="180">
        <f t="shared" ca="1" si="14"/>
        <v>366.26448299999998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688.71594800000003</v>
      </c>
      <c r="C48" s="178">
        <f t="shared" ca="1" si="15"/>
        <v>512.27672599690732</v>
      </c>
      <c r="D48" s="179">
        <f t="shared" ca="1" si="15"/>
        <v>164.15771608792667</v>
      </c>
      <c r="E48" s="179">
        <f t="shared" ca="1" si="15"/>
        <v>9.3589709130445087</v>
      </c>
      <c r="F48" s="180">
        <f t="shared" ca="1" si="15"/>
        <v>2.9225350021217276</v>
      </c>
      <c r="G48" s="181">
        <f t="shared" ca="1" si="1"/>
        <v>381.36660000000001</v>
      </c>
      <c r="H48" s="181">
        <f t="shared" ca="1" si="2"/>
        <v>366.26448299999998</v>
      </c>
      <c r="I48" s="182">
        <f t="shared" ca="1" si="5"/>
        <v>270.83</v>
      </c>
      <c r="J48" s="179">
        <f t="shared" ca="1" si="6"/>
        <v>86.43</v>
      </c>
      <c r="K48" s="179">
        <f t="shared" ca="1" si="7"/>
        <v>9</v>
      </c>
      <c r="L48" s="179">
        <f t="shared" ca="1" si="8"/>
        <v>0</v>
      </c>
      <c r="M48" s="180">
        <f t="shared" ca="1" si="9"/>
        <v>366.26</v>
      </c>
      <c r="N48" s="178">
        <f t="shared" ca="1" si="10"/>
        <v>270.83331494263638</v>
      </c>
      <c r="O48" s="179">
        <f t="shared" ca="1" si="11"/>
        <v>86.431057897914059</v>
      </c>
      <c r="P48" s="179">
        <f t="shared" ca="1" si="12"/>
        <v>9.0001101594495712</v>
      </c>
      <c r="Q48" s="179">
        <f t="shared" ca="1" si="13"/>
        <v>0</v>
      </c>
      <c r="R48" s="180">
        <f t="shared" ca="1" si="14"/>
        <v>366.26448299999998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688.71594800000003</v>
      </c>
      <c r="C49" s="178">
        <f t="shared" ca="1" si="15"/>
        <v>512.27672599690732</v>
      </c>
      <c r="D49" s="179">
        <f t="shared" ca="1" si="15"/>
        <v>164.15771608792667</v>
      </c>
      <c r="E49" s="179">
        <f t="shared" ca="1" si="15"/>
        <v>9.3589709130445087</v>
      </c>
      <c r="F49" s="180">
        <f t="shared" ca="1" si="15"/>
        <v>2.9225350021217276</v>
      </c>
      <c r="G49" s="181">
        <f t="shared" ca="1" si="1"/>
        <v>381.36660000000001</v>
      </c>
      <c r="H49" s="181">
        <f t="shared" ca="1" si="2"/>
        <v>366.26448299999998</v>
      </c>
      <c r="I49" s="182">
        <f t="shared" ca="1" si="5"/>
        <v>270.83</v>
      </c>
      <c r="J49" s="179">
        <f t="shared" ca="1" si="6"/>
        <v>86.43</v>
      </c>
      <c r="K49" s="179">
        <f t="shared" ca="1" si="7"/>
        <v>9</v>
      </c>
      <c r="L49" s="179">
        <f t="shared" ca="1" si="8"/>
        <v>0</v>
      </c>
      <c r="M49" s="180">
        <f t="shared" ca="1" si="9"/>
        <v>366.26</v>
      </c>
      <c r="N49" s="178">
        <f t="shared" ca="1" si="10"/>
        <v>270.83331494263638</v>
      </c>
      <c r="O49" s="179">
        <f t="shared" ca="1" si="11"/>
        <v>86.431057897914059</v>
      </c>
      <c r="P49" s="179">
        <f t="shared" ca="1" si="12"/>
        <v>9.0001101594495712</v>
      </c>
      <c r="Q49" s="179">
        <f t="shared" ca="1" si="13"/>
        <v>0</v>
      </c>
      <c r="R49" s="180">
        <f t="shared" ca="1" si="14"/>
        <v>366.26448299999998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688.71594800000003</v>
      </c>
      <c r="C50" s="178">
        <f t="shared" ca="1" si="15"/>
        <v>512.27672599690732</v>
      </c>
      <c r="D50" s="179">
        <f t="shared" ca="1" si="15"/>
        <v>164.15771608792667</v>
      </c>
      <c r="E50" s="179">
        <f t="shared" ca="1" si="15"/>
        <v>9.3589709130445087</v>
      </c>
      <c r="F50" s="180">
        <f t="shared" ca="1" si="15"/>
        <v>2.9225350021217276</v>
      </c>
      <c r="G50" s="181">
        <f t="shared" ca="1" si="1"/>
        <v>381.36660000000001</v>
      </c>
      <c r="H50" s="181">
        <f t="shared" ca="1" si="2"/>
        <v>366.26448299999998</v>
      </c>
      <c r="I50" s="182">
        <f t="shared" ca="1" si="5"/>
        <v>270.83</v>
      </c>
      <c r="J50" s="179">
        <f t="shared" ca="1" si="6"/>
        <v>86.43</v>
      </c>
      <c r="K50" s="179">
        <f t="shared" ca="1" si="7"/>
        <v>9</v>
      </c>
      <c r="L50" s="179">
        <f t="shared" ca="1" si="8"/>
        <v>0</v>
      </c>
      <c r="M50" s="180">
        <f t="shared" ca="1" si="9"/>
        <v>366.26</v>
      </c>
      <c r="N50" s="178">
        <f t="shared" ca="1" si="10"/>
        <v>270.83331494263638</v>
      </c>
      <c r="O50" s="179">
        <f t="shared" ca="1" si="11"/>
        <v>86.431057897914059</v>
      </c>
      <c r="P50" s="179">
        <f t="shared" ca="1" si="12"/>
        <v>9.0001101594495712</v>
      </c>
      <c r="Q50" s="179">
        <f t="shared" ca="1" si="13"/>
        <v>0</v>
      </c>
      <c r="R50" s="180">
        <f t="shared" ca="1" si="14"/>
        <v>366.26448299999998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688.71594800000003</v>
      </c>
      <c r="C51" s="178">
        <f t="shared" ca="1" si="15"/>
        <v>512.27672599690732</v>
      </c>
      <c r="D51" s="179">
        <f t="shared" ca="1" si="15"/>
        <v>164.15771608792667</v>
      </c>
      <c r="E51" s="179">
        <f t="shared" ca="1" si="15"/>
        <v>9.3589709130445087</v>
      </c>
      <c r="F51" s="180">
        <f t="shared" ca="1" si="15"/>
        <v>2.9225350021217276</v>
      </c>
      <c r="G51" s="181">
        <f t="shared" ca="1" si="1"/>
        <v>381.36660000000001</v>
      </c>
      <c r="H51" s="181">
        <f t="shared" ca="1" si="2"/>
        <v>366.26448299999998</v>
      </c>
      <c r="I51" s="182">
        <f t="shared" ca="1" si="5"/>
        <v>270.83</v>
      </c>
      <c r="J51" s="179">
        <f t="shared" ca="1" si="6"/>
        <v>86.43</v>
      </c>
      <c r="K51" s="179">
        <f t="shared" ca="1" si="7"/>
        <v>9</v>
      </c>
      <c r="L51" s="179">
        <f t="shared" ca="1" si="8"/>
        <v>0</v>
      </c>
      <c r="M51" s="180">
        <f t="shared" ca="1" si="9"/>
        <v>366.26</v>
      </c>
      <c r="N51" s="178">
        <f t="shared" ca="1" si="10"/>
        <v>270.83331494263638</v>
      </c>
      <c r="O51" s="179">
        <f t="shared" ca="1" si="11"/>
        <v>86.431057897914059</v>
      </c>
      <c r="P51" s="179">
        <f t="shared" ca="1" si="12"/>
        <v>9.0001101594495712</v>
      </c>
      <c r="Q51" s="179">
        <f t="shared" ca="1" si="13"/>
        <v>0</v>
      </c>
      <c r="R51" s="180">
        <f t="shared" ca="1" si="14"/>
        <v>366.26448299999998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688.71594800000003</v>
      </c>
      <c r="C52" s="178">
        <f t="shared" ca="1" si="15"/>
        <v>512.27672599690732</v>
      </c>
      <c r="D52" s="179">
        <f t="shared" ca="1" si="15"/>
        <v>164.15771608792667</v>
      </c>
      <c r="E52" s="179">
        <f t="shared" ca="1" si="15"/>
        <v>9.3589709130445087</v>
      </c>
      <c r="F52" s="180">
        <f t="shared" ca="1" si="15"/>
        <v>2.9225350021217276</v>
      </c>
      <c r="G52" s="181">
        <f t="shared" ca="1" si="1"/>
        <v>381.36660000000001</v>
      </c>
      <c r="H52" s="181">
        <f t="shared" ca="1" si="2"/>
        <v>366.26448299999998</v>
      </c>
      <c r="I52" s="182">
        <f t="shared" ca="1" si="5"/>
        <v>270.83</v>
      </c>
      <c r="J52" s="179">
        <f t="shared" ca="1" si="6"/>
        <v>86.43</v>
      </c>
      <c r="K52" s="179">
        <f t="shared" ca="1" si="7"/>
        <v>9</v>
      </c>
      <c r="L52" s="179">
        <f t="shared" ca="1" si="8"/>
        <v>0</v>
      </c>
      <c r="M52" s="180">
        <f t="shared" ca="1" si="9"/>
        <v>366.26</v>
      </c>
      <c r="N52" s="178">
        <f t="shared" ca="1" si="10"/>
        <v>270.83331494263638</v>
      </c>
      <c r="O52" s="179">
        <f t="shared" ca="1" si="11"/>
        <v>86.431057897914059</v>
      </c>
      <c r="P52" s="179">
        <f t="shared" ca="1" si="12"/>
        <v>9.0001101594495712</v>
      </c>
      <c r="Q52" s="179">
        <f t="shared" ca="1" si="13"/>
        <v>0</v>
      </c>
      <c r="R52" s="180">
        <f t="shared" ca="1" si="14"/>
        <v>366.26448299999998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688.71594800000003</v>
      </c>
      <c r="C53" s="178">
        <f t="shared" ca="1" si="15"/>
        <v>512.27672599690732</v>
      </c>
      <c r="D53" s="179">
        <f t="shared" ca="1" si="15"/>
        <v>164.15771608792667</v>
      </c>
      <c r="E53" s="179">
        <f t="shared" ca="1" si="15"/>
        <v>9.3589709130445087</v>
      </c>
      <c r="F53" s="180">
        <f t="shared" ca="1" si="15"/>
        <v>2.9225350021217276</v>
      </c>
      <c r="G53" s="181">
        <f t="shared" ca="1" si="1"/>
        <v>381.36660000000001</v>
      </c>
      <c r="H53" s="181">
        <f t="shared" ca="1" si="2"/>
        <v>366.26448299999998</v>
      </c>
      <c r="I53" s="182">
        <f t="shared" ca="1" si="5"/>
        <v>270.83</v>
      </c>
      <c r="J53" s="179">
        <f t="shared" ca="1" si="6"/>
        <v>86.43</v>
      </c>
      <c r="K53" s="179">
        <f t="shared" ca="1" si="7"/>
        <v>9</v>
      </c>
      <c r="L53" s="179">
        <f t="shared" ca="1" si="8"/>
        <v>0</v>
      </c>
      <c r="M53" s="180">
        <f t="shared" ca="1" si="9"/>
        <v>366.26</v>
      </c>
      <c r="N53" s="178">
        <f t="shared" ca="1" si="10"/>
        <v>270.83331494263638</v>
      </c>
      <c r="O53" s="179">
        <f t="shared" ca="1" si="11"/>
        <v>86.431057897914059</v>
      </c>
      <c r="P53" s="179">
        <f t="shared" ca="1" si="12"/>
        <v>9.0001101594495712</v>
      </c>
      <c r="Q53" s="179">
        <f t="shared" ca="1" si="13"/>
        <v>0</v>
      </c>
      <c r="R53" s="180">
        <f t="shared" ca="1" si="14"/>
        <v>366.26448299999998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688.71594800000003</v>
      </c>
      <c r="C54" s="178">
        <f t="shared" ca="1" si="15"/>
        <v>512.27672599690732</v>
      </c>
      <c r="D54" s="179">
        <f t="shared" ca="1" si="15"/>
        <v>164.15771608792667</v>
      </c>
      <c r="E54" s="179">
        <f t="shared" ca="1" si="15"/>
        <v>9.3589709130445087</v>
      </c>
      <c r="F54" s="180">
        <f t="shared" ca="1" si="15"/>
        <v>2.9225350021217276</v>
      </c>
      <c r="G54" s="181">
        <f t="shared" ca="1" si="1"/>
        <v>381.36660000000001</v>
      </c>
      <c r="H54" s="181">
        <f t="shared" ca="1" si="2"/>
        <v>366.26448299999998</v>
      </c>
      <c r="I54" s="182">
        <f t="shared" ca="1" si="5"/>
        <v>270.83</v>
      </c>
      <c r="J54" s="179">
        <f t="shared" ca="1" si="6"/>
        <v>86.43</v>
      </c>
      <c r="K54" s="179">
        <f t="shared" ca="1" si="7"/>
        <v>9</v>
      </c>
      <c r="L54" s="179">
        <f t="shared" ca="1" si="8"/>
        <v>0</v>
      </c>
      <c r="M54" s="180">
        <f t="shared" ca="1" si="9"/>
        <v>366.26</v>
      </c>
      <c r="N54" s="178">
        <f t="shared" ca="1" si="10"/>
        <v>270.83331494263638</v>
      </c>
      <c r="O54" s="179">
        <f t="shared" ca="1" si="11"/>
        <v>86.431057897914059</v>
      </c>
      <c r="P54" s="179">
        <f t="shared" ca="1" si="12"/>
        <v>9.0001101594495712</v>
      </c>
      <c r="Q54" s="179">
        <f t="shared" ca="1" si="13"/>
        <v>0</v>
      </c>
      <c r="R54" s="180">
        <f t="shared" ca="1" si="14"/>
        <v>366.26448299999998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688.71594800000003</v>
      </c>
      <c r="C55" s="178">
        <f t="shared" ca="1" si="15"/>
        <v>512.27672599690732</v>
      </c>
      <c r="D55" s="179">
        <f t="shared" ca="1" si="15"/>
        <v>164.15771608792667</v>
      </c>
      <c r="E55" s="179">
        <f t="shared" ca="1" si="15"/>
        <v>9.3589709130445087</v>
      </c>
      <c r="F55" s="180">
        <f t="shared" ca="1" si="15"/>
        <v>2.9225350021217276</v>
      </c>
      <c r="G55" s="181">
        <f t="shared" ca="1" si="1"/>
        <v>381.36660000000001</v>
      </c>
      <c r="H55" s="181">
        <f t="shared" ca="1" si="2"/>
        <v>366.26448299999998</v>
      </c>
      <c r="I55" s="182">
        <f t="shared" ca="1" si="5"/>
        <v>270.83</v>
      </c>
      <c r="J55" s="179">
        <f t="shared" ca="1" si="6"/>
        <v>86.43</v>
      </c>
      <c r="K55" s="179">
        <f t="shared" ca="1" si="7"/>
        <v>9</v>
      </c>
      <c r="L55" s="179">
        <f t="shared" ca="1" si="8"/>
        <v>0</v>
      </c>
      <c r="M55" s="180">
        <f t="shared" ca="1" si="9"/>
        <v>366.26</v>
      </c>
      <c r="N55" s="178">
        <f t="shared" ca="1" si="10"/>
        <v>270.83331494263638</v>
      </c>
      <c r="O55" s="179">
        <f t="shared" ca="1" si="11"/>
        <v>86.431057897914059</v>
      </c>
      <c r="P55" s="179">
        <f t="shared" ca="1" si="12"/>
        <v>9.0001101594495712</v>
      </c>
      <c r="Q55" s="179">
        <f t="shared" ca="1" si="13"/>
        <v>0</v>
      </c>
      <c r="R55" s="180">
        <f t="shared" ca="1" si="14"/>
        <v>366.26448299999998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688.71594800000003</v>
      </c>
      <c r="C56" s="178">
        <f t="shared" ca="1" si="15"/>
        <v>512.27672599690732</v>
      </c>
      <c r="D56" s="179">
        <f t="shared" ca="1" si="15"/>
        <v>164.15771608792667</v>
      </c>
      <c r="E56" s="179">
        <f t="shared" ca="1" si="15"/>
        <v>9.3589709130445087</v>
      </c>
      <c r="F56" s="180">
        <f t="shared" ca="1" si="15"/>
        <v>2.9225350021217276</v>
      </c>
      <c r="G56" s="181">
        <f t="shared" ca="1" si="1"/>
        <v>381.36660000000001</v>
      </c>
      <c r="H56" s="181">
        <f t="shared" ca="1" si="2"/>
        <v>366.26448299999998</v>
      </c>
      <c r="I56" s="182">
        <f t="shared" ca="1" si="5"/>
        <v>270.83</v>
      </c>
      <c r="J56" s="179">
        <f t="shared" ca="1" si="6"/>
        <v>86.43</v>
      </c>
      <c r="K56" s="179">
        <f t="shared" ca="1" si="7"/>
        <v>9</v>
      </c>
      <c r="L56" s="179">
        <f t="shared" ca="1" si="8"/>
        <v>0</v>
      </c>
      <c r="M56" s="180">
        <f t="shared" ca="1" si="9"/>
        <v>366.26</v>
      </c>
      <c r="N56" s="178">
        <f t="shared" ca="1" si="10"/>
        <v>270.83331494263638</v>
      </c>
      <c r="O56" s="179">
        <f t="shared" ca="1" si="11"/>
        <v>86.431057897914059</v>
      </c>
      <c r="P56" s="179">
        <f t="shared" ca="1" si="12"/>
        <v>9.0001101594495712</v>
      </c>
      <c r="Q56" s="179">
        <f t="shared" ca="1" si="13"/>
        <v>0</v>
      </c>
      <c r="R56" s="180">
        <f t="shared" ca="1" si="14"/>
        <v>366.26448299999998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688.71594800000003</v>
      </c>
      <c r="C57" s="178">
        <f t="shared" ca="1" si="15"/>
        <v>512.27672599690732</v>
      </c>
      <c r="D57" s="179">
        <f t="shared" ca="1" si="15"/>
        <v>164.15771608792667</v>
      </c>
      <c r="E57" s="179">
        <f t="shared" ca="1" si="15"/>
        <v>9.3589709130445087</v>
      </c>
      <c r="F57" s="180">
        <f t="shared" ca="1" si="15"/>
        <v>2.9225350021217276</v>
      </c>
      <c r="G57" s="181">
        <f t="shared" ca="1" si="1"/>
        <v>381.36660000000001</v>
      </c>
      <c r="H57" s="181">
        <f t="shared" ca="1" si="2"/>
        <v>366.26448299999998</v>
      </c>
      <c r="I57" s="182">
        <f t="shared" ca="1" si="5"/>
        <v>270.83</v>
      </c>
      <c r="J57" s="179">
        <f t="shared" ca="1" si="6"/>
        <v>86.43</v>
      </c>
      <c r="K57" s="179">
        <f t="shared" ca="1" si="7"/>
        <v>9</v>
      </c>
      <c r="L57" s="179">
        <f t="shared" ca="1" si="8"/>
        <v>0</v>
      </c>
      <c r="M57" s="180">
        <f t="shared" ca="1" si="9"/>
        <v>366.26</v>
      </c>
      <c r="N57" s="178">
        <f t="shared" ca="1" si="10"/>
        <v>270.83331494263638</v>
      </c>
      <c r="O57" s="179">
        <f t="shared" ca="1" si="11"/>
        <v>86.431057897914059</v>
      </c>
      <c r="P57" s="179">
        <f t="shared" ca="1" si="12"/>
        <v>9.0001101594495712</v>
      </c>
      <c r="Q57" s="179">
        <f t="shared" ca="1" si="13"/>
        <v>0</v>
      </c>
      <c r="R57" s="180">
        <f t="shared" ca="1" si="14"/>
        <v>366.26448299999998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688.71594800000003</v>
      </c>
      <c r="C58" s="178">
        <f t="shared" ca="1" si="15"/>
        <v>512.27672599690732</v>
      </c>
      <c r="D58" s="179">
        <f t="shared" ca="1" si="15"/>
        <v>164.15771608792667</v>
      </c>
      <c r="E58" s="179">
        <f t="shared" ca="1" si="15"/>
        <v>9.3589709130445087</v>
      </c>
      <c r="F58" s="180">
        <f t="shared" ca="1" si="15"/>
        <v>2.9225350021217276</v>
      </c>
      <c r="G58" s="181">
        <f t="shared" ca="1" si="1"/>
        <v>449.36660000000001</v>
      </c>
      <c r="H58" s="181">
        <f t="shared" ca="1" si="2"/>
        <v>431.57168300000001</v>
      </c>
      <c r="I58" s="182">
        <f t="shared" ca="1" si="5"/>
        <v>336.14</v>
      </c>
      <c r="J58" s="179">
        <f t="shared" ca="1" si="6"/>
        <v>86.44</v>
      </c>
      <c r="K58" s="179">
        <f t="shared" ca="1" si="7"/>
        <v>9</v>
      </c>
      <c r="L58" s="179">
        <f t="shared" ca="1" si="8"/>
        <v>0</v>
      </c>
      <c r="M58" s="180">
        <f t="shared" ca="1" si="9"/>
        <v>431.58</v>
      </c>
      <c r="N58" s="178">
        <f t="shared" ca="1" si="10"/>
        <v>336.13352222906531</v>
      </c>
      <c r="O58" s="179">
        <f t="shared" ca="1" si="11"/>
        <v>86.438334210389726</v>
      </c>
      <c r="P58" s="179">
        <f t="shared" ca="1" si="12"/>
        <v>8.9998265605449745</v>
      </c>
      <c r="Q58" s="179">
        <f t="shared" ca="1" si="13"/>
        <v>0</v>
      </c>
      <c r="R58" s="180">
        <f t="shared" ca="1" si="14"/>
        <v>431.57168300000001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688.71594800000003</v>
      </c>
      <c r="C59" s="178">
        <f t="shared" ca="1" si="15"/>
        <v>512.27672599690732</v>
      </c>
      <c r="D59" s="179">
        <f t="shared" ca="1" si="15"/>
        <v>164.15771608792667</v>
      </c>
      <c r="E59" s="179">
        <f t="shared" ca="1" si="15"/>
        <v>9.3589709130445087</v>
      </c>
      <c r="F59" s="180">
        <f t="shared" ca="1" si="15"/>
        <v>2.9225350021217276</v>
      </c>
      <c r="G59" s="181">
        <f t="shared" ca="1" si="1"/>
        <v>444.86660000000001</v>
      </c>
      <c r="H59" s="181">
        <f t="shared" ca="1" si="2"/>
        <v>427.24988300000001</v>
      </c>
      <c r="I59" s="182">
        <f t="shared" ca="1" si="5"/>
        <v>315.11</v>
      </c>
      <c r="J59" s="179">
        <f t="shared" ca="1" si="6"/>
        <v>101</v>
      </c>
      <c r="K59" s="179">
        <f t="shared" ca="1" si="7"/>
        <v>9.3699999999999992</v>
      </c>
      <c r="L59" s="179">
        <f t="shared" ca="1" si="8"/>
        <v>1.78</v>
      </c>
      <c r="M59" s="180">
        <f t="shared" ca="1" si="9"/>
        <v>427.26</v>
      </c>
      <c r="N59" s="178">
        <f t="shared" ca="1" si="10"/>
        <v>315.102538576347</v>
      </c>
      <c r="O59" s="179">
        <f t="shared" ca="1" si="11"/>
        <v>100.99760844216637</v>
      </c>
      <c r="P59" s="179">
        <f t="shared" ca="1" si="12"/>
        <v>9.3697781297336515</v>
      </c>
      <c r="Q59" s="179">
        <f t="shared" ca="1" si="13"/>
        <v>1.779957851753031</v>
      </c>
      <c r="R59" s="180">
        <f t="shared" ca="1" si="14"/>
        <v>427.24988300000007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688.71594800000003</v>
      </c>
      <c r="C60" s="178">
        <f t="shared" ca="1" si="15"/>
        <v>512.27672599690732</v>
      </c>
      <c r="D60" s="179">
        <f t="shared" ca="1" si="15"/>
        <v>164.15771608792667</v>
      </c>
      <c r="E60" s="179">
        <f t="shared" ca="1" si="15"/>
        <v>9.3589709130445087</v>
      </c>
      <c r="F60" s="180">
        <f t="shared" ca="1" si="15"/>
        <v>2.9225350021217276</v>
      </c>
      <c r="G60" s="181">
        <f t="shared" ca="1" si="1"/>
        <v>381.36660000000001</v>
      </c>
      <c r="H60" s="181">
        <f t="shared" ca="1" si="2"/>
        <v>366.26448299999998</v>
      </c>
      <c r="I60" s="182">
        <f t="shared" ca="1" si="5"/>
        <v>270.83</v>
      </c>
      <c r="J60" s="179">
        <f t="shared" ca="1" si="6"/>
        <v>86.43</v>
      </c>
      <c r="K60" s="179">
        <f t="shared" ca="1" si="7"/>
        <v>9</v>
      </c>
      <c r="L60" s="179">
        <f t="shared" ca="1" si="8"/>
        <v>0</v>
      </c>
      <c r="M60" s="180">
        <f t="shared" ca="1" si="9"/>
        <v>366.26</v>
      </c>
      <c r="N60" s="178">
        <f t="shared" ca="1" si="10"/>
        <v>270.83331494263638</v>
      </c>
      <c r="O60" s="179">
        <f t="shared" ca="1" si="11"/>
        <v>86.431057897914059</v>
      </c>
      <c r="P60" s="179">
        <f t="shared" ca="1" si="12"/>
        <v>9.0001101594495712</v>
      </c>
      <c r="Q60" s="179">
        <f t="shared" ca="1" si="13"/>
        <v>0</v>
      </c>
      <c r="R60" s="180">
        <f t="shared" ca="1" si="14"/>
        <v>366.26448299999998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688.71594800000003</v>
      </c>
      <c r="C61" s="178">
        <f t="shared" ca="1" si="15"/>
        <v>512.27672599690732</v>
      </c>
      <c r="D61" s="179">
        <f t="shared" ca="1" si="15"/>
        <v>164.15771608792667</v>
      </c>
      <c r="E61" s="179">
        <f t="shared" ca="1" si="15"/>
        <v>9.3589709130445087</v>
      </c>
      <c r="F61" s="180">
        <f t="shared" ca="1" si="15"/>
        <v>2.9225350021217276</v>
      </c>
      <c r="G61" s="181">
        <f t="shared" ca="1" si="1"/>
        <v>381.36660000000001</v>
      </c>
      <c r="H61" s="181">
        <f t="shared" ca="1" si="2"/>
        <v>366.26448299999998</v>
      </c>
      <c r="I61" s="182">
        <f t="shared" ca="1" si="5"/>
        <v>270.83</v>
      </c>
      <c r="J61" s="179">
        <f t="shared" ca="1" si="6"/>
        <v>86.43</v>
      </c>
      <c r="K61" s="179">
        <f t="shared" ca="1" si="7"/>
        <v>9</v>
      </c>
      <c r="L61" s="179">
        <f t="shared" ca="1" si="8"/>
        <v>0</v>
      </c>
      <c r="M61" s="180">
        <f t="shared" ca="1" si="9"/>
        <v>366.26</v>
      </c>
      <c r="N61" s="178">
        <f t="shared" ca="1" si="10"/>
        <v>270.83331494263638</v>
      </c>
      <c r="O61" s="179">
        <f t="shared" ca="1" si="11"/>
        <v>86.431057897914059</v>
      </c>
      <c r="P61" s="179">
        <f t="shared" ca="1" si="12"/>
        <v>9.0001101594495712</v>
      </c>
      <c r="Q61" s="179">
        <f t="shared" ca="1" si="13"/>
        <v>0</v>
      </c>
      <c r="R61" s="180">
        <f t="shared" ca="1" si="14"/>
        <v>366.26448299999998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688.71594800000003</v>
      </c>
      <c r="C62" s="178">
        <f t="shared" ca="1" si="15"/>
        <v>512.27672599690732</v>
      </c>
      <c r="D62" s="179">
        <f t="shared" ca="1" si="15"/>
        <v>164.15771608792667</v>
      </c>
      <c r="E62" s="179">
        <f t="shared" ca="1" si="15"/>
        <v>9.3589709130445087</v>
      </c>
      <c r="F62" s="180">
        <f t="shared" ca="1" si="15"/>
        <v>2.9225350021217276</v>
      </c>
      <c r="G62" s="181">
        <f t="shared" ca="1" si="1"/>
        <v>453.86660000000001</v>
      </c>
      <c r="H62" s="181">
        <f t="shared" ca="1" si="2"/>
        <v>435.893483</v>
      </c>
      <c r="I62" s="182">
        <f t="shared" ca="1" si="5"/>
        <v>365.07</v>
      </c>
      <c r="J62" s="179">
        <f t="shared" ca="1" si="6"/>
        <v>64.14</v>
      </c>
      <c r="K62" s="179">
        <f t="shared" ca="1" si="7"/>
        <v>6.68</v>
      </c>
      <c r="L62" s="179">
        <f t="shared" ca="1" si="8"/>
        <v>0</v>
      </c>
      <c r="M62" s="180">
        <f t="shared" ca="1" si="9"/>
        <v>435.89</v>
      </c>
      <c r="N62" s="178">
        <f t="shared" ca="1" si="10"/>
        <v>365.0729171093854</v>
      </c>
      <c r="O62" s="179">
        <f t="shared" ca="1" si="11"/>
        <v>64.140512513753478</v>
      </c>
      <c r="P62" s="179">
        <f t="shared" ca="1" si="12"/>
        <v>6.6800533768611343</v>
      </c>
      <c r="Q62" s="179">
        <f t="shared" ca="1" si="13"/>
        <v>0</v>
      </c>
      <c r="R62" s="180">
        <f t="shared" ca="1" si="14"/>
        <v>435.893483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688.71594800000003</v>
      </c>
      <c r="C63" s="178">
        <f t="shared" ca="1" si="15"/>
        <v>512.27672599690732</v>
      </c>
      <c r="D63" s="179">
        <f t="shared" ca="1" si="15"/>
        <v>164.15771608792667</v>
      </c>
      <c r="E63" s="179">
        <f t="shared" ca="1" si="15"/>
        <v>9.3589709130445087</v>
      </c>
      <c r="F63" s="180">
        <f t="shared" ca="1" si="15"/>
        <v>2.9225350021217276</v>
      </c>
      <c r="G63" s="181">
        <f t="shared" ca="1" si="1"/>
        <v>381.36660000000001</v>
      </c>
      <c r="H63" s="181">
        <f t="shared" ca="1" si="2"/>
        <v>366.26448299999998</v>
      </c>
      <c r="I63" s="182">
        <f t="shared" ca="1" si="5"/>
        <v>270.83</v>
      </c>
      <c r="J63" s="179">
        <f t="shared" ca="1" si="6"/>
        <v>86.43</v>
      </c>
      <c r="K63" s="179">
        <f t="shared" ca="1" si="7"/>
        <v>9</v>
      </c>
      <c r="L63" s="179">
        <f t="shared" ca="1" si="8"/>
        <v>0</v>
      </c>
      <c r="M63" s="180">
        <f t="shared" ca="1" si="9"/>
        <v>366.26</v>
      </c>
      <c r="N63" s="178">
        <f t="shared" ca="1" si="10"/>
        <v>270.83331494263638</v>
      </c>
      <c r="O63" s="179">
        <f t="shared" ca="1" si="11"/>
        <v>86.431057897914059</v>
      </c>
      <c r="P63" s="179">
        <f t="shared" ca="1" si="12"/>
        <v>9.0001101594495712</v>
      </c>
      <c r="Q63" s="179">
        <f t="shared" ca="1" si="13"/>
        <v>0</v>
      </c>
      <c r="R63" s="180">
        <f t="shared" ca="1" si="14"/>
        <v>366.26448299999998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688.71594800000003</v>
      </c>
      <c r="C64" s="178">
        <f t="shared" ca="1" si="15"/>
        <v>512.27672599690732</v>
      </c>
      <c r="D64" s="179">
        <f t="shared" ca="1" si="15"/>
        <v>164.15771608792667</v>
      </c>
      <c r="E64" s="179">
        <f t="shared" ca="1" si="15"/>
        <v>9.3589709130445087</v>
      </c>
      <c r="F64" s="180">
        <f t="shared" ca="1" si="15"/>
        <v>2.9225350021217276</v>
      </c>
      <c r="G64" s="181">
        <f t="shared" ca="1" si="1"/>
        <v>381.36660000000001</v>
      </c>
      <c r="H64" s="181">
        <f t="shared" ca="1" si="2"/>
        <v>366.26448299999998</v>
      </c>
      <c r="I64" s="182">
        <f t="shared" ca="1" si="5"/>
        <v>270.83</v>
      </c>
      <c r="J64" s="179">
        <f t="shared" ca="1" si="6"/>
        <v>86.43</v>
      </c>
      <c r="K64" s="179">
        <f t="shared" ca="1" si="7"/>
        <v>9</v>
      </c>
      <c r="L64" s="179">
        <f t="shared" ca="1" si="8"/>
        <v>0</v>
      </c>
      <c r="M64" s="180">
        <f t="shared" ca="1" si="9"/>
        <v>366.26</v>
      </c>
      <c r="N64" s="178">
        <f t="shared" ca="1" si="10"/>
        <v>270.83331494263638</v>
      </c>
      <c r="O64" s="179">
        <f t="shared" ca="1" si="11"/>
        <v>86.431057897914059</v>
      </c>
      <c r="P64" s="179">
        <f t="shared" ca="1" si="12"/>
        <v>9.0001101594495712</v>
      </c>
      <c r="Q64" s="179">
        <f t="shared" ca="1" si="13"/>
        <v>0</v>
      </c>
      <c r="R64" s="180">
        <f t="shared" ca="1" si="14"/>
        <v>366.26448299999998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688.71594800000003</v>
      </c>
      <c r="C65" s="178">
        <f t="shared" ca="1" si="15"/>
        <v>512.27672599690732</v>
      </c>
      <c r="D65" s="179">
        <f t="shared" ca="1" si="15"/>
        <v>164.15771608792667</v>
      </c>
      <c r="E65" s="179">
        <f t="shared" ca="1" si="15"/>
        <v>9.3589709130445087</v>
      </c>
      <c r="F65" s="180">
        <f t="shared" ca="1" si="15"/>
        <v>2.9225350021217276</v>
      </c>
      <c r="G65" s="181">
        <f t="shared" ca="1" si="1"/>
        <v>455.55739999999997</v>
      </c>
      <c r="H65" s="181">
        <f t="shared" ca="1" si="2"/>
        <v>437.51732700000002</v>
      </c>
      <c r="I65" s="182">
        <f t="shared" ca="1" si="5"/>
        <v>270.83</v>
      </c>
      <c r="J65" s="179">
        <f t="shared" ca="1" si="6"/>
        <v>157.69</v>
      </c>
      <c r="K65" s="179">
        <f t="shared" ca="1" si="7"/>
        <v>9</v>
      </c>
      <c r="L65" s="179">
        <f t="shared" ca="1" si="8"/>
        <v>0</v>
      </c>
      <c r="M65" s="180">
        <f t="shared" ca="1" si="9"/>
        <v>437.52</v>
      </c>
      <c r="N65" s="178">
        <f t="shared" ca="1" si="10"/>
        <v>270.82834538171971</v>
      </c>
      <c r="O65" s="179">
        <f t="shared" ca="1" si="11"/>
        <v>157.68903660319529</v>
      </c>
      <c r="P65" s="179">
        <f t="shared" ca="1" si="12"/>
        <v>8.9999450150850251</v>
      </c>
      <c r="Q65" s="179">
        <f t="shared" ca="1" si="13"/>
        <v>0</v>
      </c>
      <c r="R65" s="180">
        <f t="shared" ca="1" si="14"/>
        <v>437.51732700000002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688.71594800000003</v>
      </c>
      <c r="C66" s="178">
        <f t="shared" ca="1" si="15"/>
        <v>512.27672599690732</v>
      </c>
      <c r="D66" s="179">
        <f t="shared" ca="1" si="15"/>
        <v>164.15771608792667</v>
      </c>
      <c r="E66" s="179">
        <f t="shared" ca="1" si="15"/>
        <v>9.3589709130445087</v>
      </c>
      <c r="F66" s="180">
        <f t="shared" ca="1" si="15"/>
        <v>2.9225350021217276</v>
      </c>
      <c r="G66" s="181">
        <f t="shared" ca="1" si="1"/>
        <v>455.55739999999997</v>
      </c>
      <c r="H66" s="181">
        <f t="shared" ca="1" si="2"/>
        <v>437.51732700000002</v>
      </c>
      <c r="I66" s="182">
        <f t="shared" ca="1" si="5"/>
        <v>270.83</v>
      </c>
      <c r="J66" s="179">
        <f t="shared" ca="1" si="6"/>
        <v>157.69</v>
      </c>
      <c r="K66" s="179">
        <f t="shared" ca="1" si="7"/>
        <v>9</v>
      </c>
      <c r="L66" s="179">
        <f t="shared" ca="1" si="8"/>
        <v>0</v>
      </c>
      <c r="M66" s="180">
        <f t="shared" ca="1" si="9"/>
        <v>437.52</v>
      </c>
      <c r="N66" s="178">
        <f t="shared" ca="1" si="10"/>
        <v>270.82834538171971</v>
      </c>
      <c r="O66" s="179">
        <f t="shared" ca="1" si="11"/>
        <v>157.68903660319529</v>
      </c>
      <c r="P66" s="179">
        <f t="shared" ca="1" si="12"/>
        <v>8.9999450150850251</v>
      </c>
      <c r="Q66" s="179">
        <f t="shared" ca="1" si="13"/>
        <v>0</v>
      </c>
      <c r="R66" s="180">
        <f t="shared" ca="1" si="14"/>
        <v>437.51732700000002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688.71594800000003</v>
      </c>
      <c r="C67" s="178">
        <f t="shared" ca="1" si="15"/>
        <v>512.27672599690732</v>
      </c>
      <c r="D67" s="179">
        <f t="shared" ca="1" si="15"/>
        <v>164.15771608792667</v>
      </c>
      <c r="E67" s="179">
        <f t="shared" ca="1" si="15"/>
        <v>9.3589709130445087</v>
      </c>
      <c r="F67" s="180">
        <f t="shared" ca="1" si="15"/>
        <v>2.9225350021217276</v>
      </c>
      <c r="G67" s="181">
        <f t="shared" ref="G67:G98" ca="1" si="16">INDIRECT("ISGS_exbus!" &amp; $V$3 &amp; X67)</f>
        <v>455.55739999999997</v>
      </c>
      <c r="H67" s="181">
        <f t="shared" ref="H67:H98" ca="1" si="17">INDIRECT("ISGS_Delhi_pp!" &amp; $V$3 &amp; X67)</f>
        <v>437.51732700000002</v>
      </c>
      <c r="I67" s="182">
        <f t="shared" ca="1" si="5"/>
        <v>270.83</v>
      </c>
      <c r="J67" s="179">
        <f t="shared" ca="1" si="6"/>
        <v>157.69</v>
      </c>
      <c r="K67" s="179">
        <f t="shared" ca="1" si="7"/>
        <v>9</v>
      </c>
      <c r="L67" s="179">
        <f t="shared" ca="1" si="8"/>
        <v>0</v>
      </c>
      <c r="M67" s="180">
        <f t="shared" ca="1" si="9"/>
        <v>437.52</v>
      </c>
      <c r="N67" s="178">
        <f t="shared" ca="1" si="10"/>
        <v>270.82834538171971</v>
      </c>
      <c r="O67" s="179">
        <f t="shared" ca="1" si="11"/>
        <v>157.68903660319529</v>
      </c>
      <c r="P67" s="179">
        <f t="shared" ca="1" si="12"/>
        <v>8.9999450150850251</v>
      </c>
      <c r="Q67" s="179">
        <f t="shared" ca="1" si="13"/>
        <v>0</v>
      </c>
      <c r="R67" s="180">
        <f t="shared" ca="1" si="14"/>
        <v>437.51732700000002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688.71594800000003</v>
      </c>
      <c r="C68" s="178">
        <f t="shared" ref="C68:F98" ca="1" si="19">$B68*C$1/100</f>
        <v>512.27672599690732</v>
      </c>
      <c r="D68" s="179">
        <f t="shared" ca="1" si="19"/>
        <v>164.15771608792667</v>
      </c>
      <c r="E68" s="179">
        <f t="shared" ca="1" si="19"/>
        <v>9.3589709130445087</v>
      </c>
      <c r="F68" s="180">
        <f t="shared" ca="1" si="19"/>
        <v>2.9225350021217276</v>
      </c>
      <c r="G68" s="181">
        <f t="shared" ca="1" si="16"/>
        <v>455.55739999999997</v>
      </c>
      <c r="H68" s="181">
        <f t="shared" ca="1" si="17"/>
        <v>437.51732700000002</v>
      </c>
      <c r="I68" s="182">
        <f t="shared" ref="I68:I98" ca="1" si="20">INDIRECT("BRPL_EOD!" &amp; $V$3 &amp; X68)</f>
        <v>270.83</v>
      </c>
      <c r="J68" s="179">
        <f t="shared" ref="J68:J98" ca="1" si="21">INDIRECT("BYPL_EOD!" &amp; $V$3 &amp; X68)</f>
        <v>157.69</v>
      </c>
      <c r="K68" s="179">
        <f t="shared" ref="K68:K98" ca="1" si="22">INDIRECT("TPDDL_EOD!" &amp; $V$3 &amp; X68)</f>
        <v>9</v>
      </c>
      <c r="L68" s="179">
        <f t="shared" ref="L68:L98" ca="1" si="23">INDIRECT("NDMC_EOD!" &amp; $V$3 &amp; X68)</f>
        <v>0</v>
      </c>
      <c r="M68" s="180">
        <f t="shared" ref="M68:M98" ca="1" si="24">SUM(I68:L68)</f>
        <v>437.52</v>
      </c>
      <c r="N68" s="178">
        <f t="shared" ref="N68:N98" ca="1" si="25">INDIRECT("BRPL_ISGS_exbus!" &amp; $V$3 &amp; X68)</f>
        <v>270.82834538171971</v>
      </c>
      <c r="O68" s="179">
        <f t="shared" ref="O68:O98" ca="1" si="26">INDIRECT("BYPL_ISGS_exbus!" &amp; $V$3 &amp; X68)</f>
        <v>157.68903660319529</v>
      </c>
      <c r="P68" s="179">
        <f t="shared" ref="P68:P98" ca="1" si="27">INDIRECT("TPDDL_ISGS_exbus!" &amp; $V$3 &amp; X68)</f>
        <v>8.9999450150850251</v>
      </c>
      <c r="Q68" s="179">
        <f t="shared" ref="Q68:Q98" ca="1" si="28">INDIRECT("NDMC_ISGS_exbus!" &amp; $V$3 &amp; X68)</f>
        <v>0</v>
      </c>
      <c r="R68" s="180">
        <f t="shared" ref="R68:R98" ca="1" si="29">SUM(N68:Q68)</f>
        <v>437.51732700000002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688.71594800000003</v>
      </c>
      <c r="C69" s="178">
        <f t="shared" ca="1" si="19"/>
        <v>512.27672599690732</v>
      </c>
      <c r="D69" s="179">
        <f t="shared" ca="1" si="19"/>
        <v>164.15771608792667</v>
      </c>
      <c r="E69" s="179">
        <f t="shared" ca="1" si="19"/>
        <v>9.3589709130445087</v>
      </c>
      <c r="F69" s="180">
        <f t="shared" ca="1" si="19"/>
        <v>2.9225350021217276</v>
      </c>
      <c r="G69" s="181">
        <f t="shared" ca="1" si="16"/>
        <v>455.55739999999997</v>
      </c>
      <c r="H69" s="181">
        <f t="shared" ca="1" si="17"/>
        <v>437.51732700000002</v>
      </c>
      <c r="I69" s="182">
        <f t="shared" ca="1" si="20"/>
        <v>270.83</v>
      </c>
      <c r="J69" s="179">
        <f t="shared" ca="1" si="21"/>
        <v>157.69</v>
      </c>
      <c r="K69" s="179">
        <f t="shared" ca="1" si="22"/>
        <v>9</v>
      </c>
      <c r="L69" s="179">
        <f t="shared" ca="1" si="23"/>
        <v>0</v>
      </c>
      <c r="M69" s="180">
        <f t="shared" ca="1" si="24"/>
        <v>437.52</v>
      </c>
      <c r="N69" s="178">
        <f t="shared" ca="1" si="25"/>
        <v>270.82834538171971</v>
      </c>
      <c r="O69" s="179">
        <f t="shared" ca="1" si="26"/>
        <v>157.68903660319529</v>
      </c>
      <c r="P69" s="179">
        <f t="shared" ca="1" si="27"/>
        <v>8.9999450150850251</v>
      </c>
      <c r="Q69" s="179">
        <f t="shared" ca="1" si="28"/>
        <v>0</v>
      </c>
      <c r="R69" s="180">
        <f t="shared" ca="1" si="29"/>
        <v>437.51732700000002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688.71594800000003</v>
      </c>
      <c r="C70" s="178">
        <f t="shared" ca="1" si="19"/>
        <v>512.27672599690732</v>
      </c>
      <c r="D70" s="179">
        <f t="shared" ca="1" si="19"/>
        <v>164.15771608792667</v>
      </c>
      <c r="E70" s="179">
        <f t="shared" ca="1" si="19"/>
        <v>9.3589709130445087</v>
      </c>
      <c r="F70" s="180">
        <f t="shared" ca="1" si="19"/>
        <v>2.9225350021217276</v>
      </c>
      <c r="G70" s="181">
        <f t="shared" ca="1" si="16"/>
        <v>455.55739999999997</v>
      </c>
      <c r="H70" s="181">
        <f t="shared" ca="1" si="17"/>
        <v>437.51732700000002</v>
      </c>
      <c r="I70" s="182">
        <f t="shared" ca="1" si="20"/>
        <v>270.83</v>
      </c>
      <c r="J70" s="179">
        <f t="shared" ca="1" si="21"/>
        <v>157.69</v>
      </c>
      <c r="K70" s="179">
        <f t="shared" ca="1" si="22"/>
        <v>9</v>
      </c>
      <c r="L70" s="179">
        <f t="shared" ca="1" si="23"/>
        <v>0</v>
      </c>
      <c r="M70" s="180">
        <f t="shared" ca="1" si="24"/>
        <v>437.52</v>
      </c>
      <c r="N70" s="178">
        <f t="shared" ca="1" si="25"/>
        <v>270.82834538171971</v>
      </c>
      <c r="O70" s="179">
        <f t="shared" ca="1" si="26"/>
        <v>157.68903660319529</v>
      </c>
      <c r="P70" s="179">
        <f t="shared" ca="1" si="27"/>
        <v>8.9999450150850251</v>
      </c>
      <c r="Q70" s="179">
        <f t="shared" ca="1" si="28"/>
        <v>0</v>
      </c>
      <c r="R70" s="180">
        <f t="shared" ca="1" si="29"/>
        <v>437.51732700000002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688.71594800000003</v>
      </c>
      <c r="C71" s="178">
        <f t="shared" ca="1" si="19"/>
        <v>512.27672599690732</v>
      </c>
      <c r="D71" s="179">
        <f t="shared" ca="1" si="19"/>
        <v>164.15771608792667</v>
      </c>
      <c r="E71" s="179">
        <f t="shared" ca="1" si="19"/>
        <v>9.3589709130445087</v>
      </c>
      <c r="F71" s="180">
        <f t="shared" ca="1" si="19"/>
        <v>2.9225350021217276</v>
      </c>
      <c r="G71" s="181">
        <f t="shared" ca="1" si="16"/>
        <v>455.55739999999997</v>
      </c>
      <c r="H71" s="181">
        <f t="shared" ca="1" si="17"/>
        <v>437.51732700000002</v>
      </c>
      <c r="I71" s="182">
        <f t="shared" ca="1" si="20"/>
        <v>270.83</v>
      </c>
      <c r="J71" s="179">
        <f t="shared" ca="1" si="21"/>
        <v>157.69</v>
      </c>
      <c r="K71" s="179">
        <f t="shared" ca="1" si="22"/>
        <v>9</v>
      </c>
      <c r="L71" s="179">
        <f t="shared" ca="1" si="23"/>
        <v>0</v>
      </c>
      <c r="M71" s="180">
        <f t="shared" ca="1" si="24"/>
        <v>437.52</v>
      </c>
      <c r="N71" s="178">
        <f t="shared" ca="1" si="25"/>
        <v>270.82834538171971</v>
      </c>
      <c r="O71" s="179">
        <f t="shared" ca="1" si="26"/>
        <v>157.68903660319529</v>
      </c>
      <c r="P71" s="179">
        <f t="shared" ca="1" si="27"/>
        <v>8.9999450150850251</v>
      </c>
      <c r="Q71" s="179">
        <f t="shared" ca="1" si="28"/>
        <v>0</v>
      </c>
      <c r="R71" s="180">
        <f t="shared" ca="1" si="29"/>
        <v>437.51732700000002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688.71594800000003</v>
      </c>
      <c r="C72" s="178">
        <f t="shared" ca="1" si="19"/>
        <v>512.27672599690732</v>
      </c>
      <c r="D72" s="179">
        <f t="shared" ca="1" si="19"/>
        <v>164.15771608792667</v>
      </c>
      <c r="E72" s="179">
        <f t="shared" ca="1" si="19"/>
        <v>9.3589709130445087</v>
      </c>
      <c r="F72" s="180">
        <f t="shared" ca="1" si="19"/>
        <v>2.9225350021217276</v>
      </c>
      <c r="G72" s="181">
        <f t="shared" ca="1" si="16"/>
        <v>455.55739999999997</v>
      </c>
      <c r="H72" s="181">
        <f t="shared" ca="1" si="17"/>
        <v>437.51732700000002</v>
      </c>
      <c r="I72" s="182">
        <f t="shared" ca="1" si="20"/>
        <v>270.83</v>
      </c>
      <c r="J72" s="179">
        <f t="shared" ca="1" si="21"/>
        <v>157.69</v>
      </c>
      <c r="K72" s="179">
        <f t="shared" ca="1" si="22"/>
        <v>9</v>
      </c>
      <c r="L72" s="179">
        <f t="shared" ca="1" si="23"/>
        <v>0</v>
      </c>
      <c r="M72" s="180">
        <f t="shared" ca="1" si="24"/>
        <v>437.52</v>
      </c>
      <c r="N72" s="178">
        <f t="shared" ca="1" si="25"/>
        <v>270.82834538171971</v>
      </c>
      <c r="O72" s="179">
        <f t="shared" ca="1" si="26"/>
        <v>157.68903660319529</v>
      </c>
      <c r="P72" s="179">
        <f t="shared" ca="1" si="27"/>
        <v>8.9999450150850251</v>
      </c>
      <c r="Q72" s="179">
        <f t="shared" ca="1" si="28"/>
        <v>0</v>
      </c>
      <c r="R72" s="180">
        <f t="shared" ca="1" si="29"/>
        <v>437.51732700000002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688.71594800000003</v>
      </c>
      <c r="C73" s="178">
        <f t="shared" ca="1" si="19"/>
        <v>512.27672599690732</v>
      </c>
      <c r="D73" s="179">
        <f t="shared" ca="1" si="19"/>
        <v>164.15771608792667</v>
      </c>
      <c r="E73" s="179">
        <f t="shared" ca="1" si="19"/>
        <v>9.3589709130445087</v>
      </c>
      <c r="F73" s="180">
        <f t="shared" ca="1" si="19"/>
        <v>2.9225350021217276</v>
      </c>
      <c r="G73" s="181">
        <f t="shared" ca="1" si="16"/>
        <v>455.55739999999997</v>
      </c>
      <c r="H73" s="181">
        <f t="shared" ca="1" si="17"/>
        <v>437.51732700000002</v>
      </c>
      <c r="I73" s="182">
        <f t="shared" ca="1" si="20"/>
        <v>270.83</v>
      </c>
      <c r="J73" s="179">
        <f t="shared" ca="1" si="21"/>
        <v>157.69</v>
      </c>
      <c r="K73" s="179">
        <f t="shared" ca="1" si="22"/>
        <v>9</v>
      </c>
      <c r="L73" s="179">
        <f t="shared" ca="1" si="23"/>
        <v>0</v>
      </c>
      <c r="M73" s="180">
        <f t="shared" ca="1" si="24"/>
        <v>437.52</v>
      </c>
      <c r="N73" s="178">
        <f t="shared" ca="1" si="25"/>
        <v>270.82834538171971</v>
      </c>
      <c r="O73" s="179">
        <f t="shared" ca="1" si="26"/>
        <v>157.68903660319529</v>
      </c>
      <c r="P73" s="179">
        <f t="shared" ca="1" si="27"/>
        <v>8.9999450150850251</v>
      </c>
      <c r="Q73" s="179">
        <f t="shared" ca="1" si="28"/>
        <v>0</v>
      </c>
      <c r="R73" s="180">
        <f t="shared" ca="1" si="29"/>
        <v>437.51732700000002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688.71594800000003</v>
      </c>
      <c r="C74" s="178">
        <f t="shared" ca="1" si="19"/>
        <v>512.27672599690732</v>
      </c>
      <c r="D74" s="179">
        <f t="shared" ca="1" si="19"/>
        <v>164.15771608792667</v>
      </c>
      <c r="E74" s="179">
        <f t="shared" ca="1" si="19"/>
        <v>9.3589709130445087</v>
      </c>
      <c r="F74" s="180">
        <f t="shared" ca="1" si="19"/>
        <v>2.9225350021217276</v>
      </c>
      <c r="G74" s="181">
        <f t="shared" ca="1" si="16"/>
        <v>455.55739999999997</v>
      </c>
      <c r="H74" s="181">
        <f t="shared" ca="1" si="17"/>
        <v>437.51732700000002</v>
      </c>
      <c r="I74" s="182">
        <f t="shared" ca="1" si="20"/>
        <v>270.83</v>
      </c>
      <c r="J74" s="179">
        <f t="shared" ca="1" si="21"/>
        <v>157.69</v>
      </c>
      <c r="K74" s="179">
        <f t="shared" ca="1" si="22"/>
        <v>9</v>
      </c>
      <c r="L74" s="179">
        <f t="shared" ca="1" si="23"/>
        <v>0</v>
      </c>
      <c r="M74" s="180">
        <f t="shared" ca="1" si="24"/>
        <v>437.52</v>
      </c>
      <c r="N74" s="178">
        <f t="shared" ca="1" si="25"/>
        <v>270.82834538171971</v>
      </c>
      <c r="O74" s="179">
        <f t="shared" ca="1" si="26"/>
        <v>157.68903660319529</v>
      </c>
      <c r="P74" s="179">
        <f t="shared" ca="1" si="27"/>
        <v>8.9999450150850251</v>
      </c>
      <c r="Q74" s="179">
        <f t="shared" ca="1" si="28"/>
        <v>0</v>
      </c>
      <c r="R74" s="180">
        <f t="shared" ca="1" si="29"/>
        <v>437.51732700000002</v>
      </c>
      <c r="W74" s="46"/>
      <c r="X74" s="46">
        <v>74</v>
      </c>
    </row>
    <row r="75" spans="1:24">
      <c r="A75" s="61" t="s">
        <v>117</v>
      </c>
      <c r="B75" s="173">
        <f t="shared" ca="1" si="18"/>
        <v>688.41594799999996</v>
      </c>
      <c r="C75" s="178">
        <f t="shared" ca="1" si="19"/>
        <v>512.05358172640592</v>
      </c>
      <c r="D75" s="179">
        <f t="shared" ca="1" si="19"/>
        <v>164.08621009918136</v>
      </c>
      <c r="E75" s="179">
        <f t="shared" ca="1" si="19"/>
        <v>9.3548942087340183</v>
      </c>
      <c r="F75" s="180">
        <f t="shared" ca="1" si="19"/>
        <v>2.9212619656787893</v>
      </c>
      <c r="G75" s="181">
        <f t="shared" ca="1" si="16"/>
        <v>473.48180000000002</v>
      </c>
      <c r="H75" s="181">
        <f t="shared" ca="1" si="17"/>
        <v>454.731921</v>
      </c>
      <c r="I75" s="182">
        <f t="shared" ca="1" si="20"/>
        <v>288.12</v>
      </c>
      <c r="J75" s="179">
        <f t="shared" ca="1" si="21"/>
        <v>157.62</v>
      </c>
      <c r="K75" s="179">
        <f t="shared" ca="1" si="22"/>
        <v>8.99</v>
      </c>
      <c r="L75" s="179">
        <f t="shared" ca="1" si="23"/>
        <v>0</v>
      </c>
      <c r="M75" s="180">
        <f t="shared" ca="1" si="24"/>
        <v>454.73</v>
      </c>
      <c r="N75" s="178">
        <f t="shared" ca="1" si="25"/>
        <v>288.12121715857762</v>
      </c>
      <c r="O75" s="179">
        <f t="shared" ca="1" si="26"/>
        <v>157.62066586330349</v>
      </c>
      <c r="P75" s="179">
        <f t="shared" ca="1" si="27"/>
        <v>8.9900379781188828</v>
      </c>
      <c r="Q75" s="179">
        <f t="shared" ca="1" si="28"/>
        <v>0</v>
      </c>
      <c r="R75" s="180">
        <f t="shared" ca="1" si="29"/>
        <v>454.731921</v>
      </c>
      <c r="W75" s="46"/>
      <c r="X75" s="46">
        <v>75</v>
      </c>
    </row>
    <row r="76" spans="1:24">
      <c r="A76" s="61" t="s">
        <v>118</v>
      </c>
      <c r="B76" s="173">
        <f t="shared" ca="1" si="18"/>
        <v>688.41594799999996</v>
      </c>
      <c r="C76" s="178">
        <f t="shared" ca="1" si="19"/>
        <v>512.05358172640592</v>
      </c>
      <c r="D76" s="179">
        <f t="shared" ca="1" si="19"/>
        <v>164.08621009918136</v>
      </c>
      <c r="E76" s="179">
        <f t="shared" ca="1" si="19"/>
        <v>9.3548942087340183</v>
      </c>
      <c r="F76" s="180">
        <f t="shared" ca="1" si="19"/>
        <v>2.9212619656787893</v>
      </c>
      <c r="G76" s="181">
        <f t="shared" ca="1" si="16"/>
        <v>566.06599800000004</v>
      </c>
      <c r="H76" s="181">
        <f t="shared" ca="1" si="17"/>
        <v>543.64978399999995</v>
      </c>
      <c r="I76" s="182">
        <f t="shared" ca="1" si="20"/>
        <v>379.19</v>
      </c>
      <c r="J76" s="179">
        <f t="shared" ca="1" si="21"/>
        <v>155.58000000000001</v>
      </c>
      <c r="K76" s="179">
        <f t="shared" ca="1" si="22"/>
        <v>8.8699999999999992</v>
      </c>
      <c r="L76" s="179">
        <f t="shared" ca="1" si="23"/>
        <v>0</v>
      </c>
      <c r="M76" s="180">
        <f t="shared" ca="1" si="24"/>
        <v>543.64</v>
      </c>
      <c r="N76" s="178">
        <f t="shared" ca="1" si="25"/>
        <v>379.19682435979689</v>
      </c>
      <c r="O76" s="179">
        <f t="shared" ca="1" si="26"/>
        <v>155.58280000500332</v>
      </c>
      <c r="P76" s="179">
        <f t="shared" ca="1" si="27"/>
        <v>8.870159635199764</v>
      </c>
      <c r="Q76" s="179">
        <f t="shared" ca="1" si="28"/>
        <v>0</v>
      </c>
      <c r="R76" s="180">
        <f t="shared" ca="1" si="29"/>
        <v>543.64978399999995</v>
      </c>
      <c r="W76" s="46"/>
      <c r="X76" s="46">
        <v>76</v>
      </c>
    </row>
    <row r="77" spans="1:24">
      <c r="A77" s="61" t="s">
        <v>119</v>
      </c>
      <c r="B77" s="173">
        <f t="shared" ca="1" si="18"/>
        <v>688.41594799999996</v>
      </c>
      <c r="C77" s="178">
        <f t="shared" ca="1" si="19"/>
        <v>512.05358172640592</v>
      </c>
      <c r="D77" s="179">
        <f t="shared" ca="1" si="19"/>
        <v>164.08621009918136</v>
      </c>
      <c r="E77" s="179">
        <f t="shared" ca="1" si="19"/>
        <v>9.3548942087340183</v>
      </c>
      <c r="F77" s="180">
        <f t="shared" ca="1" si="19"/>
        <v>2.9212619656787893</v>
      </c>
      <c r="G77" s="181">
        <f t="shared" ca="1" si="16"/>
        <v>653.48180000000002</v>
      </c>
      <c r="H77" s="181">
        <f t="shared" ca="1" si="17"/>
        <v>627.60392100000001</v>
      </c>
      <c r="I77" s="182">
        <f t="shared" ca="1" si="20"/>
        <v>460.99</v>
      </c>
      <c r="J77" s="179">
        <f t="shared" ca="1" si="21"/>
        <v>157.62</v>
      </c>
      <c r="K77" s="179">
        <f t="shared" ca="1" si="22"/>
        <v>8.99</v>
      </c>
      <c r="L77" s="179">
        <f t="shared" ca="1" si="23"/>
        <v>0</v>
      </c>
      <c r="M77" s="180">
        <f t="shared" ca="1" si="24"/>
        <v>627.6</v>
      </c>
      <c r="N77" s="178">
        <f t="shared" ca="1" si="25"/>
        <v>460.99288008570744</v>
      </c>
      <c r="O77" s="179">
        <f t="shared" ca="1" si="26"/>
        <v>157.62098474827917</v>
      </c>
      <c r="P77" s="179">
        <f t="shared" ca="1" si="27"/>
        <v>8.9900561660133835</v>
      </c>
      <c r="Q77" s="179">
        <f t="shared" ca="1" si="28"/>
        <v>0</v>
      </c>
      <c r="R77" s="180">
        <f t="shared" ca="1" si="29"/>
        <v>627.6039209999999</v>
      </c>
      <c r="W77" s="46"/>
      <c r="X77" s="46">
        <v>77</v>
      </c>
    </row>
    <row r="78" spans="1:24">
      <c r="A78" s="61" t="s">
        <v>120</v>
      </c>
      <c r="B78" s="173">
        <f t="shared" ca="1" si="18"/>
        <v>688.41594799999996</v>
      </c>
      <c r="C78" s="178">
        <f t="shared" ca="1" si="19"/>
        <v>512.05358172640592</v>
      </c>
      <c r="D78" s="179">
        <f t="shared" ca="1" si="19"/>
        <v>164.08621009918136</v>
      </c>
      <c r="E78" s="179">
        <f t="shared" ca="1" si="19"/>
        <v>9.3548942087340183</v>
      </c>
      <c r="F78" s="180">
        <f t="shared" ca="1" si="19"/>
        <v>2.9212619656787893</v>
      </c>
      <c r="G78" s="181">
        <f t="shared" ca="1" si="16"/>
        <v>685.52859999999998</v>
      </c>
      <c r="H78" s="181">
        <f t="shared" ca="1" si="17"/>
        <v>658.38166699999999</v>
      </c>
      <c r="I78" s="182">
        <f t="shared" ca="1" si="20"/>
        <v>491.77</v>
      </c>
      <c r="J78" s="179">
        <f t="shared" ca="1" si="21"/>
        <v>157.62</v>
      </c>
      <c r="K78" s="179">
        <f t="shared" ca="1" si="22"/>
        <v>8.99</v>
      </c>
      <c r="L78" s="179">
        <f t="shared" ca="1" si="23"/>
        <v>0</v>
      </c>
      <c r="M78" s="180">
        <f t="shared" ca="1" si="24"/>
        <v>658.38</v>
      </c>
      <c r="N78" s="178">
        <f t="shared" ca="1" si="25"/>
        <v>491.77124514807554</v>
      </c>
      <c r="O78" s="179">
        <f t="shared" ca="1" si="26"/>
        <v>157.62039908949239</v>
      </c>
      <c r="P78" s="179">
        <f t="shared" ca="1" si="27"/>
        <v>8.9900227624320301</v>
      </c>
      <c r="Q78" s="179">
        <f t="shared" ca="1" si="28"/>
        <v>0</v>
      </c>
      <c r="R78" s="180">
        <f t="shared" ca="1" si="29"/>
        <v>658.38166699999988</v>
      </c>
      <c r="W78" s="46"/>
      <c r="X78" s="46">
        <v>78</v>
      </c>
    </row>
    <row r="79" spans="1:24">
      <c r="A79" s="61" t="s">
        <v>121</v>
      </c>
      <c r="B79" s="173">
        <f t="shared" ca="1" si="18"/>
        <v>688.41594799999996</v>
      </c>
      <c r="C79" s="178">
        <f t="shared" ca="1" si="19"/>
        <v>512.05358172640592</v>
      </c>
      <c r="D79" s="179">
        <f t="shared" ca="1" si="19"/>
        <v>164.08621009918136</v>
      </c>
      <c r="E79" s="179">
        <f t="shared" ca="1" si="19"/>
        <v>9.3548942087340183</v>
      </c>
      <c r="F79" s="180">
        <f t="shared" ca="1" si="19"/>
        <v>2.9212619656787893</v>
      </c>
      <c r="G79" s="181">
        <f t="shared" ca="1" si="16"/>
        <v>688.41594799999996</v>
      </c>
      <c r="H79" s="181">
        <f t="shared" ca="1" si="17"/>
        <v>661.15467599999999</v>
      </c>
      <c r="I79" s="182">
        <f t="shared" ca="1" si="20"/>
        <v>491.77</v>
      </c>
      <c r="J79" s="179">
        <f t="shared" ca="1" si="21"/>
        <v>157.62</v>
      </c>
      <c r="K79" s="179">
        <f t="shared" ca="1" si="22"/>
        <v>8.99</v>
      </c>
      <c r="L79" s="179">
        <f t="shared" ca="1" si="23"/>
        <v>2.78</v>
      </c>
      <c r="M79" s="180">
        <f t="shared" ca="1" si="24"/>
        <v>661.16</v>
      </c>
      <c r="N79" s="178">
        <f t="shared" ca="1" si="25"/>
        <v>491.76604001530643</v>
      </c>
      <c r="O79" s="179">
        <f t="shared" ca="1" si="26"/>
        <v>157.61873076278059</v>
      </c>
      <c r="P79" s="179">
        <f t="shared" ca="1" si="27"/>
        <v>8.9899276079012651</v>
      </c>
      <c r="Q79" s="179">
        <f t="shared" ca="1" si="28"/>
        <v>2.7799776140117367</v>
      </c>
      <c r="R79" s="180">
        <f t="shared" ca="1" si="29"/>
        <v>661.15467599999999</v>
      </c>
      <c r="W79" s="46"/>
      <c r="X79" s="46">
        <v>79</v>
      </c>
    </row>
    <row r="80" spans="1:24">
      <c r="A80" s="61" t="s">
        <v>122</v>
      </c>
      <c r="B80" s="173">
        <f t="shared" ca="1" si="18"/>
        <v>688.41594799999996</v>
      </c>
      <c r="C80" s="178">
        <f t="shared" ca="1" si="19"/>
        <v>512.05358172640592</v>
      </c>
      <c r="D80" s="179">
        <f t="shared" ca="1" si="19"/>
        <v>164.08621009918136</v>
      </c>
      <c r="E80" s="179">
        <f t="shared" ca="1" si="19"/>
        <v>9.3548942087340183</v>
      </c>
      <c r="F80" s="180">
        <f t="shared" ca="1" si="19"/>
        <v>2.9212619656787893</v>
      </c>
      <c r="G80" s="181">
        <f t="shared" ca="1" si="16"/>
        <v>688.41594799999996</v>
      </c>
      <c r="H80" s="181">
        <f t="shared" ca="1" si="17"/>
        <v>661.15467599999999</v>
      </c>
      <c r="I80" s="182">
        <f t="shared" ca="1" si="20"/>
        <v>491.77</v>
      </c>
      <c r="J80" s="179">
        <f t="shared" ca="1" si="21"/>
        <v>157.62</v>
      </c>
      <c r="K80" s="179">
        <f t="shared" ca="1" si="22"/>
        <v>8.99</v>
      </c>
      <c r="L80" s="179">
        <f t="shared" ca="1" si="23"/>
        <v>2.78</v>
      </c>
      <c r="M80" s="180">
        <f t="shared" ca="1" si="24"/>
        <v>661.16</v>
      </c>
      <c r="N80" s="178">
        <f t="shared" ca="1" si="25"/>
        <v>491.76604001530643</v>
      </c>
      <c r="O80" s="179">
        <f t="shared" ca="1" si="26"/>
        <v>157.61873076278059</v>
      </c>
      <c r="P80" s="179">
        <f t="shared" ca="1" si="27"/>
        <v>8.9899276079012651</v>
      </c>
      <c r="Q80" s="179">
        <f t="shared" ca="1" si="28"/>
        <v>2.7799776140117367</v>
      </c>
      <c r="R80" s="180">
        <f t="shared" ca="1" si="29"/>
        <v>661.15467599999999</v>
      </c>
      <c r="W80" s="46"/>
      <c r="X80" s="46">
        <v>80</v>
      </c>
    </row>
    <row r="81" spans="1:24">
      <c r="A81" s="61" t="s">
        <v>123</v>
      </c>
      <c r="B81" s="173">
        <f t="shared" ca="1" si="18"/>
        <v>688.41594799999996</v>
      </c>
      <c r="C81" s="178">
        <f t="shared" ca="1" si="19"/>
        <v>512.05358172640592</v>
      </c>
      <c r="D81" s="179">
        <f t="shared" ca="1" si="19"/>
        <v>164.08621009918136</v>
      </c>
      <c r="E81" s="179">
        <f t="shared" ca="1" si="19"/>
        <v>9.3548942087340183</v>
      </c>
      <c r="F81" s="180">
        <f t="shared" ca="1" si="19"/>
        <v>2.9212619656787893</v>
      </c>
      <c r="G81" s="181">
        <f t="shared" ca="1" si="16"/>
        <v>688.41594799999996</v>
      </c>
      <c r="H81" s="181">
        <f t="shared" ca="1" si="17"/>
        <v>661.15467599999999</v>
      </c>
      <c r="I81" s="182">
        <f t="shared" ca="1" si="20"/>
        <v>491.77</v>
      </c>
      <c r="J81" s="179">
        <f t="shared" ca="1" si="21"/>
        <v>157.62</v>
      </c>
      <c r="K81" s="179">
        <f t="shared" ca="1" si="22"/>
        <v>8.99</v>
      </c>
      <c r="L81" s="179">
        <f t="shared" ca="1" si="23"/>
        <v>2.78</v>
      </c>
      <c r="M81" s="180">
        <f t="shared" ca="1" si="24"/>
        <v>661.16</v>
      </c>
      <c r="N81" s="178">
        <f t="shared" ca="1" si="25"/>
        <v>491.76604001530643</v>
      </c>
      <c r="O81" s="179">
        <f t="shared" ca="1" si="26"/>
        <v>157.61873076278059</v>
      </c>
      <c r="P81" s="179">
        <f t="shared" ca="1" si="27"/>
        <v>8.9899276079012651</v>
      </c>
      <c r="Q81" s="179">
        <f t="shared" ca="1" si="28"/>
        <v>2.7799776140117367</v>
      </c>
      <c r="R81" s="180">
        <f t="shared" ca="1" si="29"/>
        <v>661.15467599999999</v>
      </c>
      <c r="W81" s="46"/>
      <c r="X81" s="46">
        <v>81</v>
      </c>
    </row>
    <row r="82" spans="1:24">
      <c r="A82" s="61" t="s">
        <v>124</v>
      </c>
      <c r="B82" s="173">
        <f t="shared" ca="1" si="18"/>
        <v>688.41594799999996</v>
      </c>
      <c r="C82" s="178">
        <f t="shared" ca="1" si="19"/>
        <v>512.05358172640592</v>
      </c>
      <c r="D82" s="179">
        <f t="shared" ca="1" si="19"/>
        <v>164.08621009918136</v>
      </c>
      <c r="E82" s="179">
        <f t="shared" ca="1" si="19"/>
        <v>9.3548942087340183</v>
      </c>
      <c r="F82" s="180">
        <f t="shared" ca="1" si="19"/>
        <v>2.9212619656787893</v>
      </c>
      <c r="G82" s="181">
        <f t="shared" ca="1" si="16"/>
        <v>688.41594799999996</v>
      </c>
      <c r="H82" s="181">
        <f t="shared" ca="1" si="17"/>
        <v>661.15467599999999</v>
      </c>
      <c r="I82" s="182">
        <f t="shared" ca="1" si="20"/>
        <v>491.77</v>
      </c>
      <c r="J82" s="179">
        <f t="shared" ca="1" si="21"/>
        <v>157.62</v>
      </c>
      <c r="K82" s="179">
        <f t="shared" ca="1" si="22"/>
        <v>8.99</v>
      </c>
      <c r="L82" s="179">
        <f t="shared" ca="1" si="23"/>
        <v>2.78</v>
      </c>
      <c r="M82" s="180">
        <f t="shared" ca="1" si="24"/>
        <v>661.16</v>
      </c>
      <c r="N82" s="178">
        <f t="shared" ca="1" si="25"/>
        <v>491.76604001530643</v>
      </c>
      <c r="O82" s="179">
        <f t="shared" ca="1" si="26"/>
        <v>157.61873076278059</v>
      </c>
      <c r="P82" s="179">
        <f t="shared" ca="1" si="27"/>
        <v>8.9899276079012651</v>
      </c>
      <c r="Q82" s="179">
        <f t="shared" ca="1" si="28"/>
        <v>2.7799776140117367</v>
      </c>
      <c r="R82" s="180">
        <f t="shared" ca="1" si="29"/>
        <v>661.15467599999999</v>
      </c>
      <c r="W82" s="46"/>
      <c r="X82" s="46">
        <v>82</v>
      </c>
    </row>
    <row r="83" spans="1:24">
      <c r="A83" s="61" t="s">
        <v>125</v>
      </c>
      <c r="B83" s="173">
        <f t="shared" ca="1" si="18"/>
        <v>688.41594799999996</v>
      </c>
      <c r="C83" s="178">
        <f t="shared" ca="1" si="19"/>
        <v>512.05358172640592</v>
      </c>
      <c r="D83" s="179">
        <f t="shared" ca="1" si="19"/>
        <v>164.08621009918136</v>
      </c>
      <c r="E83" s="179">
        <f t="shared" ca="1" si="19"/>
        <v>9.3548942087340183</v>
      </c>
      <c r="F83" s="180">
        <f t="shared" ca="1" si="19"/>
        <v>2.9212619656787893</v>
      </c>
      <c r="G83" s="181">
        <f t="shared" ca="1" si="16"/>
        <v>688.41594799999996</v>
      </c>
      <c r="H83" s="181">
        <f t="shared" ca="1" si="17"/>
        <v>661.15467599999999</v>
      </c>
      <c r="I83" s="182">
        <f t="shared" ca="1" si="20"/>
        <v>491.77</v>
      </c>
      <c r="J83" s="179">
        <f t="shared" ca="1" si="21"/>
        <v>157.62</v>
      </c>
      <c r="K83" s="179">
        <f t="shared" ca="1" si="22"/>
        <v>8.99</v>
      </c>
      <c r="L83" s="179">
        <f t="shared" ca="1" si="23"/>
        <v>2.78</v>
      </c>
      <c r="M83" s="180">
        <f t="shared" ca="1" si="24"/>
        <v>661.16</v>
      </c>
      <c r="N83" s="178">
        <f t="shared" ca="1" si="25"/>
        <v>491.76604001530643</v>
      </c>
      <c r="O83" s="179">
        <f t="shared" ca="1" si="26"/>
        <v>157.61873076278059</v>
      </c>
      <c r="P83" s="179">
        <f t="shared" ca="1" si="27"/>
        <v>8.9899276079012651</v>
      </c>
      <c r="Q83" s="179">
        <f t="shared" ca="1" si="28"/>
        <v>2.7799776140117367</v>
      </c>
      <c r="R83" s="180">
        <f t="shared" ca="1" si="29"/>
        <v>661.15467599999999</v>
      </c>
      <c r="W83" s="46"/>
      <c r="X83" s="46">
        <v>83</v>
      </c>
    </row>
    <row r="84" spans="1:24">
      <c r="A84" s="61" t="s">
        <v>126</v>
      </c>
      <c r="B84" s="173">
        <f t="shared" ca="1" si="18"/>
        <v>688.41594799999996</v>
      </c>
      <c r="C84" s="178">
        <f t="shared" ca="1" si="19"/>
        <v>512.05358172640592</v>
      </c>
      <c r="D84" s="179">
        <f t="shared" ca="1" si="19"/>
        <v>164.08621009918136</v>
      </c>
      <c r="E84" s="179">
        <f t="shared" ca="1" si="19"/>
        <v>9.3548942087340183</v>
      </c>
      <c r="F84" s="180">
        <f t="shared" ca="1" si="19"/>
        <v>2.9212619656787893</v>
      </c>
      <c r="G84" s="181">
        <f t="shared" ca="1" si="16"/>
        <v>688.41594799999996</v>
      </c>
      <c r="H84" s="181">
        <f t="shared" ca="1" si="17"/>
        <v>661.15467599999999</v>
      </c>
      <c r="I84" s="182">
        <f t="shared" ca="1" si="20"/>
        <v>491.77</v>
      </c>
      <c r="J84" s="179">
        <f t="shared" ca="1" si="21"/>
        <v>157.62</v>
      </c>
      <c r="K84" s="179">
        <f t="shared" ca="1" si="22"/>
        <v>8.99</v>
      </c>
      <c r="L84" s="179">
        <f t="shared" ca="1" si="23"/>
        <v>2.78</v>
      </c>
      <c r="M84" s="180">
        <f t="shared" ca="1" si="24"/>
        <v>661.16</v>
      </c>
      <c r="N84" s="178">
        <f t="shared" ca="1" si="25"/>
        <v>491.76604001530643</v>
      </c>
      <c r="O84" s="179">
        <f t="shared" ca="1" si="26"/>
        <v>157.61873076278059</v>
      </c>
      <c r="P84" s="179">
        <f t="shared" ca="1" si="27"/>
        <v>8.9899276079012651</v>
      </c>
      <c r="Q84" s="179">
        <f t="shared" ca="1" si="28"/>
        <v>2.7799776140117367</v>
      </c>
      <c r="R84" s="180">
        <f t="shared" ca="1" si="29"/>
        <v>661.15467599999999</v>
      </c>
      <c r="W84" s="46"/>
      <c r="X84" s="46">
        <v>84</v>
      </c>
    </row>
    <row r="85" spans="1:24">
      <c r="A85" s="61" t="s">
        <v>127</v>
      </c>
      <c r="B85" s="173">
        <f t="shared" ca="1" si="18"/>
        <v>688.41594799999996</v>
      </c>
      <c r="C85" s="178">
        <f t="shared" ca="1" si="19"/>
        <v>512.05358172640592</v>
      </c>
      <c r="D85" s="179">
        <f t="shared" ca="1" si="19"/>
        <v>164.08621009918136</v>
      </c>
      <c r="E85" s="179">
        <f t="shared" ca="1" si="19"/>
        <v>9.3548942087340183</v>
      </c>
      <c r="F85" s="180">
        <f t="shared" ca="1" si="19"/>
        <v>2.9212619656787893</v>
      </c>
      <c r="G85" s="181">
        <f t="shared" ca="1" si="16"/>
        <v>688.41594799999996</v>
      </c>
      <c r="H85" s="181">
        <f t="shared" ca="1" si="17"/>
        <v>661.15467599999999</v>
      </c>
      <c r="I85" s="182">
        <f t="shared" ca="1" si="20"/>
        <v>491.77</v>
      </c>
      <c r="J85" s="179">
        <f t="shared" ca="1" si="21"/>
        <v>157.62</v>
      </c>
      <c r="K85" s="179">
        <f t="shared" ca="1" si="22"/>
        <v>8.99</v>
      </c>
      <c r="L85" s="179">
        <f t="shared" ca="1" si="23"/>
        <v>2.78</v>
      </c>
      <c r="M85" s="180">
        <f t="shared" ca="1" si="24"/>
        <v>661.16</v>
      </c>
      <c r="N85" s="178">
        <f t="shared" ca="1" si="25"/>
        <v>491.76604001530643</v>
      </c>
      <c r="O85" s="179">
        <f t="shared" ca="1" si="26"/>
        <v>157.61873076278059</v>
      </c>
      <c r="P85" s="179">
        <f t="shared" ca="1" si="27"/>
        <v>8.9899276079012651</v>
      </c>
      <c r="Q85" s="179">
        <f t="shared" ca="1" si="28"/>
        <v>2.7799776140117367</v>
      </c>
      <c r="R85" s="180">
        <f t="shared" ca="1" si="29"/>
        <v>661.15467599999999</v>
      </c>
      <c r="W85" s="46"/>
      <c r="X85" s="46">
        <v>85</v>
      </c>
    </row>
    <row r="86" spans="1:24">
      <c r="A86" s="61" t="s">
        <v>128</v>
      </c>
      <c r="B86" s="173">
        <f t="shared" ca="1" si="18"/>
        <v>688.41594799999996</v>
      </c>
      <c r="C86" s="178">
        <f t="shared" ca="1" si="19"/>
        <v>512.05358172640592</v>
      </c>
      <c r="D86" s="179">
        <f t="shared" ca="1" si="19"/>
        <v>164.08621009918136</v>
      </c>
      <c r="E86" s="179">
        <f t="shared" ca="1" si="19"/>
        <v>9.3548942087340183</v>
      </c>
      <c r="F86" s="180">
        <f t="shared" ca="1" si="19"/>
        <v>2.9212619656787893</v>
      </c>
      <c r="G86" s="181">
        <f t="shared" ca="1" si="16"/>
        <v>688.41594799999996</v>
      </c>
      <c r="H86" s="181">
        <f t="shared" ca="1" si="17"/>
        <v>661.15467599999999</v>
      </c>
      <c r="I86" s="182">
        <f t="shared" ca="1" si="20"/>
        <v>491.77</v>
      </c>
      <c r="J86" s="179">
        <f t="shared" ca="1" si="21"/>
        <v>157.62</v>
      </c>
      <c r="K86" s="179">
        <f t="shared" ca="1" si="22"/>
        <v>8.99</v>
      </c>
      <c r="L86" s="179">
        <f t="shared" ca="1" si="23"/>
        <v>2.78</v>
      </c>
      <c r="M86" s="180">
        <f t="shared" ca="1" si="24"/>
        <v>661.16</v>
      </c>
      <c r="N86" s="178">
        <f t="shared" ca="1" si="25"/>
        <v>491.76604001530643</v>
      </c>
      <c r="O86" s="179">
        <f t="shared" ca="1" si="26"/>
        <v>157.61873076278059</v>
      </c>
      <c r="P86" s="179">
        <f t="shared" ca="1" si="27"/>
        <v>8.9899276079012651</v>
      </c>
      <c r="Q86" s="179">
        <f t="shared" ca="1" si="28"/>
        <v>2.7799776140117367</v>
      </c>
      <c r="R86" s="180">
        <f t="shared" ca="1" si="29"/>
        <v>661.15467599999999</v>
      </c>
      <c r="W86" s="46"/>
      <c r="X86" s="46">
        <v>86</v>
      </c>
    </row>
    <row r="87" spans="1:24">
      <c r="A87" s="61" t="s">
        <v>129</v>
      </c>
      <c r="B87" s="173">
        <f t="shared" ca="1" si="18"/>
        <v>688.41594799999996</v>
      </c>
      <c r="C87" s="178">
        <f t="shared" ca="1" si="19"/>
        <v>512.05358172640592</v>
      </c>
      <c r="D87" s="179">
        <f t="shared" ca="1" si="19"/>
        <v>164.08621009918136</v>
      </c>
      <c r="E87" s="179">
        <f t="shared" ca="1" si="19"/>
        <v>9.3548942087340183</v>
      </c>
      <c r="F87" s="180">
        <f t="shared" ca="1" si="19"/>
        <v>2.9212619656787893</v>
      </c>
      <c r="G87" s="181">
        <f t="shared" ca="1" si="16"/>
        <v>688.41594799999996</v>
      </c>
      <c r="H87" s="181">
        <f t="shared" ca="1" si="17"/>
        <v>661.15467599999999</v>
      </c>
      <c r="I87" s="182">
        <f t="shared" ca="1" si="20"/>
        <v>491.77</v>
      </c>
      <c r="J87" s="179">
        <f t="shared" ca="1" si="21"/>
        <v>157.62</v>
      </c>
      <c r="K87" s="179">
        <f t="shared" ca="1" si="22"/>
        <v>8.99</v>
      </c>
      <c r="L87" s="179">
        <f t="shared" ca="1" si="23"/>
        <v>2.78</v>
      </c>
      <c r="M87" s="180">
        <f t="shared" ca="1" si="24"/>
        <v>661.16</v>
      </c>
      <c r="N87" s="178">
        <f t="shared" ca="1" si="25"/>
        <v>491.76604001530643</v>
      </c>
      <c r="O87" s="179">
        <f t="shared" ca="1" si="26"/>
        <v>157.61873076278059</v>
      </c>
      <c r="P87" s="179">
        <f t="shared" ca="1" si="27"/>
        <v>8.9899276079012651</v>
      </c>
      <c r="Q87" s="179">
        <f t="shared" ca="1" si="28"/>
        <v>2.7799776140117367</v>
      </c>
      <c r="R87" s="180">
        <f t="shared" ca="1" si="29"/>
        <v>661.15467599999999</v>
      </c>
      <c r="W87" s="46"/>
      <c r="X87" s="46">
        <v>87</v>
      </c>
    </row>
    <row r="88" spans="1:24">
      <c r="A88" s="61" t="s">
        <v>130</v>
      </c>
      <c r="B88" s="173">
        <f t="shared" ca="1" si="18"/>
        <v>688.41594799999996</v>
      </c>
      <c r="C88" s="178">
        <f t="shared" ca="1" si="19"/>
        <v>512.05358172640592</v>
      </c>
      <c r="D88" s="179">
        <f t="shared" ca="1" si="19"/>
        <v>164.08621009918136</v>
      </c>
      <c r="E88" s="179">
        <f t="shared" ca="1" si="19"/>
        <v>9.3548942087340183</v>
      </c>
      <c r="F88" s="180">
        <f t="shared" ca="1" si="19"/>
        <v>2.9212619656787893</v>
      </c>
      <c r="G88" s="181">
        <f t="shared" ca="1" si="16"/>
        <v>688.41594799999996</v>
      </c>
      <c r="H88" s="181">
        <f t="shared" ca="1" si="17"/>
        <v>661.15467599999999</v>
      </c>
      <c r="I88" s="182">
        <f t="shared" ca="1" si="20"/>
        <v>491.77</v>
      </c>
      <c r="J88" s="179">
        <f t="shared" ca="1" si="21"/>
        <v>157.62</v>
      </c>
      <c r="K88" s="179">
        <f t="shared" ca="1" si="22"/>
        <v>8.99</v>
      </c>
      <c r="L88" s="179">
        <f t="shared" ca="1" si="23"/>
        <v>2.78</v>
      </c>
      <c r="M88" s="180">
        <f t="shared" ca="1" si="24"/>
        <v>661.16</v>
      </c>
      <c r="N88" s="178">
        <f t="shared" ca="1" si="25"/>
        <v>491.76604001530643</v>
      </c>
      <c r="O88" s="179">
        <f t="shared" ca="1" si="26"/>
        <v>157.61873076278059</v>
      </c>
      <c r="P88" s="179">
        <f t="shared" ca="1" si="27"/>
        <v>8.9899276079012651</v>
      </c>
      <c r="Q88" s="179">
        <f t="shared" ca="1" si="28"/>
        <v>2.7799776140117367</v>
      </c>
      <c r="R88" s="180">
        <f t="shared" ca="1" si="29"/>
        <v>661.15467599999999</v>
      </c>
      <c r="W88" s="46"/>
      <c r="X88" s="46">
        <v>88</v>
      </c>
    </row>
    <row r="89" spans="1:24">
      <c r="A89" s="61" t="s">
        <v>131</v>
      </c>
      <c r="B89" s="173">
        <f t="shared" ca="1" si="18"/>
        <v>688.41594799999996</v>
      </c>
      <c r="C89" s="178">
        <f t="shared" ca="1" si="19"/>
        <v>512.05358172640592</v>
      </c>
      <c r="D89" s="179">
        <f t="shared" ca="1" si="19"/>
        <v>164.08621009918136</v>
      </c>
      <c r="E89" s="179">
        <f t="shared" ca="1" si="19"/>
        <v>9.3548942087340183</v>
      </c>
      <c r="F89" s="180">
        <f t="shared" ca="1" si="19"/>
        <v>2.9212619656787893</v>
      </c>
      <c r="G89" s="181">
        <f t="shared" ca="1" si="16"/>
        <v>688.41594799999996</v>
      </c>
      <c r="H89" s="181">
        <f t="shared" ca="1" si="17"/>
        <v>661.15467599999999</v>
      </c>
      <c r="I89" s="182">
        <f t="shared" ca="1" si="20"/>
        <v>491.77</v>
      </c>
      <c r="J89" s="179">
        <f t="shared" ca="1" si="21"/>
        <v>157.62</v>
      </c>
      <c r="K89" s="179">
        <f t="shared" ca="1" si="22"/>
        <v>8.99</v>
      </c>
      <c r="L89" s="179">
        <f t="shared" ca="1" si="23"/>
        <v>2.78</v>
      </c>
      <c r="M89" s="180">
        <f t="shared" ca="1" si="24"/>
        <v>661.16</v>
      </c>
      <c r="N89" s="178">
        <f t="shared" ca="1" si="25"/>
        <v>491.76604001530643</v>
      </c>
      <c r="O89" s="179">
        <f t="shared" ca="1" si="26"/>
        <v>157.61873076278059</v>
      </c>
      <c r="P89" s="179">
        <f t="shared" ca="1" si="27"/>
        <v>8.9899276079012651</v>
      </c>
      <c r="Q89" s="179">
        <f t="shared" ca="1" si="28"/>
        <v>2.7799776140117367</v>
      </c>
      <c r="R89" s="180">
        <f t="shared" ca="1" si="29"/>
        <v>661.15467599999999</v>
      </c>
      <c r="W89" s="46"/>
      <c r="X89" s="46">
        <v>89</v>
      </c>
    </row>
    <row r="90" spans="1:24">
      <c r="A90" s="61" t="s">
        <v>132</v>
      </c>
      <c r="B90" s="173">
        <f t="shared" ca="1" si="18"/>
        <v>688.41594799999996</v>
      </c>
      <c r="C90" s="178">
        <f t="shared" ca="1" si="19"/>
        <v>512.05358172640592</v>
      </c>
      <c r="D90" s="179">
        <f t="shared" ca="1" si="19"/>
        <v>164.08621009918136</v>
      </c>
      <c r="E90" s="179">
        <f t="shared" ca="1" si="19"/>
        <v>9.3548942087340183</v>
      </c>
      <c r="F90" s="180">
        <f t="shared" ca="1" si="19"/>
        <v>2.9212619656787893</v>
      </c>
      <c r="G90" s="181">
        <f t="shared" ca="1" si="16"/>
        <v>688.41594799999996</v>
      </c>
      <c r="H90" s="181">
        <f t="shared" ca="1" si="17"/>
        <v>661.15467599999999</v>
      </c>
      <c r="I90" s="182">
        <f t="shared" ca="1" si="20"/>
        <v>491.77</v>
      </c>
      <c r="J90" s="179">
        <f t="shared" ca="1" si="21"/>
        <v>157.62</v>
      </c>
      <c r="K90" s="179">
        <f t="shared" ca="1" si="22"/>
        <v>8.99</v>
      </c>
      <c r="L90" s="179">
        <f t="shared" ca="1" si="23"/>
        <v>2.78</v>
      </c>
      <c r="M90" s="180">
        <f t="shared" ca="1" si="24"/>
        <v>661.16</v>
      </c>
      <c r="N90" s="178">
        <f t="shared" ca="1" si="25"/>
        <v>491.76604001530643</v>
      </c>
      <c r="O90" s="179">
        <f t="shared" ca="1" si="26"/>
        <v>157.61873076278059</v>
      </c>
      <c r="P90" s="179">
        <f t="shared" ca="1" si="27"/>
        <v>8.9899276079012651</v>
      </c>
      <c r="Q90" s="179">
        <f t="shared" ca="1" si="28"/>
        <v>2.7799776140117367</v>
      </c>
      <c r="R90" s="180">
        <f t="shared" ca="1" si="29"/>
        <v>661.15467599999999</v>
      </c>
      <c r="W90" s="46"/>
      <c r="X90" s="46">
        <v>90</v>
      </c>
    </row>
    <row r="91" spans="1:24">
      <c r="A91" s="61" t="s">
        <v>133</v>
      </c>
      <c r="B91" s="173">
        <f t="shared" ca="1" si="18"/>
        <v>688.41594799999996</v>
      </c>
      <c r="C91" s="178">
        <f t="shared" ca="1" si="19"/>
        <v>512.05358172640592</v>
      </c>
      <c r="D91" s="179">
        <f t="shared" ca="1" si="19"/>
        <v>164.08621009918136</v>
      </c>
      <c r="E91" s="179">
        <f t="shared" ca="1" si="19"/>
        <v>9.3548942087340183</v>
      </c>
      <c r="F91" s="180">
        <f t="shared" ca="1" si="19"/>
        <v>2.9212619656787893</v>
      </c>
      <c r="G91" s="181">
        <f t="shared" ca="1" si="16"/>
        <v>688.41594799999996</v>
      </c>
      <c r="H91" s="181">
        <f t="shared" ca="1" si="17"/>
        <v>661.15467599999999</v>
      </c>
      <c r="I91" s="182">
        <f t="shared" ca="1" si="20"/>
        <v>491.77</v>
      </c>
      <c r="J91" s="179">
        <f t="shared" ca="1" si="21"/>
        <v>157.62</v>
      </c>
      <c r="K91" s="179">
        <f t="shared" ca="1" si="22"/>
        <v>8.99</v>
      </c>
      <c r="L91" s="179">
        <f t="shared" ca="1" si="23"/>
        <v>2.78</v>
      </c>
      <c r="M91" s="180">
        <f t="shared" ca="1" si="24"/>
        <v>661.16</v>
      </c>
      <c r="N91" s="178">
        <f t="shared" ca="1" si="25"/>
        <v>491.76604001530643</v>
      </c>
      <c r="O91" s="179">
        <f t="shared" ca="1" si="26"/>
        <v>157.61873076278059</v>
      </c>
      <c r="P91" s="179">
        <f t="shared" ca="1" si="27"/>
        <v>8.9899276079012651</v>
      </c>
      <c r="Q91" s="179">
        <f t="shared" ca="1" si="28"/>
        <v>2.7799776140117367</v>
      </c>
      <c r="R91" s="180">
        <f t="shared" ca="1" si="29"/>
        <v>661.15467599999999</v>
      </c>
      <c r="W91" s="46"/>
      <c r="X91" s="46">
        <v>91</v>
      </c>
    </row>
    <row r="92" spans="1:24">
      <c r="A92" s="61" t="s">
        <v>134</v>
      </c>
      <c r="B92" s="173">
        <f t="shared" ca="1" si="18"/>
        <v>688.41594799999996</v>
      </c>
      <c r="C92" s="178">
        <f t="shared" ca="1" si="19"/>
        <v>512.05358172640592</v>
      </c>
      <c r="D92" s="179">
        <f t="shared" ca="1" si="19"/>
        <v>164.08621009918136</v>
      </c>
      <c r="E92" s="179">
        <f t="shared" ca="1" si="19"/>
        <v>9.3548942087340183</v>
      </c>
      <c r="F92" s="180">
        <f t="shared" ca="1" si="19"/>
        <v>2.9212619656787893</v>
      </c>
      <c r="G92" s="181">
        <f t="shared" ca="1" si="16"/>
        <v>688.41594799999996</v>
      </c>
      <c r="H92" s="181">
        <f t="shared" ca="1" si="17"/>
        <v>661.15467599999999</v>
      </c>
      <c r="I92" s="182">
        <f t="shared" ca="1" si="20"/>
        <v>491.77</v>
      </c>
      <c r="J92" s="179">
        <f t="shared" ca="1" si="21"/>
        <v>157.62</v>
      </c>
      <c r="K92" s="179">
        <f t="shared" ca="1" si="22"/>
        <v>8.99</v>
      </c>
      <c r="L92" s="179">
        <f t="shared" ca="1" si="23"/>
        <v>2.78</v>
      </c>
      <c r="M92" s="180">
        <f t="shared" ca="1" si="24"/>
        <v>661.16</v>
      </c>
      <c r="N92" s="178">
        <f t="shared" ca="1" si="25"/>
        <v>491.76604001530643</v>
      </c>
      <c r="O92" s="179">
        <f t="shared" ca="1" si="26"/>
        <v>157.61873076278059</v>
      </c>
      <c r="P92" s="179">
        <f t="shared" ca="1" si="27"/>
        <v>8.9899276079012651</v>
      </c>
      <c r="Q92" s="179">
        <f t="shared" ca="1" si="28"/>
        <v>2.7799776140117367</v>
      </c>
      <c r="R92" s="180">
        <f t="shared" ca="1" si="29"/>
        <v>661.15467599999999</v>
      </c>
      <c r="W92" s="46"/>
      <c r="X92" s="46">
        <v>92</v>
      </c>
    </row>
    <row r="93" spans="1:24">
      <c r="A93" s="61" t="s">
        <v>135</v>
      </c>
      <c r="B93" s="173">
        <f t="shared" ca="1" si="18"/>
        <v>688.41594799999996</v>
      </c>
      <c r="C93" s="178">
        <f t="shared" ca="1" si="19"/>
        <v>512.05358172640592</v>
      </c>
      <c r="D93" s="179">
        <f t="shared" ca="1" si="19"/>
        <v>164.08621009918136</v>
      </c>
      <c r="E93" s="179">
        <f t="shared" ca="1" si="19"/>
        <v>9.3548942087340183</v>
      </c>
      <c r="F93" s="180">
        <f t="shared" ca="1" si="19"/>
        <v>2.9212619656787893</v>
      </c>
      <c r="G93" s="181">
        <f t="shared" ca="1" si="16"/>
        <v>688.41594799999996</v>
      </c>
      <c r="H93" s="181">
        <f t="shared" ca="1" si="17"/>
        <v>661.15467599999999</v>
      </c>
      <c r="I93" s="182">
        <f t="shared" ca="1" si="20"/>
        <v>491.77</v>
      </c>
      <c r="J93" s="179">
        <f t="shared" ca="1" si="21"/>
        <v>157.62</v>
      </c>
      <c r="K93" s="179">
        <f t="shared" ca="1" si="22"/>
        <v>8.99</v>
      </c>
      <c r="L93" s="179">
        <f t="shared" ca="1" si="23"/>
        <v>2.78</v>
      </c>
      <c r="M93" s="180">
        <f t="shared" ca="1" si="24"/>
        <v>661.16</v>
      </c>
      <c r="N93" s="178">
        <f t="shared" ca="1" si="25"/>
        <v>491.76604001530643</v>
      </c>
      <c r="O93" s="179">
        <f t="shared" ca="1" si="26"/>
        <v>157.61873076278059</v>
      </c>
      <c r="P93" s="179">
        <f t="shared" ca="1" si="27"/>
        <v>8.9899276079012651</v>
      </c>
      <c r="Q93" s="179">
        <f t="shared" ca="1" si="28"/>
        <v>2.7799776140117367</v>
      </c>
      <c r="R93" s="180">
        <f t="shared" ca="1" si="29"/>
        <v>661.15467599999999</v>
      </c>
      <c r="W93" s="46"/>
      <c r="X93" s="46">
        <v>93</v>
      </c>
    </row>
    <row r="94" spans="1:24">
      <c r="A94" s="61" t="s">
        <v>136</v>
      </c>
      <c r="B94" s="173">
        <f t="shared" ca="1" si="18"/>
        <v>688.41594799999996</v>
      </c>
      <c r="C94" s="178">
        <f t="shared" ca="1" si="19"/>
        <v>512.05358172640592</v>
      </c>
      <c r="D94" s="179">
        <f t="shared" ca="1" si="19"/>
        <v>164.08621009918136</v>
      </c>
      <c r="E94" s="179">
        <f t="shared" ca="1" si="19"/>
        <v>9.3548942087340183</v>
      </c>
      <c r="F94" s="180">
        <f t="shared" ca="1" si="19"/>
        <v>2.9212619656787893</v>
      </c>
      <c r="G94" s="181">
        <f t="shared" ca="1" si="16"/>
        <v>688.41594799999996</v>
      </c>
      <c r="H94" s="181">
        <f t="shared" ca="1" si="17"/>
        <v>661.15467599999999</v>
      </c>
      <c r="I94" s="182">
        <f t="shared" ca="1" si="20"/>
        <v>491.77</v>
      </c>
      <c r="J94" s="179">
        <f t="shared" ca="1" si="21"/>
        <v>157.62</v>
      </c>
      <c r="K94" s="179">
        <f t="shared" ca="1" si="22"/>
        <v>8.99</v>
      </c>
      <c r="L94" s="179">
        <f t="shared" ca="1" si="23"/>
        <v>2.78</v>
      </c>
      <c r="M94" s="180">
        <f t="shared" ca="1" si="24"/>
        <v>661.16</v>
      </c>
      <c r="N94" s="178">
        <f t="shared" ca="1" si="25"/>
        <v>491.76604001530643</v>
      </c>
      <c r="O94" s="179">
        <f t="shared" ca="1" si="26"/>
        <v>157.61873076278059</v>
      </c>
      <c r="P94" s="179">
        <f t="shared" ca="1" si="27"/>
        <v>8.9899276079012651</v>
      </c>
      <c r="Q94" s="179">
        <f t="shared" ca="1" si="28"/>
        <v>2.7799776140117367</v>
      </c>
      <c r="R94" s="180">
        <f t="shared" ca="1" si="29"/>
        <v>661.15467599999999</v>
      </c>
      <c r="W94" s="46"/>
      <c r="X94" s="46">
        <v>94</v>
      </c>
    </row>
    <row r="95" spans="1:24">
      <c r="A95" s="61" t="s">
        <v>137</v>
      </c>
      <c r="B95" s="173">
        <f t="shared" ca="1" si="18"/>
        <v>688.41594799999996</v>
      </c>
      <c r="C95" s="178">
        <f t="shared" ca="1" si="19"/>
        <v>512.05358172640592</v>
      </c>
      <c r="D95" s="179">
        <f t="shared" ca="1" si="19"/>
        <v>164.08621009918136</v>
      </c>
      <c r="E95" s="179">
        <f t="shared" ca="1" si="19"/>
        <v>9.3548942087340183</v>
      </c>
      <c r="F95" s="180">
        <f t="shared" ca="1" si="19"/>
        <v>2.9212619656787893</v>
      </c>
      <c r="G95" s="181">
        <f t="shared" ca="1" si="16"/>
        <v>688.41594799999996</v>
      </c>
      <c r="H95" s="181">
        <f t="shared" ca="1" si="17"/>
        <v>661.15467599999999</v>
      </c>
      <c r="I95" s="182">
        <f t="shared" ca="1" si="20"/>
        <v>491.77</v>
      </c>
      <c r="J95" s="179">
        <f t="shared" ca="1" si="21"/>
        <v>157.62</v>
      </c>
      <c r="K95" s="179">
        <f t="shared" ca="1" si="22"/>
        <v>8.99</v>
      </c>
      <c r="L95" s="179">
        <f t="shared" ca="1" si="23"/>
        <v>2.78</v>
      </c>
      <c r="M95" s="180">
        <f t="shared" ca="1" si="24"/>
        <v>661.16</v>
      </c>
      <c r="N95" s="178">
        <f t="shared" ca="1" si="25"/>
        <v>491.76604001530643</v>
      </c>
      <c r="O95" s="179">
        <f t="shared" ca="1" si="26"/>
        <v>157.61873076278059</v>
      </c>
      <c r="P95" s="179">
        <f t="shared" ca="1" si="27"/>
        <v>8.9899276079012651</v>
      </c>
      <c r="Q95" s="179">
        <f t="shared" ca="1" si="28"/>
        <v>2.7799776140117367</v>
      </c>
      <c r="R95" s="180">
        <f t="shared" ca="1" si="29"/>
        <v>661.15467599999999</v>
      </c>
      <c r="W95" s="46"/>
      <c r="X95" s="46">
        <v>95</v>
      </c>
    </row>
    <row r="96" spans="1:24">
      <c r="A96" s="61" t="s">
        <v>138</v>
      </c>
      <c r="B96" s="173">
        <f t="shared" ca="1" si="18"/>
        <v>688.41594799999996</v>
      </c>
      <c r="C96" s="178">
        <f t="shared" ca="1" si="19"/>
        <v>512.05358172640592</v>
      </c>
      <c r="D96" s="179">
        <f t="shared" ca="1" si="19"/>
        <v>164.08621009918136</v>
      </c>
      <c r="E96" s="179">
        <f t="shared" ca="1" si="19"/>
        <v>9.3548942087340183</v>
      </c>
      <c r="F96" s="180">
        <f t="shared" ca="1" si="19"/>
        <v>2.9212619656787893</v>
      </c>
      <c r="G96" s="181">
        <f t="shared" ca="1" si="16"/>
        <v>688.41594799999996</v>
      </c>
      <c r="H96" s="181">
        <f t="shared" ca="1" si="17"/>
        <v>661.15467599999999</v>
      </c>
      <c r="I96" s="182">
        <f t="shared" ca="1" si="20"/>
        <v>491.77</v>
      </c>
      <c r="J96" s="179">
        <f t="shared" ca="1" si="21"/>
        <v>157.62</v>
      </c>
      <c r="K96" s="179">
        <f t="shared" ca="1" si="22"/>
        <v>8.99</v>
      </c>
      <c r="L96" s="179">
        <f t="shared" ca="1" si="23"/>
        <v>2.78</v>
      </c>
      <c r="M96" s="180">
        <f t="shared" ca="1" si="24"/>
        <v>661.16</v>
      </c>
      <c r="N96" s="178">
        <f t="shared" ca="1" si="25"/>
        <v>491.76604001530643</v>
      </c>
      <c r="O96" s="179">
        <f t="shared" ca="1" si="26"/>
        <v>157.61873076278059</v>
      </c>
      <c r="P96" s="179">
        <f t="shared" ca="1" si="27"/>
        <v>8.9899276079012651</v>
      </c>
      <c r="Q96" s="179">
        <f t="shared" ca="1" si="28"/>
        <v>2.7799776140117367</v>
      </c>
      <c r="R96" s="180">
        <f t="shared" ca="1" si="29"/>
        <v>661.15467599999999</v>
      </c>
      <c r="W96" s="46"/>
      <c r="X96" s="46">
        <v>96</v>
      </c>
    </row>
    <row r="97" spans="1:24">
      <c r="A97" s="61" t="s">
        <v>139</v>
      </c>
      <c r="B97" s="173">
        <f t="shared" ca="1" si="18"/>
        <v>688.41594799999996</v>
      </c>
      <c r="C97" s="178">
        <f t="shared" ca="1" si="19"/>
        <v>512.05358172640592</v>
      </c>
      <c r="D97" s="179">
        <f t="shared" ca="1" si="19"/>
        <v>164.08621009918136</v>
      </c>
      <c r="E97" s="179">
        <f t="shared" ca="1" si="19"/>
        <v>9.3548942087340183</v>
      </c>
      <c r="F97" s="180">
        <f t="shared" ca="1" si="19"/>
        <v>2.9212619656787893</v>
      </c>
      <c r="G97" s="181">
        <f t="shared" ca="1" si="16"/>
        <v>688.41594799999996</v>
      </c>
      <c r="H97" s="181">
        <f t="shared" ca="1" si="17"/>
        <v>661.15467599999999</v>
      </c>
      <c r="I97" s="182">
        <f t="shared" ca="1" si="20"/>
        <v>491.77</v>
      </c>
      <c r="J97" s="179">
        <f t="shared" ca="1" si="21"/>
        <v>157.62</v>
      </c>
      <c r="K97" s="179">
        <f t="shared" ca="1" si="22"/>
        <v>8.99</v>
      </c>
      <c r="L97" s="179">
        <f t="shared" ca="1" si="23"/>
        <v>2.78</v>
      </c>
      <c r="M97" s="180">
        <f t="shared" ca="1" si="24"/>
        <v>661.16</v>
      </c>
      <c r="N97" s="178">
        <f t="shared" ca="1" si="25"/>
        <v>491.76604001530643</v>
      </c>
      <c r="O97" s="179">
        <f t="shared" ca="1" si="26"/>
        <v>157.61873076278059</v>
      </c>
      <c r="P97" s="179">
        <f t="shared" ca="1" si="27"/>
        <v>8.9899276079012651</v>
      </c>
      <c r="Q97" s="179">
        <f t="shared" ca="1" si="28"/>
        <v>2.7799776140117367</v>
      </c>
      <c r="R97" s="180">
        <f t="shared" ca="1" si="29"/>
        <v>661.15467599999999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688.41594799999996</v>
      </c>
      <c r="C98" s="183">
        <f t="shared" ca="1" si="19"/>
        <v>512.05358172640592</v>
      </c>
      <c r="D98" s="184">
        <f t="shared" ca="1" si="19"/>
        <v>164.08621009918136</v>
      </c>
      <c r="E98" s="184">
        <f t="shared" ca="1" si="19"/>
        <v>9.3548942087340183</v>
      </c>
      <c r="F98" s="185">
        <f t="shared" ca="1" si="19"/>
        <v>2.9212619656787893</v>
      </c>
      <c r="G98" s="186">
        <f t="shared" ca="1" si="16"/>
        <v>688.41594799999996</v>
      </c>
      <c r="H98" s="186">
        <f t="shared" ca="1" si="17"/>
        <v>661.15467599999999</v>
      </c>
      <c r="I98" s="187">
        <f t="shared" ca="1" si="20"/>
        <v>491.77</v>
      </c>
      <c r="J98" s="184">
        <f t="shared" ca="1" si="21"/>
        <v>157.62</v>
      </c>
      <c r="K98" s="184">
        <f t="shared" ca="1" si="22"/>
        <v>8.99</v>
      </c>
      <c r="L98" s="184">
        <f t="shared" ca="1" si="23"/>
        <v>2.78</v>
      </c>
      <c r="M98" s="185">
        <f t="shared" ca="1" si="24"/>
        <v>661.16</v>
      </c>
      <c r="N98" s="183">
        <f t="shared" ca="1" si="25"/>
        <v>491.76604001530643</v>
      </c>
      <c r="O98" s="184">
        <f t="shared" ca="1" si="26"/>
        <v>157.61873076278059</v>
      </c>
      <c r="P98" s="184">
        <f t="shared" ca="1" si="27"/>
        <v>8.9899276079012651</v>
      </c>
      <c r="Q98" s="184">
        <f t="shared" ca="1" si="28"/>
        <v>2.7799776140117367</v>
      </c>
      <c r="R98" s="185">
        <f t="shared" ca="1" si="29"/>
        <v>661.15467599999999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16.525357752000001</v>
      </c>
      <c r="C99" s="56">
        <f t="shared" ref="C99:R99" ca="1" si="30">SUM(C3:C98)/4000</f>
        <v>12.291796334476862</v>
      </c>
      <c r="D99" s="54">
        <f t="shared" ca="1" si="30"/>
        <v>3.9388734847537372</v>
      </c>
      <c r="E99" s="54">
        <f t="shared" ca="1" si="30"/>
        <v>0.22456332393310904</v>
      </c>
      <c r="F99" s="55">
        <f t="shared" ca="1" si="30"/>
        <v>7.0124608836273972E-2</v>
      </c>
      <c r="G99" s="59">
        <f t="shared" ca="1" si="30"/>
        <v>13.010616857000009</v>
      </c>
      <c r="H99" s="59">
        <f t="shared" ca="1" si="30"/>
        <v>12.495396426249993</v>
      </c>
      <c r="I99" s="170">
        <f t="shared" ca="1" si="30"/>
        <v>9.0974625000000078</v>
      </c>
      <c r="J99" s="54">
        <f t="shared" ca="1" si="30"/>
        <v>3.1716325000000043</v>
      </c>
      <c r="K99" s="54">
        <f t="shared" ca="1" si="30"/>
        <v>0.19117500000000009</v>
      </c>
      <c r="L99" s="54">
        <f t="shared" ca="1" si="30"/>
        <v>3.5185000000000008E-2</v>
      </c>
      <c r="M99" s="55">
        <f t="shared" ca="1" si="30"/>
        <v>12.495455000000014</v>
      </c>
      <c r="N99" s="56">
        <f t="shared" ca="1" si="30"/>
        <v>9.097421155915324</v>
      </c>
      <c r="O99" s="54">
        <f t="shared" ca="1" si="30"/>
        <v>3.1716162587493586</v>
      </c>
      <c r="P99" s="54">
        <f t="shared" ca="1" si="30"/>
        <v>0.19117437438568441</v>
      </c>
      <c r="Q99" s="54">
        <f t="shared" ca="1" si="30"/>
        <v>3.5184637199632933E-2</v>
      </c>
      <c r="R99" s="55">
        <f t="shared" ca="1" si="30"/>
        <v>12.495396426249993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0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0</v>
      </c>
      <c r="K3" s="24">
        <f>BRPL_EOD!K3-BRPL_ISGS_exbus!K3</f>
        <v>3.9599846935516325E-3</v>
      </c>
      <c r="L3" s="24">
        <f>BRPL_EOD!L3-BRPL_ISGS_exbus!L3</f>
        <v>0</v>
      </c>
      <c r="M3" s="24">
        <f>BRPL_EOD!M3-BRPL_ISGS_exbus!M3</f>
        <v>-8.5437733905635582E-3</v>
      </c>
      <c r="N3" s="24">
        <f>BRPL_EOD!N3-BRPL_ISGS_exbus!N3</f>
        <v>-2.0071480954371168E-3</v>
      </c>
      <c r="O3" s="24">
        <f>BRPL_EOD!O3-BRPL_ISGS_exbus!O3</f>
        <v>5.1189410733343266E-4</v>
      </c>
      <c r="P3" s="24">
        <f>BRPL_EOD!P3-BRPL_ISGS_exbus!P3</f>
        <v>2.1409580950866314E-3</v>
      </c>
      <c r="Q3" s="24">
        <f>BRPL_EOD!Q3-BRPL_ISGS_exbus!Q3</f>
        <v>9.8049240139195248E-3</v>
      </c>
      <c r="R3" s="24">
        <f>BRPL_EOD!R3-BRPL_ISGS_exbus!R3</f>
        <v>-5.8035600676831223E-3</v>
      </c>
      <c r="S3" s="24">
        <f>BRPL_EOD!S3-BRPL_ISGS_exbus!S3</f>
        <v>-1.9732177844744569E-3</v>
      </c>
      <c r="T3" s="24">
        <f>BRPL_EOD!T3-BRPL_ISGS_exbus!T3</f>
        <v>0</v>
      </c>
      <c r="U3" s="24">
        <f>BRPL_EOD!U3-BRPL_ISGS_exbus!U3</f>
        <v>4.9314729573524119E-4</v>
      </c>
      <c r="V3" s="24">
        <f>BRPL_EOD!V3-BRPL_ISGS_exbus!V3</f>
        <v>-4.1995202398803499E-3</v>
      </c>
      <c r="W3" s="24">
        <f>BRPL_EOD!W3-BRPL_ISGS_exbus!W3</f>
        <v>1.6846122977351996E-3</v>
      </c>
      <c r="X3" s="24">
        <f>BRPL_EOD!X3-BRPL_ISGS_exbus!X3</f>
        <v>-1.3813292450421955E-3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0</v>
      </c>
      <c r="K4" s="24">
        <f>BRPL_EOD!K4-BRPL_ISGS_exbus!K4</f>
        <v>3.9599846935516325E-3</v>
      </c>
      <c r="L4" s="24">
        <f>BRPL_EOD!L4-BRPL_ISGS_exbus!L4</f>
        <v>0</v>
      </c>
      <c r="M4" s="24">
        <f>BRPL_EOD!M4-BRPL_ISGS_exbus!M4</f>
        <v>-8.5437733905635582E-3</v>
      </c>
      <c r="N4" s="24">
        <f>BRPL_EOD!N4-BRPL_ISGS_exbus!N4</f>
        <v>-2.0071480954371168E-3</v>
      </c>
      <c r="O4" s="24">
        <f>BRPL_EOD!O4-BRPL_ISGS_exbus!O4</f>
        <v>5.1189410733343266E-4</v>
      </c>
      <c r="P4" s="24">
        <f>BRPL_EOD!P4-BRPL_ISGS_exbus!P4</f>
        <v>2.1409580950866314E-3</v>
      </c>
      <c r="Q4" s="24">
        <f>BRPL_EOD!Q4-BRPL_ISGS_exbus!Q4</f>
        <v>9.8049240139195248E-3</v>
      </c>
      <c r="R4" s="24">
        <f>BRPL_EOD!R4-BRPL_ISGS_exbus!R4</f>
        <v>-5.8035600676831223E-3</v>
      </c>
      <c r="S4" s="24">
        <f>BRPL_EOD!S4-BRPL_ISGS_exbus!S4</f>
        <v>-1.9732177844744569E-3</v>
      </c>
      <c r="T4" s="24">
        <f>BRPL_EOD!T4-BRPL_ISGS_exbus!T4</f>
        <v>0</v>
      </c>
      <c r="U4" s="24">
        <f>BRPL_EOD!U4-BRPL_ISGS_exbus!U4</f>
        <v>-6.714145709878494E-4</v>
      </c>
      <c r="V4" s="24">
        <f>BRPL_EOD!V4-BRPL_ISGS_exbus!V4</f>
        <v>-4.1995202398803499E-3</v>
      </c>
      <c r="W4" s="24">
        <f>BRPL_EOD!W4-BRPL_ISGS_exbus!W4</f>
        <v>1.6846122977351996E-3</v>
      </c>
      <c r="X4" s="24">
        <f>BRPL_EOD!X4-BRPL_ISGS_exbus!X4</f>
        <v>2.1292704714710453E-3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3.9599846935516325E-3</v>
      </c>
      <c r="L5" s="24">
        <f>BRPL_EOD!L5-BRPL_ISGS_exbus!L5</f>
        <v>0</v>
      </c>
      <c r="M5" s="24">
        <f>BRPL_EOD!M5-BRPL_ISGS_exbus!M5</f>
        <v>-8.5437733905635582E-3</v>
      </c>
      <c r="N5" s="24">
        <f>BRPL_EOD!N5-BRPL_ISGS_exbus!N5</f>
        <v>-2.0071480954371168E-3</v>
      </c>
      <c r="O5" s="24">
        <f>BRPL_EOD!O5-BRPL_ISGS_exbus!O5</f>
        <v>5.1189410733343266E-4</v>
      </c>
      <c r="P5" s="24">
        <f>BRPL_EOD!P5-BRPL_ISGS_exbus!P5</f>
        <v>2.1409580950866314E-3</v>
      </c>
      <c r="Q5" s="24">
        <f>BRPL_EOD!Q5-BRPL_ISGS_exbus!Q5</f>
        <v>9.8049240139195248E-3</v>
      </c>
      <c r="R5" s="24">
        <f>BRPL_EOD!R5-BRPL_ISGS_exbus!R5</f>
        <v>-5.8035600676831223E-3</v>
      </c>
      <c r="S5" s="24">
        <f>BRPL_EOD!S5-BRPL_ISGS_exbus!S5</f>
        <v>-1.9732177844744569E-3</v>
      </c>
      <c r="T5" s="24">
        <f>BRPL_EOD!T5-BRPL_ISGS_exbus!T5</f>
        <v>0</v>
      </c>
      <c r="U5" s="24">
        <f>BRPL_EOD!U5-BRPL_ISGS_exbus!U5</f>
        <v>-2.058077109765577E-4</v>
      </c>
      <c r="V5" s="24">
        <f>BRPL_EOD!V5-BRPL_ISGS_exbus!V5</f>
        <v>-4.1995202398803499E-3</v>
      </c>
      <c r="W5" s="24">
        <f>BRPL_EOD!W5-BRPL_ISGS_exbus!W5</f>
        <v>1.6846122977351996E-3</v>
      </c>
      <c r="X5" s="24">
        <f>BRPL_EOD!X5-BRPL_ISGS_exbus!X5</f>
        <v>2.1292704714710453E-3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3.9599846935516325E-3</v>
      </c>
      <c r="L6" s="24">
        <f>BRPL_EOD!L6-BRPL_ISGS_exbus!L6</f>
        <v>0</v>
      </c>
      <c r="M6" s="24">
        <f>BRPL_EOD!M6-BRPL_ISGS_exbus!M6</f>
        <v>-8.5437733905635582E-3</v>
      </c>
      <c r="N6" s="24">
        <f>BRPL_EOD!N6-BRPL_ISGS_exbus!N6</f>
        <v>-2.0071480954371168E-3</v>
      </c>
      <c r="O6" s="24">
        <f>BRPL_EOD!O6-BRPL_ISGS_exbus!O6</f>
        <v>5.1189410733343266E-4</v>
      </c>
      <c r="P6" s="24">
        <f>BRPL_EOD!P6-BRPL_ISGS_exbus!P6</f>
        <v>2.1409580950866314E-3</v>
      </c>
      <c r="Q6" s="24">
        <f>BRPL_EOD!Q6-BRPL_ISGS_exbus!Q6</f>
        <v>9.8049240139195248E-3</v>
      </c>
      <c r="R6" s="24">
        <f>BRPL_EOD!R6-BRPL_ISGS_exbus!R6</f>
        <v>-5.8035600676831223E-3</v>
      </c>
      <c r="S6" s="24">
        <f>BRPL_EOD!S6-BRPL_ISGS_exbus!S6</f>
        <v>-1.9732177844744569E-3</v>
      </c>
      <c r="T6" s="24">
        <f>BRPL_EOD!T6-BRPL_ISGS_exbus!T6</f>
        <v>0</v>
      </c>
      <c r="U6" s="24">
        <f>BRPL_EOD!U6-BRPL_ISGS_exbus!U6</f>
        <v>6.5407894736324579E-4</v>
      </c>
      <c r="V6" s="24">
        <f>BRPL_EOD!V6-BRPL_ISGS_exbus!V6</f>
        <v>-4.1995202398803499E-3</v>
      </c>
      <c r="W6" s="24">
        <f>BRPL_EOD!W6-BRPL_ISGS_exbus!W6</f>
        <v>1.6846122977351996E-3</v>
      </c>
      <c r="X6" s="24">
        <f>BRPL_EOD!X6-BRPL_ISGS_exbus!X6</f>
        <v>2.1292704714710453E-3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3.9599846935516325E-3</v>
      </c>
      <c r="L7" s="24">
        <f>BRPL_EOD!L7-BRPL_ISGS_exbus!L7</f>
        <v>0</v>
      </c>
      <c r="M7" s="24">
        <f>BRPL_EOD!M7-BRPL_ISGS_exbus!M7</f>
        <v>-8.5437733905635582E-3</v>
      </c>
      <c r="N7" s="24">
        <f>BRPL_EOD!N7-BRPL_ISGS_exbus!N7</f>
        <v>-2.0071480954371168E-3</v>
      </c>
      <c r="O7" s="24">
        <f>BRPL_EOD!O7-BRPL_ISGS_exbus!O7</f>
        <v>5.1189410733343266E-4</v>
      </c>
      <c r="P7" s="24">
        <f>BRPL_EOD!P7-BRPL_ISGS_exbus!P7</f>
        <v>2.1409580950866314E-3</v>
      </c>
      <c r="Q7" s="24">
        <f>BRPL_EOD!Q7-BRPL_ISGS_exbus!Q7</f>
        <v>9.8049240139195248E-3</v>
      </c>
      <c r="R7" s="24">
        <f>BRPL_EOD!R7-BRPL_ISGS_exbus!R7</f>
        <v>-5.8035600676831223E-3</v>
      </c>
      <c r="S7" s="24">
        <f>BRPL_EOD!S7-BRPL_ISGS_exbus!S7</f>
        <v>-1.9732177844744569E-3</v>
      </c>
      <c r="T7" s="24">
        <f>BRPL_EOD!T7-BRPL_ISGS_exbus!T7</f>
        <v>0</v>
      </c>
      <c r="U7" s="24">
        <f>BRPL_EOD!U7-BRPL_ISGS_exbus!U7</f>
        <v>6.5407894736324579E-4</v>
      </c>
      <c r="V7" s="24">
        <f>BRPL_EOD!V7-BRPL_ISGS_exbus!V7</f>
        <v>-4.1995202398803499E-3</v>
      </c>
      <c r="W7" s="24">
        <f>BRPL_EOD!W7-BRPL_ISGS_exbus!W7</f>
        <v>1.6846122977351996E-3</v>
      </c>
      <c r="X7" s="24">
        <f>BRPL_EOD!X7-BRPL_ISGS_exbus!X7</f>
        <v>2.1292704714710453E-3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3.9599846935516325E-3</v>
      </c>
      <c r="L8" s="24">
        <f>BRPL_EOD!L8-BRPL_ISGS_exbus!L8</f>
        <v>0</v>
      </c>
      <c r="M8" s="24">
        <f>BRPL_EOD!M8-BRPL_ISGS_exbus!M8</f>
        <v>-8.5437733905635582E-3</v>
      </c>
      <c r="N8" s="24">
        <f>BRPL_EOD!N8-BRPL_ISGS_exbus!N8</f>
        <v>-2.0071480954371168E-3</v>
      </c>
      <c r="O8" s="24">
        <f>BRPL_EOD!O8-BRPL_ISGS_exbus!O8</f>
        <v>5.1189410733343266E-4</v>
      </c>
      <c r="P8" s="24">
        <f>BRPL_EOD!P8-BRPL_ISGS_exbus!P8</f>
        <v>2.1409580950866314E-3</v>
      </c>
      <c r="Q8" s="24">
        <f>BRPL_EOD!Q8-BRPL_ISGS_exbus!Q8</f>
        <v>9.8049240139195248E-3</v>
      </c>
      <c r="R8" s="24">
        <f>BRPL_EOD!R8-BRPL_ISGS_exbus!R8</f>
        <v>-5.8035600676831223E-3</v>
      </c>
      <c r="S8" s="24">
        <f>BRPL_EOD!S8-BRPL_ISGS_exbus!S8</f>
        <v>-1.9732177844744569E-3</v>
      </c>
      <c r="T8" s="24">
        <f>BRPL_EOD!T8-BRPL_ISGS_exbus!T8</f>
        <v>0</v>
      </c>
      <c r="U8" s="24">
        <f>BRPL_EOD!U8-BRPL_ISGS_exbus!U8</f>
        <v>6.5407894736324579E-4</v>
      </c>
      <c r="V8" s="24">
        <f>BRPL_EOD!V8-BRPL_ISGS_exbus!V8</f>
        <v>-4.1995202398803499E-3</v>
      </c>
      <c r="W8" s="24">
        <f>BRPL_EOD!W8-BRPL_ISGS_exbus!W8</f>
        <v>1.6846122977351996E-3</v>
      </c>
      <c r="X8" s="24">
        <f>BRPL_EOD!X8-BRPL_ISGS_exbus!X8</f>
        <v>2.1292704714710453E-3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3.9599846935516325E-3</v>
      </c>
      <c r="L9" s="24">
        <f>BRPL_EOD!L9-BRPL_ISGS_exbus!L9</f>
        <v>0</v>
      </c>
      <c r="M9" s="24">
        <f>BRPL_EOD!M9-BRPL_ISGS_exbus!M9</f>
        <v>-8.5437733905635582E-3</v>
      </c>
      <c r="N9" s="24">
        <f>BRPL_EOD!N9-BRPL_ISGS_exbus!N9</f>
        <v>-2.0071480954371168E-3</v>
      </c>
      <c r="O9" s="24">
        <f>BRPL_EOD!O9-BRPL_ISGS_exbus!O9</f>
        <v>5.1189410733343266E-4</v>
      </c>
      <c r="P9" s="24">
        <f>BRPL_EOD!P9-BRPL_ISGS_exbus!P9</f>
        <v>2.1409580950866314E-3</v>
      </c>
      <c r="Q9" s="24">
        <f>BRPL_EOD!Q9-BRPL_ISGS_exbus!Q9</f>
        <v>9.8049240139195248E-3</v>
      </c>
      <c r="R9" s="24">
        <f>BRPL_EOD!R9-BRPL_ISGS_exbus!R9</f>
        <v>-5.8035600676831223E-3</v>
      </c>
      <c r="S9" s="24">
        <f>BRPL_EOD!S9-BRPL_ISGS_exbus!S9</f>
        <v>-1.9732177844744569E-3</v>
      </c>
      <c r="T9" s="24">
        <f>BRPL_EOD!T9-BRPL_ISGS_exbus!T9</f>
        <v>0</v>
      </c>
      <c r="U9" s="24">
        <f>BRPL_EOD!U9-BRPL_ISGS_exbus!U9</f>
        <v>6.5407894736324579E-4</v>
      </c>
      <c r="V9" s="24">
        <f>BRPL_EOD!V9-BRPL_ISGS_exbus!V9</f>
        <v>-4.1995202398803499E-3</v>
      </c>
      <c r="W9" s="24">
        <f>BRPL_EOD!W9-BRPL_ISGS_exbus!W9</f>
        <v>1.6846122977351996E-3</v>
      </c>
      <c r="X9" s="24">
        <f>BRPL_EOD!X9-BRPL_ISGS_exbus!X9</f>
        <v>2.1292704714710453E-3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3.9599846935516325E-3</v>
      </c>
      <c r="L10" s="24">
        <f>BRPL_EOD!L10-BRPL_ISGS_exbus!L10</f>
        <v>0</v>
      </c>
      <c r="M10" s="24">
        <f>BRPL_EOD!M10-BRPL_ISGS_exbus!M10</f>
        <v>-8.5437733905635582E-3</v>
      </c>
      <c r="N10" s="24">
        <f>BRPL_EOD!N10-BRPL_ISGS_exbus!N10</f>
        <v>-2.0071480954371168E-3</v>
      </c>
      <c r="O10" s="24">
        <f>BRPL_EOD!O10-BRPL_ISGS_exbus!O10</f>
        <v>5.1189410733343266E-4</v>
      </c>
      <c r="P10" s="24">
        <f>BRPL_EOD!P10-BRPL_ISGS_exbus!P10</f>
        <v>2.1409580950866314E-3</v>
      </c>
      <c r="Q10" s="24">
        <f>BRPL_EOD!Q10-BRPL_ISGS_exbus!Q10</f>
        <v>9.8049240139195248E-3</v>
      </c>
      <c r="R10" s="24">
        <f>BRPL_EOD!R10-BRPL_ISGS_exbus!R10</f>
        <v>-5.8035600676831223E-3</v>
      </c>
      <c r="S10" s="24">
        <f>BRPL_EOD!S10-BRPL_ISGS_exbus!S10</f>
        <v>-1.9732177844744569E-3</v>
      </c>
      <c r="T10" s="24">
        <f>BRPL_EOD!T10-BRPL_ISGS_exbus!T10</f>
        <v>0</v>
      </c>
      <c r="U10" s="24">
        <f>BRPL_EOD!U10-BRPL_ISGS_exbus!U10</f>
        <v>6.5407894736324579E-4</v>
      </c>
      <c r="V10" s="24">
        <f>BRPL_EOD!V10-BRPL_ISGS_exbus!V10</f>
        <v>-4.1995202398803499E-3</v>
      </c>
      <c r="W10" s="24">
        <f>BRPL_EOD!W10-BRPL_ISGS_exbus!W10</f>
        <v>1.6846122977351996E-3</v>
      </c>
      <c r="X10" s="24">
        <f>BRPL_EOD!X10-BRPL_ISGS_exbus!X10</f>
        <v>2.1292704714710453E-3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3.9599846935516325E-3</v>
      </c>
      <c r="L11" s="24">
        <f>BRPL_EOD!L11-BRPL_ISGS_exbus!L11</f>
        <v>0</v>
      </c>
      <c r="M11" s="24">
        <f>BRPL_EOD!M11-BRPL_ISGS_exbus!M11</f>
        <v>-8.5437733905635582E-3</v>
      </c>
      <c r="N11" s="24">
        <f>BRPL_EOD!N11-BRPL_ISGS_exbus!N11</f>
        <v>-2.0071480954371168E-3</v>
      </c>
      <c r="O11" s="24">
        <f>BRPL_EOD!O11-BRPL_ISGS_exbus!O11</f>
        <v>5.1189410733343266E-4</v>
      </c>
      <c r="P11" s="24">
        <f>BRPL_EOD!P11-BRPL_ISGS_exbus!P11</f>
        <v>2.1409580950866314E-3</v>
      </c>
      <c r="Q11" s="24">
        <f>BRPL_EOD!Q11-BRPL_ISGS_exbus!Q11</f>
        <v>9.8049240139195248E-3</v>
      </c>
      <c r="R11" s="24">
        <f>BRPL_EOD!R11-BRPL_ISGS_exbus!R11</f>
        <v>-5.8035600676831223E-3</v>
      </c>
      <c r="S11" s="24">
        <f>BRPL_EOD!S11-BRPL_ISGS_exbus!S11</f>
        <v>-1.9732177844744569E-3</v>
      </c>
      <c r="T11" s="24">
        <f>BRPL_EOD!T11-BRPL_ISGS_exbus!T11</f>
        <v>0</v>
      </c>
      <c r="U11" s="24">
        <f>BRPL_EOD!U11-BRPL_ISGS_exbus!U11</f>
        <v>6.5407894736324579E-4</v>
      </c>
      <c r="V11" s="24">
        <f>BRPL_EOD!V11-BRPL_ISGS_exbus!V11</f>
        <v>4.1705305676851268E-3</v>
      </c>
      <c r="W11" s="24">
        <f>BRPL_EOD!W11-BRPL_ISGS_exbus!W11</f>
        <v>1.6846122977351996E-3</v>
      </c>
      <c r="X11" s="24">
        <f>BRPL_EOD!X11-BRPL_ISGS_exbus!X11</f>
        <v>-1.1379115323890687E-3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3.9599846935516325E-3</v>
      </c>
      <c r="L12" s="24">
        <f>BRPL_EOD!L12-BRPL_ISGS_exbus!L12</f>
        <v>0</v>
      </c>
      <c r="M12" s="24">
        <f>BRPL_EOD!M12-BRPL_ISGS_exbus!M12</f>
        <v>-8.5437733905635582E-3</v>
      </c>
      <c r="N12" s="24">
        <f>BRPL_EOD!N12-BRPL_ISGS_exbus!N12</f>
        <v>-2.0071480954371168E-3</v>
      </c>
      <c r="O12" s="24">
        <f>BRPL_EOD!O12-BRPL_ISGS_exbus!O12</f>
        <v>5.1189410733343266E-4</v>
      </c>
      <c r="P12" s="24">
        <f>BRPL_EOD!P12-BRPL_ISGS_exbus!P12</f>
        <v>2.1409580950866314E-3</v>
      </c>
      <c r="Q12" s="24">
        <f>BRPL_EOD!Q12-BRPL_ISGS_exbus!Q12</f>
        <v>9.8049240139195248E-3</v>
      </c>
      <c r="R12" s="24">
        <f>BRPL_EOD!R12-BRPL_ISGS_exbus!R12</f>
        <v>-5.8035600676831223E-3</v>
      </c>
      <c r="S12" s="24">
        <f>BRPL_EOD!S12-BRPL_ISGS_exbus!S12</f>
        <v>-1.9732177844744569E-3</v>
      </c>
      <c r="T12" s="24">
        <f>BRPL_EOD!T12-BRPL_ISGS_exbus!T12</f>
        <v>0</v>
      </c>
      <c r="U12" s="24">
        <f>BRPL_EOD!U12-BRPL_ISGS_exbus!U12</f>
        <v>6.5407894736324579E-4</v>
      </c>
      <c r="V12" s="24">
        <f>BRPL_EOD!V12-BRPL_ISGS_exbus!V12</f>
        <v>2.7560698689947927E-3</v>
      </c>
      <c r="W12" s="24">
        <f>BRPL_EOD!W12-BRPL_ISGS_exbus!W12</f>
        <v>1.6846122977351996E-3</v>
      </c>
      <c r="X12" s="24">
        <f>BRPL_EOD!X12-BRPL_ISGS_exbus!X12</f>
        <v>1.6039483736136617E-3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3.9599846935516325E-3</v>
      </c>
      <c r="L13" s="24">
        <f>BRPL_EOD!L13-BRPL_ISGS_exbus!L13</f>
        <v>0</v>
      </c>
      <c r="M13" s="24">
        <f>BRPL_EOD!M13-BRPL_ISGS_exbus!M13</f>
        <v>-8.5437733905635582E-3</v>
      </c>
      <c r="N13" s="24">
        <f>BRPL_EOD!N13-BRPL_ISGS_exbus!N13</f>
        <v>-2.0071480954371168E-3</v>
      </c>
      <c r="O13" s="24">
        <f>BRPL_EOD!O13-BRPL_ISGS_exbus!O13</f>
        <v>5.1189410733343266E-4</v>
      </c>
      <c r="P13" s="24">
        <f>BRPL_EOD!P13-BRPL_ISGS_exbus!P13</f>
        <v>2.1409580950866314E-3</v>
      </c>
      <c r="Q13" s="24">
        <f>BRPL_EOD!Q13-BRPL_ISGS_exbus!Q13</f>
        <v>9.8049240139195248E-3</v>
      </c>
      <c r="R13" s="24">
        <f>BRPL_EOD!R13-BRPL_ISGS_exbus!R13</f>
        <v>-5.8035600676831223E-3</v>
      </c>
      <c r="S13" s="24">
        <f>BRPL_EOD!S13-BRPL_ISGS_exbus!S13</f>
        <v>-1.9732177844744569E-3</v>
      </c>
      <c r="T13" s="24">
        <f>BRPL_EOD!T13-BRPL_ISGS_exbus!T13</f>
        <v>0</v>
      </c>
      <c r="U13" s="24">
        <f>BRPL_EOD!U13-BRPL_ISGS_exbus!U13</f>
        <v>6.5407894736324579E-4</v>
      </c>
      <c r="V13" s="24">
        <f>BRPL_EOD!V13-BRPL_ISGS_exbus!V13</f>
        <v>2.7560698689947927E-3</v>
      </c>
      <c r="W13" s="24">
        <f>BRPL_EOD!W13-BRPL_ISGS_exbus!W13</f>
        <v>1.6846122977351996E-3</v>
      </c>
      <c r="X13" s="24">
        <f>BRPL_EOD!X13-BRPL_ISGS_exbus!X13</f>
        <v>-5.8139730704311887E-3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3.9599846935516325E-3</v>
      </c>
      <c r="L14" s="24">
        <f>BRPL_EOD!L14-BRPL_ISGS_exbus!L14</f>
        <v>0</v>
      </c>
      <c r="M14" s="24">
        <f>BRPL_EOD!M14-BRPL_ISGS_exbus!M14</f>
        <v>-8.5437733905635582E-3</v>
      </c>
      <c r="N14" s="24">
        <f>BRPL_EOD!N14-BRPL_ISGS_exbus!N14</f>
        <v>-2.0071480954371168E-3</v>
      </c>
      <c r="O14" s="24">
        <f>BRPL_EOD!O14-BRPL_ISGS_exbus!O14</f>
        <v>5.1189410733343266E-4</v>
      </c>
      <c r="P14" s="24">
        <f>BRPL_EOD!P14-BRPL_ISGS_exbus!P14</f>
        <v>2.1409580950866314E-3</v>
      </c>
      <c r="Q14" s="24">
        <f>BRPL_EOD!Q14-BRPL_ISGS_exbus!Q14</f>
        <v>9.8049240139195248E-3</v>
      </c>
      <c r="R14" s="24">
        <f>BRPL_EOD!R14-BRPL_ISGS_exbus!R14</f>
        <v>-5.8035600676831223E-3</v>
      </c>
      <c r="S14" s="24">
        <f>BRPL_EOD!S14-BRPL_ISGS_exbus!S14</f>
        <v>-1.9732177844744569E-3</v>
      </c>
      <c r="T14" s="24">
        <f>BRPL_EOD!T14-BRPL_ISGS_exbus!T14</f>
        <v>0</v>
      </c>
      <c r="U14" s="24">
        <f>BRPL_EOD!U14-BRPL_ISGS_exbus!U14</f>
        <v>6.5407894736324579E-4</v>
      </c>
      <c r="V14" s="24">
        <f>BRPL_EOD!V14-BRPL_ISGS_exbus!V14</f>
        <v>2.7560698689947927E-3</v>
      </c>
      <c r="W14" s="24">
        <f>BRPL_EOD!W14-BRPL_ISGS_exbus!W14</f>
        <v>1.6846122977351996E-3</v>
      </c>
      <c r="X14" s="24">
        <f>BRPL_EOD!X14-BRPL_ISGS_exbus!X14</f>
        <v>-5.8139730704311887E-3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3.9599846935516325E-3</v>
      </c>
      <c r="L15" s="24">
        <f>BRPL_EOD!L15-BRPL_ISGS_exbus!L15</f>
        <v>0</v>
      </c>
      <c r="M15" s="24">
        <f>BRPL_EOD!M15-BRPL_ISGS_exbus!M15</f>
        <v>-8.5437733905635582E-3</v>
      </c>
      <c r="N15" s="24">
        <f>BRPL_EOD!N15-BRPL_ISGS_exbus!N15</f>
        <v>-2.0071480954371168E-3</v>
      </c>
      <c r="O15" s="24">
        <f>BRPL_EOD!O15-BRPL_ISGS_exbus!O15</f>
        <v>5.1189410733343266E-4</v>
      </c>
      <c r="P15" s="24">
        <f>BRPL_EOD!P15-BRPL_ISGS_exbus!P15</f>
        <v>2.1409580950866314E-3</v>
      </c>
      <c r="Q15" s="24">
        <f>BRPL_EOD!Q15-BRPL_ISGS_exbus!Q15</f>
        <v>9.8049240139195248E-3</v>
      </c>
      <c r="R15" s="24">
        <f>BRPL_EOD!R15-BRPL_ISGS_exbus!R15</f>
        <v>-5.8035600676831223E-3</v>
      </c>
      <c r="S15" s="24">
        <f>BRPL_EOD!S15-BRPL_ISGS_exbus!S15</f>
        <v>-1.9732177844744569E-3</v>
      </c>
      <c r="T15" s="24">
        <f>BRPL_EOD!T15-BRPL_ISGS_exbus!T15</f>
        <v>0</v>
      </c>
      <c r="U15" s="24">
        <f>BRPL_EOD!U15-BRPL_ISGS_exbus!U15</f>
        <v>6.5407894736324579E-4</v>
      </c>
      <c r="V15" s="24">
        <f>BRPL_EOD!V15-BRPL_ISGS_exbus!V15</f>
        <v>2.7560698689947927E-3</v>
      </c>
      <c r="W15" s="24">
        <f>BRPL_EOD!W15-BRPL_ISGS_exbus!W15</f>
        <v>1.6846122977351996E-3</v>
      </c>
      <c r="X15" s="24">
        <f>BRPL_EOD!X15-BRPL_ISGS_exbus!X15</f>
        <v>-5.8139730704311887E-3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3.9599846935516325E-3</v>
      </c>
      <c r="L16" s="24">
        <f>BRPL_EOD!L16-BRPL_ISGS_exbus!L16</f>
        <v>0</v>
      </c>
      <c r="M16" s="24">
        <f>BRPL_EOD!M16-BRPL_ISGS_exbus!M16</f>
        <v>-8.5437733905635582E-3</v>
      </c>
      <c r="N16" s="24">
        <f>BRPL_EOD!N16-BRPL_ISGS_exbus!N16</f>
        <v>-2.0071480954371168E-3</v>
      </c>
      <c r="O16" s="24">
        <f>BRPL_EOD!O16-BRPL_ISGS_exbus!O16</f>
        <v>5.1189410733343266E-4</v>
      </c>
      <c r="P16" s="24">
        <f>BRPL_EOD!P16-BRPL_ISGS_exbus!P16</f>
        <v>2.1409580950866314E-3</v>
      </c>
      <c r="Q16" s="24">
        <f>BRPL_EOD!Q16-BRPL_ISGS_exbus!Q16</f>
        <v>9.8049240139195248E-3</v>
      </c>
      <c r="R16" s="24">
        <f>BRPL_EOD!R16-BRPL_ISGS_exbus!R16</f>
        <v>-5.8035600676831223E-3</v>
      </c>
      <c r="S16" s="24">
        <f>BRPL_EOD!S16-BRPL_ISGS_exbus!S16</f>
        <v>-1.9732177844744569E-3</v>
      </c>
      <c r="T16" s="24">
        <f>BRPL_EOD!T16-BRPL_ISGS_exbus!T16</f>
        <v>0</v>
      </c>
      <c r="U16" s="24">
        <f>BRPL_EOD!U16-BRPL_ISGS_exbus!U16</f>
        <v>6.5407894736324579E-4</v>
      </c>
      <c r="V16" s="24">
        <f>BRPL_EOD!V16-BRPL_ISGS_exbus!V16</f>
        <v>2.7560698689947927E-3</v>
      </c>
      <c r="W16" s="24">
        <f>BRPL_EOD!W16-BRPL_ISGS_exbus!W16</f>
        <v>1.6846122977351996E-3</v>
      </c>
      <c r="X16" s="24">
        <f>BRPL_EOD!X16-BRPL_ISGS_exbus!X16</f>
        <v>-5.8139730704311887E-3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3.9599846935516325E-3</v>
      </c>
      <c r="L17" s="24">
        <f>BRPL_EOD!L17-BRPL_ISGS_exbus!L17</f>
        <v>0</v>
      </c>
      <c r="M17" s="24">
        <f>BRPL_EOD!M17-BRPL_ISGS_exbus!M17</f>
        <v>-8.5437733905635582E-3</v>
      </c>
      <c r="N17" s="24">
        <f>BRPL_EOD!N17-BRPL_ISGS_exbus!N17</f>
        <v>-2.0071480954371168E-3</v>
      </c>
      <c r="O17" s="24">
        <f>BRPL_EOD!O17-BRPL_ISGS_exbus!O17</f>
        <v>5.1189410733343266E-4</v>
      </c>
      <c r="P17" s="24">
        <f>BRPL_EOD!P17-BRPL_ISGS_exbus!P17</f>
        <v>2.1409580950866314E-3</v>
      </c>
      <c r="Q17" s="24">
        <f>BRPL_EOD!Q17-BRPL_ISGS_exbus!Q17</f>
        <v>9.8049240139195248E-3</v>
      </c>
      <c r="R17" s="24">
        <f>BRPL_EOD!R17-BRPL_ISGS_exbus!R17</f>
        <v>-5.8035600676831223E-3</v>
      </c>
      <c r="S17" s="24">
        <f>BRPL_EOD!S17-BRPL_ISGS_exbus!S17</f>
        <v>-1.9732177844744569E-3</v>
      </c>
      <c r="T17" s="24">
        <f>BRPL_EOD!T17-BRPL_ISGS_exbus!T17</f>
        <v>0</v>
      </c>
      <c r="U17" s="24">
        <f>BRPL_EOD!U17-BRPL_ISGS_exbus!U17</f>
        <v>6.5407894736324579E-4</v>
      </c>
      <c r="V17" s="24">
        <f>BRPL_EOD!V17-BRPL_ISGS_exbus!V17</f>
        <v>2.7560698689947927E-3</v>
      </c>
      <c r="W17" s="24">
        <f>BRPL_EOD!W17-BRPL_ISGS_exbus!W17</f>
        <v>1.6846122977351996E-3</v>
      </c>
      <c r="X17" s="24">
        <f>BRPL_EOD!X17-BRPL_ISGS_exbus!X17</f>
        <v>-5.8139730704311887E-3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3.9599846935516325E-3</v>
      </c>
      <c r="L18" s="24">
        <f>BRPL_EOD!L18-BRPL_ISGS_exbus!L18</f>
        <v>0</v>
      </c>
      <c r="M18" s="24">
        <f>BRPL_EOD!M18-BRPL_ISGS_exbus!M18</f>
        <v>-8.5437733905635582E-3</v>
      </c>
      <c r="N18" s="24">
        <f>BRPL_EOD!N18-BRPL_ISGS_exbus!N18</f>
        <v>-2.0071480954371168E-3</v>
      </c>
      <c r="O18" s="24">
        <f>BRPL_EOD!O18-BRPL_ISGS_exbus!O18</f>
        <v>5.1189410733343266E-4</v>
      </c>
      <c r="P18" s="24">
        <f>BRPL_EOD!P18-BRPL_ISGS_exbus!P18</f>
        <v>2.1409580950866314E-3</v>
      </c>
      <c r="Q18" s="24">
        <f>BRPL_EOD!Q18-BRPL_ISGS_exbus!Q18</f>
        <v>9.8049240139195248E-3</v>
      </c>
      <c r="R18" s="24">
        <f>BRPL_EOD!R18-BRPL_ISGS_exbus!R18</f>
        <v>-5.8035600676831223E-3</v>
      </c>
      <c r="S18" s="24">
        <f>BRPL_EOD!S18-BRPL_ISGS_exbus!S18</f>
        <v>-1.9732177844744569E-3</v>
      </c>
      <c r="T18" s="24">
        <f>BRPL_EOD!T18-BRPL_ISGS_exbus!T18</f>
        <v>0</v>
      </c>
      <c r="U18" s="24">
        <f>BRPL_EOD!U18-BRPL_ISGS_exbus!U18</f>
        <v>6.5407894736324579E-4</v>
      </c>
      <c r="V18" s="24">
        <f>BRPL_EOD!V18-BRPL_ISGS_exbus!V18</f>
        <v>2.7560698689947927E-3</v>
      </c>
      <c r="W18" s="24">
        <f>BRPL_EOD!W18-BRPL_ISGS_exbus!W18</f>
        <v>1.6846122977351996E-3</v>
      </c>
      <c r="X18" s="24">
        <f>BRPL_EOD!X18-BRPL_ISGS_exbus!X18</f>
        <v>-5.8139730704311887E-3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3.9599846935516325E-3</v>
      </c>
      <c r="L19" s="24">
        <f>BRPL_EOD!L19-BRPL_ISGS_exbus!L19</f>
        <v>0</v>
      </c>
      <c r="M19" s="24">
        <f>BRPL_EOD!M19-BRPL_ISGS_exbus!M19</f>
        <v>-8.5437733905635582E-3</v>
      </c>
      <c r="N19" s="24">
        <f>BRPL_EOD!N19-BRPL_ISGS_exbus!N19</f>
        <v>-2.0071480954371168E-3</v>
      </c>
      <c r="O19" s="24">
        <f>BRPL_EOD!O19-BRPL_ISGS_exbus!O19</f>
        <v>5.1189410733343266E-4</v>
      </c>
      <c r="P19" s="24">
        <f>BRPL_EOD!P19-BRPL_ISGS_exbus!P19</f>
        <v>2.1409580950866314E-3</v>
      </c>
      <c r="Q19" s="24">
        <f>BRPL_EOD!Q19-BRPL_ISGS_exbus!Q19</f>
        <v>9.8049240139195248E-3</v>
      </c>
      <c r="R19" s="24">
        <f>BRPL_EOD!R19-BRPL_ISGS_exbus!R19</f>
        <v>-5.8035600676831223E-3</v>
      </c>
      <c r="S19" s="24">
        <f>BRPL_EOD!S19-BRPL_ISGS_exbus!S19</f>
        <v>-1.9732177844744569E-3</v>
      </c>
      <c r="T19" s="24">
        <f>BRPL_EOD!T19-BRPL_ISGS_exbus!T19</f>
        <v>0</v>
      </c>
      <c r="U19" s="24">
        <f>BRPL_EOD!U19-BRPL_ISGS_exbus!U19</f>
        <v>6.5407894736324579E-4</v>
      </c>
      <c r="V19" s="24">
        <f>BRPL_EOD!V19-BRPL_ISGS_exbus!V19</f>
        <v>2.7560698689947927E-3</v>
      </c>
      <c r="W19" s="24">
        <f>BRPL_EOD!W19-BRPL_ISGS_exbus!W19</f>
        <v>1.6846122977351996E-3</v>
      </c>
      <c r="X19" s="24">
        <f>BRPL_EOD!X19-BRPL_ISGS_exbus!X19</f>
        <v>-5.8139730704311887E-3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3.9599846935516325E-3</v>
      </c>
      <c r="L20" s="24">
        <f>BRPL_EOD!L20-BRPL_ISGS_exbus!L20</f>
        <v>0</v>
      </c>
      <c r="M20" s="24">
        <f>BRPL_EOD!M20-BRPL_ISGS_exbus!M20</f>
        <v>-8.5437733905635582E-3</v>
      </c>
      <c r="N20" s="24">
        <f>BRPL_EOD!N20-BRPL_ISGS_exbus!N20</f>
        <v>-2.0071480954371168E-3</v>
      </c>
      <c r="O20" s="24">
        <f>BRPL_EOD!O20-BRPL_ISGS_exbus!O20</f>
        <v>5.1189410733343266E-4</v>
      </c>
      <c r="P20" s="24">
        <f>BRPL_EOD!P20-BRPL_ISGS_exbus!P20</f>
        <v>2.1409580950866314E-3</v>
      </c>
      <c r="Q20" s="24">
        <f>BRPL_EOD!Q20-BRPL_ISGS_exbus!Q20</f>
        <v>9.8049240139195248E-3</v>
      </c>
      <c r="R20" s="24">
        <f>BRPL_EOD!R20-BRPL_ISGS_exbus!R20</f>
        <v>-5.8035600676831223E-3</v>
      </c>
      <c r="S20" s="24">
        <f>BRPL_EOD!S20-BRPL_ISGS_exbus!S20</f>
        <v>-1.9732177844744569E-3</v>
      </c>
      <c r="T20" s="24">
        <f>BRPL_EOD!T20-BRPL_ISGS_exbus!T20</f>
        <v>0</v>
      </c>
      <c r="U20" s="24">
        <f>BRPL_EOD!U20-BRPL_ISGS_exbus!U20</f>
        <v>6.5407894736324579E-4</v>
      </c>
      <c r="V20" s="24">
        <f>BRPL_EOD!V20-BRPL_ISGS_exbus!V20</f>
        <v>2.7560698689947927E-3</v>
      </c>
      <c r="W20" s="24">
        <f>BRPL_EOD!W20-BRPL_ISGS_exbus!W20</f>
        <v>1.6846122977351996E-3</v>
      </c>
      <c r="X20" s="24">
        <f>BRPL_EOD!X20-BRPL_ISGS_exbus!X20</f>
        <v>-5.8139730704311887E-3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3.9599846935516325E-3</v>
      </c>
      <c r="L21" s="24">
        <f>BRPL_EOD!L21-BRPL_ISGS_exbus!L21</f>
        <v>0</v>
      </c>
      <c r="M21" s="24">
        <f>BRPL_EOD!M21-BRPL_ISGS_exbus!M21</f>
        <v>-8.5437733905635582E-3</v>
      </c>
      <c r="N21" s="24">
        <f>BRPL_EOD!N21-BRPL_ISGS_exbus!N21</f>
        <v>-2.0071480954371168E-3</v>
      </c>
      <c r="O21" s="24">
        <f>BRPL_EOD!O21-BRPL_ISGS_exbus!O21</f>
        <v>5.1189410733343266E-4</v>
      </c>
      <c r="P21" s="24">
        <f>BRPL_EOD!P21-BRPL_ISGS_exbus!P21</f>
        <v>2.1409580950866314E-3</v>
      </c>
      <c r="Q21" s="24">
        <f>BRPL_EOD!Q21-BRPL_ISGS_exbus!Q21</f>
        <v>9.8049240139195248E-3</v>
      </c>
      <c r="R21" s="24">
        <f>BRPL_EOD!R21-BRPL_ISGS_exbus!R21</f>
        <v>-5.8035600676831223E-3</v>
      </c>
      <c r="S21" s="24">
        <f>BRPL_EOD!S21-BRPL_ISGS_exbus!S21</f>
        <v>-1.9732177844744569E-3</v>
      </c>
      <c r="T21" s="24">
        <f>BRPL_EOD!T21-BRPL_ISGS_exbus!T21</f>
        <v>0</v>
      </c>
      <c r="U21" s="24">
        <f>BRPL_EOD!U21-BRPL_ISGS_exbus!U21</f>
        <v>6.5407894736324579E-4</v>
      </c>
      <c r="V21" s="24">
        <f>BRPL_EOD!V21-BRPL_ISGS_exbus!V21</f>
        <v>-4.1995202398803499E-3</v>
      </c>
      <c r="W21" s="24">
        <f>BRPL_EOD!W21-BRPL_ISGS_exbus!W21</f>
        <v>1.6846122977351996E-3</v>
      </c>
      <c r="X21" s="24">
        <f>BRPL_EOD!X21-BRPL_ISGS_exbus!X21</f>
        <v>-5.8139730704311887E-3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3.9599846935516325E-3</v>
      </c>
      <c r="L22" s="24">
        <f>BRPL_EOD!L22-BRPL_ISGS_exbus!L22</f>
        <v>0</v>
      </c>
      <c r="M22" s="24">
        <f>BRPL_EOD!M22-BRPL_ISGS_exbus!M22</f>
        <v>-8.5437733905635582E-3</v>
      </c>
      <c r="N22" s="24">
        <f>BRPL_EOD!N22-BRPL_ISGS_exbus!N22</f>
        <v>-2.0071480954371168E-3</v>
      </c>
      <c r="O22" s="24">
        <f>BRPL_EOD!O22-BRPL_ISGS_exbus!O22</f>
        <v>5.1189410733343266E-4</v>
      </c>
      <c r="P22" s="24">
        <f>BRPL_EOD!P22-BRPL_ISGS_exbus!P22</f>
        <v>2.1409580950866314E-3</v>
      </c>
      <c r="Q22" s="24">
        <f>BRPL_EOD!Q22-BRPL_ISGS_exbus!Q22</f>
        <v>9.8049240139195248E-3</v>
      </c>
      <c r="R22" s="24">
        <f>BRPL_EOD!R22-BRPL_ISGS_exbus!R22</f>
        <v>-5.8035600676831223E-3</v>
      </c>
      <c r="S22" s="24">
        <f>BRPL_EOD!S22-BRPL_ISGS_exbus!S22</f>
        <v>-1.9732177844744569E-3</v>
      </c>
      <c r="T22" s="24">
        <f>BRPL_EOD!T22-BRPL_ISGS_exbus!T22</f>
        <v>0</v>
      </c>
      <c r="U22" s="24">
        <f>BRPL_EOD!U22-BRPL_ISGS_exbus!U22</f>
        <v>6.5407894736324579E-4</v>
      </c>
      <c r="V22" s="24">
        <f>BRPL_EOD!V22-BRPL_ISGS_exbus!V22</f>
        <v>-4.1995202398803499E-3</v>
      </c>
      <c r="W22" s="24">
        <f>BRPL_EOD!W22-BRPL_ISGS_exbus!W22</f>
        <v>1.6846122977351996E-3</v>
      </c>
      <c r="X22" s="24">
        <f>BRPL_EOD!X22-BRPL_ISGS_exbus!X22</f>
        <v>-5.8139730704311887E-3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1.7676522357419344E-3</v>
      </c>
      <c r="L23" s="24">
        <f>BRPL_EOD!L23-BRPL_ISGS_exbus!L23</f>
        <v>0</v>
      </c>
      <c r="M23" s="24">
        <f>BRPL_EOD!M23-BRPL_ISGS_exbus!M23</f>
        <v>-8.5437733905635582E-3</v>
      </c>
      <c r="N23" s="24">
        <f>BRPL_EOD!N23-BRPL_ISGS_exbus!N23</f>
        <v>-2.0071480954371168E-3</v>
      </c>
      <c r="O23" s="24">
        <f>BRPL_EOD!O23-BRPL_ISGS_exbus!O23</f>
        <v>5.1189410733343266E-4</v>
      </c>
      <c r="P23" s="24">
        <f>BRPL_EOD!P23-BRPL_ISGS_exbus!P23</f>
        <v>2.1409580950866314E-3</v>
      </c>
      <c r="Q23" s="24">
        <f>BRPL_EOD!Q23-BRPL_ISGS_exbus!Q23</f>
        <v>-3.8459235084129517E-3</v>
      </c>
      <c r="R23" s="24">
        <f>BRPL_EOD!R23-BRPL_ISGS_exbus!R23</f>
        <v>3.7452947541751769E-3</v>
      </c>
      <c r="S23" s="24">
        <f>BRPL_EOD!S23-BRPL_ISGS_exbus!S23</f>
        <v>-1.9732177844744569E-3</v>
      </c>
      <c r="T23" s="24">
        <f>BRPL_EOD!T23-BRPL_ISGS_exbus!T23</f>
        <v>0</v>
      </c>
      <c r="U23" s="24">
        <f>BRPL_EOD!U23-BRPL_ISGS_exbus!U23</f>
        <v>6.5407894736324579E-4</v>
      </c>
      <c r="V23" s="24">
        <f>BRPL_EOD!V23-BRPL_ISGS_exbus!V23</f>
        <v>-4.1995202398803499E-3</v>
      </c>
      <c r="W23" s="24">
        <f>BRPL_EOD!W23-BRPL_ISGS_exbus!W23</f>
        <v>1.6846122977351996E-3</v>
      </c>
      <c r="X23" s="24">
        <f>BRPL_EOD!X23-BRPL_ISGS_exbus!X23</f>
        <v>-5.8139730704311887E-3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5.2634205337085405E-3</v>
      </c>
      <c r="L24" s="24">
        <f>BRPL_EOD!L24-BRPL_ISGS_exbus!L24</f>
        <v>0</v>
      </c>
      <c r="M24" s="24">
        <f>BRPL_EOD!M24-BRPL_ISGS_exbus!M24</f>
        <v>-8.5437733905635582E-3</v>
      </c>
      <c r="N24" s="24">
        <f>BRPL_EOD!N24-BRPL_ISGS_exbus!N24</f>
        <v>-2.0071480954371168E-3</v>
      </c>
      <c r="O24" s="24">
        <f>BRPL_EOD!O24-BRPL_ISGS_exbus!O24</f>
        <v>5.1189410733343266E-4</v>
      </c>
      <c r="P24" s="24">
        <f>BRPL_EOD!P24-BRPL_ISGS_exbus!P24</f>
        <v>2.1409580950866314E-3</v>
      </c>
      <c r="Q24" s="24">
        <f>BRPL_EOD!Q24-BRPL_ISGS_exbus!Q24</f>
        <v>9.8049240139195248E-3</v>
      </c>
      <c r="R24" s="24">
        <f>BRPL_EOD!R24-BRPL_ISGS_exbus!R24</f>
        <v>-1.0303476394817324E-3</v>
      </c>
      <c r="S24" s="24">
        <f>BRPL_EOD!S24-BRPL_ISGS_exbus!S24</f>
        <v>-1.9732177844744569E-3</v>
      </c>
      <c r="T24" s="24">
        <f>BRPL_EOD!T24-BRPL_ISGS_exbus!T24</f>
        <v>0</v>
      </c>
      <c r="U24" s="24">
        <f>BRPL_EOD!U24-BRPL_ISGS_exbus!U24</f>
        <v>6.5407894736324579E-4</v>
      </c>
      <c r="V24" s="24">
        <f>BRPL_EOD!V24-BRPL_ISGS_exbus!V24</f>
        <v>-4.1995202398803499E-3</v>
      </c>
      <c r="W24" s="24">
        <f>BRPL_EOD!W24-BRPL_ISGS_exbus!W24</f>
        <v>1.6846122977351996E-3</v>
      </c>
      <c r="X24" s="24">
        <f>BRPL_EOD!X24-BRPL_ISGS_exbus!X24</f>
        <v>-5.8139730704311887E-3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8.4430939660933291E-3</v>
      </c>
      <c r="L25" s="24">
        <f>BRPL_EOD!L25-BRPL_ISGS_exbus!L25</f>
        <v>-4.5248743746384434E-4</v>
      </c>
      <c r="M25" s="24">
        <f>BRPL_EOD!M25-BRPL_ISGS_exbus!M25</f>
        <v>-8.5437733905635582E-3</v>
      </c>
      <c r="N25" s="24">
        <f>BRPL_EOD!N25-BRPL_ISGS_exbus!N25</f>
        <v>-2.0071480954371168E-3</v>
      </c>
      <c r="O25" s="24">
        <f>BRPL_EOD!O25-BRPL_ISGS_exbus!O25</f>
        <v>5.1189410733343266E-4</v>
      </c>
      <c r="P25" s="24">
        <f>BRPL_EOD!P25-BRPL_ISGS_exbus!P25</f>
        <v>2.1409580950866314E-3</v>
      </c>
      <c r="Q25" s="24">
        <f>BRPL_EOD!Q25-BRPL_ISGS_exbus!Q25</f>
        <v>9.8049240139195248E-3</v>
      </c>
      <c r="R25" s="24">
        <f>BRPL_EOD!R25-BRPL_ISGS_exbus!R25</f>
        <v>-1.0303476394817324E-3</v>
      </c>
      <c r="S25" s="24">
        <f>BRPL_EOD!S25-BRPL_ISGS_exbus!S25</f>
        <v>-1.9732177844744569E-3</v>
      </c>
      <c r="T25" s="24">
        <f>BRPL_EOD!T25-BRPL_ISGS_exbus!T25</f>
        <v>0</v>
      </c>
      <c r="U25" s="24">
        <f>BRPL_EOD!U25-BRPL_ISGS_exbus!U25</f>
        <v>6.5407894736324579E-4</v>
      </c>
      <c r="V25" s="24">
        <f>BRPL_EOD!V25-BRPL_ISGS_exbus!V25</f>
        <v>-4.1995202398803499E-3</v>
      </c>
      <c r="W25" s="24">
        <f>BRPL_EOD!W25-BRPL_ISGS_exbus!W25</f>
        <v>1.6846122977351996E-3</v>
      </c>
      <c r="X25" s="24">
        <f>BRPL_EOD!X25-BRPL_ISGS_exbus!X25</f>
        <v>-5.8139730704311887E-3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-4.6840103122463006E-3</v>
      </c>
      <c r="L26" s="24">
        <f>BRPL_EOD!L26-BRPL_ISGS_exbus!L26</f>
        <v>-3.7042599084546879E-4</v>
      </c>
      <c r="M26" s="24">
        <f>BRPL_EOD!M26-BRPL_ISGS_exbus!M26</f>
        <v>-8.5437733905635582E-3</v>
      </c>
      <c r="N26" s="24">
        <f>BRPL_EOD!N26-BRPL_ISGS_exbus!N26</f>
        <v>-2.0071480954371168E-3</v>
      </c>
      <c r="O26" s="24">
        <f>BRPL_EOD!O26-BRPL_ISGS_exbus!O26</f>
        <v>5.1189410733343266E-4</v>
      </c>
      <c r="P26" s="24">
        <f>BRPL_EOD!P26-BRPL_ISGS_exbus!P26</f>
        <v>2.1409580950866314E-3</v>
      </c>
      <c r="Q26" s="24">
        <f>BRPL_EOD!Q26-BRPL_ISGS_exbus!Q26</f>
        <v>9.8049240139195248E-3</v>
      </c>
      <c r="R26" s="24">
        <f>BRPL_EOD!R26-BRPL_ISGS_exbus!R26</f>
        <v>-1.0303476394817324E-3</v>
      </c>
      <c r="S26" s="24">
        <f>BRPL_EOD!S26-BRPL_ISGS_exbus!S26</f>
        <v>-1.9732177844744569E-3</v>
      </c>
      <c r="T26" s="24">
        <f>BRPL_EOD!T26-BRPL_ISGS_exbus!T26</f>
        <v>0</v>
      </c>
      <c r="U26" s="24">
        <f>BRPL_EOD!U26-BRPL_ISGS_exbus!U26</f>
        <v>6.5407894736324579E-4</v>
      </c>
      <c r="V26" s="24">
        <f>BRPL_EOD!V26-BRPL_ISGS_exbus!V26</f>
        <v>-4.1995202398803499E-3</v>
      </c>
      <c r="W26" s="24">
        <f>BRPL_EOD!W26-BRPL_ISGS_exbus!W26</f>
        <v>1.6846122977351996E-3</v>
      </c>
      <c r="X26" s="24">
        <f>BRPL_EOD!X26-BRPL_ISGS_exbus!X26</f>
        <v>-5.8139730704311887E-3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4.8661543369235005E-3</v>
      </c>
      <c r="L27" s="24">
        <f>BRPL_EOD!L27-BRPL_ISGS_exbus!L27</f>
        <v>-3.7042599084546879E-4</v>
      </c>
      <c r="M27" s="24">
        <f>BRPL_EOD!M27-BRPL_ISGS_exbus!M27</f>
        <v>-8.5437733905635582E-3</v>
      </c>
      <c r="N27" s="24">
        <f>BRPL_EOD!N27-BRPL_ISGS_exbus!N27</f>
        <v>-2.0071480954371168E-3</v>
      </c>
      <c r="O27" s="24">
        <f>BRPL_EOD!O27-BRPL_ISGS_exbus!O27</f>
        <v>5.1189410733343266E-4</v>
      </c>
      <c r="P27" s="24">
        <f>BRPL_EOD!P27-BRPL_ISGS_exbus!P27</f>
        <v>2.1409580950866314E-3</v>
      </c>
      <c r="Q27" s="24">
        <f>BRPL_EOD!Q27-BRPL_ISGS_exbus!Q27</f>
        <v>9.8049240139195248E-3</v>
      </c>
      <c r="R27" s="24">
        <f>BRPL_EOD!R27-BRPL_ISGS_exbus!R27</f>
        <v>-5.8035600676831223E-3</v>
      </c>
      <c r="S27" s="24">
        <f>BRPL_EOD!S27-BRPL_ISGS_exbus!S27</f>
        <v>-1.9732177844744569E-3</v>
      </c>
      <c r="T27" s="24">
        <f>BRPL_EOD!T27-BRPL_ISGS_exbus!T27</f>
        <v>0</v>
      </c>
      <c r="U27" s="24">
        <f>BRPL_EOD!U27-BRPL_ISGS_exbus!U27</f>
        <v>6.5407894736324579E-4</v>
      </c>
      <c r="V27" s="24">
        <f>BRPL_EOD!V27-BRPL_ISGS_exbus!V27</f>
        <v>-4.1995202398803499E-3</v>
      </c>
      <c r="W27" s="24">
        <f>BRPL_EOD!W27-BRPL_ISGS_exbus!W27</f>
        <v>1.6846122977351996E-3</v>
      </c>
      <c r="X27" s="24">
        <f>BRPL_EOD!X27-BRPL_ISGS_exbus!X27</f>
        <v>-5.8139730704311887E-3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4.6126647260962272E-3</v>
      </c>
      <c r="L28" s="24">
        <f>BRPL_EOD!L28-BRPL_ISGS_exbus!L28</f>
        <v>-3.7042599084546879E-4</v>
      </c>
      <c r="M28" s="24">
        <f>BRPL_EOD!M28-BRPL_ISGS_exbus!M28</f>
        <v>-8.5437733905635582E-3</v>
      </c>
      <c r="N28" s="24">
        <f>BRPL_EOD!N28-BRPL_ISGS_exbus!N28</f>
        <v>-2.0071480954371168E-3</v>
      </c>
      <c r="O28" s="24">
        <f>BRPL_EOD!O28-BRPL_ISGS_exbus!O28</f>
        <v>5.1189410733343266E-4</v>
      </c>
      <c r="P28" s="24">
        <f>BRPL_EOD!P28-BRPL_ISGS_exbus!P28</f>
        <v>2.1409580950866314E-3</v>
      </c>
      <c r="Q28" s="24">
        <f>BRPL_EOD!Q28-BRPL_ISGS_exbus!Q28</f>
        <v>9.8049240139195248E-3</v>
      </c>
      <c r="R28" s="24">
        <f>BRPL_EOD!R28-BRPL_ISGS_exbus!R28</f>
        <v>-5.8035600676831223E-3</v>
      </c>
      <c r="S28" s="24">
        <f>BRPL_EOD!S28-BRPL_ISGS_exbus!S28</f>
        <v>-1.9732177844744569E-3</v>
      </c>
      <c r="T28" s="24">
        <f>BRPL_EOD!T28-BRPL_ISGS_exbus!T28</f>
        <v>0</v>
      </c>
      <c r="U28" s="24">
        <f>BRPL_EOD!U28-BRPL_ISGS_exbus!U28</f>
        <v>6.5407894736324579E-4</v>
      </c>
      <c r="V28" s="24">
        <f>BRPL_EOD!V28-BRPL_ISGS_exbus!V28</f>
        <v>-4.1995202398803499E-3</v>
      </c>
      <c r="W28" s="24">
        <f>BRPL_EOD!W28-BRPL_ISGS_exbus!W28</f>
        <v>1.6846122977351996E-3</v>
      </c>
      <c r="X28" s="24">
        <f>BRPL_EOD!X28-BRPL_ISGS_exbus!X28</f>
        <v>-5.8139730704311887E-3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8.9783273727448432E-3</v>
      </c>
      <c r="L29" s="24">
        <f>BRPL_EOD!L29-BRPL_ISGS_exbus!L29</f>
        <v>-3.7042599084546879E-4</v>
      </c>
      <c r="M29" s="24">
        <f>BRPL_EOD!M29-BRPL_ISGS_exbus!M29</f>
        <v>-8.5437733905635582E-3</v>
      </c>
      <c r="N29" s="24">
        <f>BRPL_EOD!N29-BRPL_ISGS_exbus!N29</f>
        <v>-2.0071480954371168E-3</v>
      </c>
      <c r="O29" s="24">
        <f>BRPL_EOD!O29-BRPL_ISGS_exbus!O29</f>
        <v>5.1189410733343266E-4</v>
      </c>
      <c r="P29" s="24">
        <f>BRPL_EOD!P29-BRPL_ISGS_exbus!P29</f>
        <v>2.1409580950866314E-3</v>
      </c>
      <c r="Q29" s="24">
        <f>BRPL_EOD!Q29-BRPL_ISGS_exbus!Q29</f>
        <v>9.8049240139195248E-3</v>
      </c>
      <c r="R29" s="24">
        <f>BRPL_EOD!R29-BRPL_ISGS_exbus!R29</f>
        <v>-5.8035600676831223E-3</v>
      </c>
      <c r="S29" s="24">
        <f>BRPL_EOD!S29-BRPL_ISGS_exbus!S29</f>
        <v>-1.9732177844744569E-3</v>
      </c>
      <c r="T29" s="24">
        <f>BRPL_EOD!T29-BRPL_ISGS_exbus!T29</f>
        <v>0</v>
      </c>
      <c r="U29" s="24">
        <f>BRPL_EOD!U29-BRPL_ISGS_exbus!U29</f>
        <v>6.5407894736324579E-4</v>
      </c>
      <c r="V29" s="24">
        <f>BRPL_EOD!V29-BRPL_ISGS_exbus!V29</f>
        <v>-4.1995202398803499E-3</v>
      </c>
      <c r="W29" s="24">
        <f>BRPL_EOD!W29-BRPL_ISGS_exbus!W29</f>
        <v>1.6846122977351996E-3</v>
      </c>
      <c r="X29" s="24">
        <f>BRPL_EOD!X29-BRPL_ISGS_exbus!X29</f>
        <v>-9.7401956271880863E-4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8.9783273727448432E-3</v>
      </c>
      <c r="L30" s="24">
        <f>BRPL_EOD!L30-BRPL_ISGS_exbus!L30</f>
        <v>-3.7042599084546879E-4</v>
      </c>
      <c r="M30" s="24">
        <f>BRPL_EOD!M30-BRPL_ISGS_exbus!M30</f>
        <v>-8.5437733905635582E-3</v>
      </c>
      <c r="N30" s="24">
        <f>BRPL_EOD!N30-BRPL_ISGS_exbus!N30</f>
        <v>-2.0071480954371168E-3</v>
      </c>
      <c r="O30" s="24">
        <f>BRPL_EOD!O30-BRPL_ISGS_exbus!O30</f>
        <v>5.1189410733343266E-4</v>
      </c>
      <c r="P30" s="24">
        <f>BRPL_EOD!P30-BRPL_ISGS_exbus!P30</f>
        <v>2.1409580950866314E-3</v>
      </c>
      <c r="Q30" s="24">
        <f>BRPL_EOD!Q30-BRPL_ISGS_exbus!Q30</f>
        <v>9.8049240139195248E-3</v>
      </c>
      <c r="R30" s="24">
        <f>BRPL_EOD!R30-BRPL_ISGS_exbus!R30</f>
        <v>-5.8035600676831223E-3</v>
      </c>
      <c r="S30" s="24">
        <f>BRPL_EOD!S30-BRPL_ISGS_exbus!S30</f>
        <v>-1.9732177844744569E-3</v>
      </c>
      <c r="T30" s="24">
        <f>BRPL_EOD!T30-BRPL_ISGS_exbus!T30</f>
        <v>0</v>
      </c>
      <c r="U30" s="24">
        <f>BRPL_EOD!U30-BRPL_ISGS_exbus!U30</f>
        <v>6.5407894736324579E-4</v>
      </c>
      <c r="V30" s="24">
        <f>BRPL_EOD!V30-BRPL_ISGS_exbus!V30</f>
        <v>-4.1995202398803499E-3</v>
      </c>
      <c r="W30" s="24">
        <f>BRPL_EOD!W30-BRPL_ISGS_exbus!W30</f>
        <v>1.6846122977351996E-3</v>
      </c>
      <c r="X30" s="24">
        <f>BRPL_EOD!X30-BRPL_ISGS_exbus!X30</f>
        <v>-9.7401956271880863E-4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8.9783273727448432E-3</v>
      </c>
      <c r="L31" s="24">
        <f>BRPL_EOD!L31-BRPL_ISGS_exbus!L31</f>
        <v>-2.0572659138462512E-4</v>
      </c>
      <c r="M31" s="24">
        <f>BRPL_EOD!M31-BRPL_ISGS_exbus!M31</f>
        <v>-8.5437733905635582E-3</v>
      </c>
      <c r="N31" s="24">
        <f>BRPL_EOD!N31-BRPL_ISGS_exbus!N31</f>
        <v>-2.0071480954371168E-3</v>
      </c>
      <c r="O31" s="24">
        <f>BRPL_EOD!O31-BRPL_ISGS_exbus!O31</f>
        <v>5.1189410733343266E-4</v>
      </c>
      <c r="P31" s="24">
        <f>BRPL_EOD!P31-BRPL_ISGS_exbus!P31</f>
        <v>2.1409580950866314E-3</v>
      </c>
      <c r="Q31" s="24">
        <f>BRPL_EOD!Q31-BRPL_ISGS_exbus!Q31</f>
        <v>4.1834394785844609E-3</v>
      </c>
      <c r="R31" s="24">
        <f>BRPL_EOD!R31-BRPL_ISGS_exbus!R31</f>
        <v>1.2640648064827786E-3</v>
      </c>
      <c r="S31" s="24">
        <f>BRPL_EOD!S31-BRPL_ISGS_exbus!S31</f>
        <v>-7.2022508189029111E-4</v>
      </c>
      <c r="T31" s="24">
        <f>BRPL_EOD!T31-BRPL_ISGS_exbus!T31</f>
        <v>0</v>
      </c>
      <c r="U31" s="24">
        <f>BRPL_EOD!U31-BRPL_ISGS_exbus!U31</f>
        <v>6.5407894736324579E-4</v>
      </c>
      <c r="V31" s="24">
        <f>BRPL_EOD!V31-BRPL_ISGS_exbus!V31</f>
        <v>-4.1995202398803499E-3</v>
      </c>
      <c r="W31" s="24">
        <f>BRPL_EOD!W31-BRPL_ISGS_exbus!W31</f>
        <v>1.6846122977351996E-3</v>
      </c>
      <c r="X31" s="24">
        <f>BRPL_EOD!X31-BRPL_ISGS_exbus!X31</f>
        <v>-6.0099948461100894E-4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8.9783273727448432E-3</v>
      </c>
      <c r="L32" s="24">
        <f>BRPL_EOD!L32-BRPL_ISGS_exbus!L32</f>
        <v>-7.2274075761580292E-4</v>
      </c>
      <c r="M32" s="24">
        <f>BRPL_EOD!M32-BRPL_ISGS_exbus!M32</f>
        <v>-8.5437733905635582E-3</v>
      </c>
      <c r="N32" s="24">
        <f>BRPL_EOD!N32-BRPL_ISGS_exbus!N32</f>
        <v>-2.0071480954371168E-3</v>
      </c>
      <c r="O32" s="24">
        <f>BRPL_EOD!O32-BRPL_ISGS_exbus!O32</f>
        <v>5.1189410733343266E-4</v>
      </c>
      <c r="P32" s="24">
        <f>BRPL_EOD!P32-BRPL_ISGS_exbus!P32</f>
        <v>2.1409580950866314E-3</v>
      </c>
      <c r="Q32" s="24">
        <f>BRPL_EOD!Q32-BRPL_ISGS_exbus!Q32</f>
        <v>4.1834394785844609E-3</v>
      </c>
      <c r="R32" s="24">
        <f>BRPL_EOD!R32-BRPL_ISGS_exbus!R32</f>
        <v>1.2640648064827786E-3</v>
      </c>
      <c r="S32" s="24">
        <f>BRPL_EOD!S32-BRPL_ISGS_exbus!S32</f>
        <v>-7.2022508189029111E-4</v>
      </c>
      <c r="T32" s="24">
        <f>BRPL_EOD!T32-BRPL_ISGS_exbus!T32</f>
        <v>0</v>
      </c>
      <c r="U32" s="24">
        <f>BRPL_EOD!U32-BRPL_ISGS_exbus!U32</f>
        <v>6.5407894736324579E-4</v>
      </c>
      <c r="V32" s="24">
        <f>BRPL_EOD!V32-BRPL_ISGS_exbus!V32</f>
        <v>-2.4220516605164555E-3</v>
      </c>
      <c r="W32" s="24">
        <f>BRPL_EOD!W32-BRPL_ISGS_exbus!W32</f>
        <v>1.6846122977351996E-3</v>
      </c>
      <c r="X32" s="24">
        <f>BRPL_EOD!X32-BRPL_ISGS_exbus!X32</f>
        <v>-6.0099948461100894E-4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-1.1962966015630627E-3</v>
      </c>
      <c r="L33" s="24">
        <f>BRPL_EOD!L33-BRPL_ISGS_exbus!L33</f>
        <v>-1.6400123447191106E-4</v>
      </c>
      <c r="M33" s="24">
        <f>BRPL_EOD!M33-BRPL_ISGS_exbus!M33</f>
        <v>-8.5437733905635582E-3</v>
      </c>
      <c r="N33" s="24">
        <f>BRPL_EOD!N33-BRPL_ISGS_exbus!N33</f>
        <v>-2.0071480954371168E-3</v>
      </c>
      <c r="O33" s="24">
        <f>BRPL_EOD!O33-BRPL_ISGS_exbus!O33</f>
        <v>5.1189410733343266E-4</v>
      </c>
      <c r="P33" s="24">
        <f>BRPL_EOD!P33-BRPL_ISGS_exbus!P33</f>
        <v>2.1409580950866314E-3</v>
      </c>
      <c r="Q33" s="24">
        <f>BRPL_EOD!Q33-BRPL_ISGS_exbus!Q33</f>
        <v>-4.3174494464937041E-3</v>
      </c>
      <c r="R33" s="24">
        <f>BRPL_EOD!R33-BRPL_ISGS_exbus!R33</f>
        <v>3.2650973741787936E-3</v>
      </c>
      <c r="S33" s="24">
        <f>BRPL_EOD!S33-BRPL_ISGS_exbus!S33</f>
        <v>-1.5391872463776934E-3</v>
      </c>
      <c r="T33" s="24">
        <f>BRPL_EOD!T33-BRPL_ISGS_exbus!T33</f>
        <v>0</v>
      </c>
      <c r="U33" s="24">
        <f>BRPL_EOD!U33-BRPL_ISGS_exbus!U33</f>
        <v>6.5407894736324579E-4</v>
      </c>
      <c r="V33" s="24">
        <f>BRPL_EOD!V33-BRPL_ISGS_exbus!V33</f>
        <v>-2.4220516605164555E-3</v>
      </c>
      <c r="W33" s="24">
        <f>BRPL_EOD!W33-BRPL_ISGS_exbus!W33</f>
        <v>6.9528444802546829E-4</v>
      </c>
      <c r="X33" s="24">
        <f>BRPL_EOD!X33-BRPL_ISGS_exbus!X33</f>
        <v>4.1055075693918752E-4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-1.6459281767993161E-3</v>
      </c>
      <c r="L34" s="24">
        <f>BRPL_EOD!L34-BRPL_ISGS_exbus!L34</f>
        <v>1.0932754880599305E-4</v>
      </c>
      <c r="M34" s="24">
        <f>BRPL_EOD!M34-BRPL_ISGS_exbus!M34</f>
        <v>-8.5437733905635582E-3</v>
      </c>
      <c r="N34" s="24">
        <f>BRPL_EOD!N34-BRPL_ISGS_exbus!N34</f>
        <v>-2.0071480954371168E-3</v>
      </c>
      <c r="O34" s="24">
        <f>BRPL_EOD!O34-BRPL_ISGS_exbus!O34</f>
        <v>5.1189410733343266E-4</v>
      </c>
      <c r="P34" s="24">
        <f>BRPL_EOD!P34-BRPL_ISGS_exbus!P34</f>
        <v>2.1409580950866314E-3</v>
      </c>
      <c r="Q34" s="24">
        <f>BRPL_EOD!Q34-BRPL_ISGS_exbus!Q34</f>
        <v>-4.3174494464937041E-3</v>
      </c>
      <c r="R34" s="24">
        <f>BRPL_EOD!R34-BRPL_ISGS_exbus!R34</f>
        <v>3.9684187227866374E-3</v>
      </c>
      <c r="S34" s="24">
        <f>BRPL_EOD!S34-BRPL_ISGS_exbus!S34</f>
        <v>-1.5391872463776934E-3</v>
      </c>
      <c r="T34" s="24">
        <f>BRPL_EOD!T34-BRPL_ISGS_exbus!T34</f>
        <v>0</v>
      </c>
      <c r="U34" s="24">
        <f>BRPL_EOD!U34-BRPL_ISGS_exbus!U34</f>
        <v>6.5407894736324579E-4</v>
      </c>
      <c r="V34" s="24">
        <f>BRPL_EOD!V34-BRPL_ISGS_exbus!V34</f>
        <v>-2.4220516605164555E-3</v>
      </c>
      <c r="W34" s="24">
        <f>BRPL_EOD!W34-BRPL_ISGS_exbus!W34</f>
        <v>6.9528444802546829E-4</v>
      </c>
      <c r="X34" s="24">
        <f>BRPL_EOD!X34-BRPL_ISGS_exbus!X34</f>
        <v>4.1055075693918752E-4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1.118777075532762E-3</v>
      </c>
      <c r="L35" s="24">
        <f>BRPL_EOD!L35-BRPL_ISGS_exbus!L35</f>
        <v>1.0932754880599305E-4</v>
      </c>
      <c r="M35" s="24">
        <f>BRPL_EOD!M35-BRPL_ISGS_exbus!M35</f>
        <v>-8.5437733905635582E-3</v>
      </c>
      <c r="N35" s="24">
        <f>BRPL_EOD!N35-BRPL_ISGS_exbus!N35</f>
        <v>-2.0071480954371168E-3</v>
      </c>
      <c r="O35" s="24">
        <f>BRPL_EOD!O35-BRPL_ISGS_exbus!O35</f>
        <v>5.1189410733343266E-4</v>
      </c>
      <c r="P35" s="24">
        <f>BRPL_EOD!P35-BRPL_ISGS_exbus!P35</f>
        <v>2.1409580950866314E-3</v>
      </c>
      <c r="Q35" s="24">
        <f>BRPL_EOD!Q35-BRPL_ISGS_exbus!Q35</f>
        <v>-4.3174494464937041E-3</v>
      </c>
      <c r="R35" s="24">
        <f>BRPL_EOD!R35-BRPL_ISGS_exbus!R35</f>
        <v>3.9684187227866374E-3</v>
      </c>
      <c r="S35" s="24">
        <f>BRPL_EOD!S35-BRPL_ISGS_exbus!S35</f>
        <v>-1.5391872463776934E-3</v>
      </c>
      <c r="T35" s="24">
        <f>BRPL_EOD!T35-BRPL_ISGS_exbus!T35</f>
        <v>0</v>
      </c>
      <c r="U35" s="24">
        <f>BRPL_EOD!U35-BRPL_ISGS_exbus!U35</f>
        <v>6.5407894736324579E-4</v>
      </c>
      <c r="V35" s="24">
        <f>BRPL_EOD!V35-BRPL_ISGS_exbus!V35</f>
        <v>1.3484405286341428E-3</v>
      </c>
      <c r="W35" s="24">
        <f>BRPL_EOD!W35-BRPL_ISGS_exbus!W35</f>
        <v>-1.3529381995134315E-3</v>
      </c>
      <c r="X35" s="24">
        <f>BRPL_EOD!X35-BRPL_ISGS_exbus!X35</f>
        <v>1.2978920760531309E-3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-1.1962966015630627E-3</v>
      </c>
      <c r="L36" s="24">
        <f>BRPL_EOD!L36-BRPL_ISGS_exbus!L36</f>
        <v>1.0932754880599305E-4</v>
      </c>
      <c r="M36" s="24">
        <f>BRPL_EOD!M36-BRPL_ISGS_exbus!M36</f>
        <v>-8.5437733905635582E-3</v>
      </c>
      <c r="N36" s="24">
        <f>BRPL_EOD!N36-BRPL_ISGS_exbus!N36</f>
        <v>-2.0071480954371168E-3</v>
      </c>
      <c r="O36" s="24">
        <f>BRPL_EOD!O36-BRPL_ISGS_exbus!O36</f>
        <v>5.1189410733343266E-4</v>
      </c>
      <c r="P36" s="24">
        <f>BRPL_EOD!P36-BRPL_ISGS_exbus!P36</f>
        <v>2.1409580950866314E-3</v>
      </c>
      <c r="Q36" s="24">
        <f>BRPL_EOD!Q36-BRPL_ISGS_exbus!Q36</f>
        <v>4.999773851590561E-4</v>
      </c>
      <c r="R36" s="24">
        <f>BRPL_EOD!R36-BRPL_ISGS_exbus!R36</f>
        <v>3.9684187227866374E-3</v>
      </c>
      <c r="S36" s="24">
        <f>BRPL_EOD!S36-BRPL_ISGS_exbus!S36</f>
        <v>-1.5391872463776934E-3</v>
      </c>
      <c r="T36" s="24">
        <f>BRPL_EOD!T36-BRPL_ISGS_exbus!T36</f>
        <v>0</v>
      </c>
      <c r="U36" s="24">
        <f>BRPL_EOD!U36-BRPL_ISGS_exbus!U36</f>
        <v>6.5407894736324579E-4</v>
      </c>
      <c r="V36" s="24">
        <f>BRPL_EOD!V36-BRPL_ISGS_exbus!V36</f>
        <v>1.3484405286341428E-3</v>
      </c>
      <c r="W36" s="24">
        <f>BRPL_EOD!W36-BRPL_ISGS_exbus!W36</f>
        <v>-1.3529381995134315E-3</v>
      </c>
      <c r="X36" s="24">
        <f>BRPL_EOD!X36-BRPL_ISGS_exbus!X36</f>
        <v>1.2978920760531309E-3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-1.1962966015630627E-3</v>
      </c>
      <c r="L37" s="24">
        <f>BRPL_EOD!L37-BRPL_ISGS_exbus!L37</f>
        <v>1.0932754880599305E-4</v>
      </c>
      <c r="M37" s="24">
        <f>BRPL_EOD!M37-BRPL_ISGS_exbus!M37</f>
        <v>-8.5437733905635582E-3</v>
      </c>
      <c r="N37" s="24">
        <f>BRPL_EOD!N37-BRPL_ISGS_exbus!N37</f>
        <v>-2.0071480954371168E-3</v>
      </c>
      <c r="O37" s="24">
        <f>BRPL_EOD!O37-BRPL_ISGS_exbus!O37</f>
        <v>5.1189410733343266E-4</v>
      </c>
      <c r="P37" s="24">
        <f>BRPL_EOD!P37-BRPL_ISGS_exbus!P37</f>
        <v>2.1409580950866314E-3</v>
      </c>
      <c r="Q37" s="24">
        <f>BRPL_EOD!Q37-BRPL_ISGS_exbus!Q37</f>
        <v>1.3635451505020768E-3</v>
      </c>
      <c r="R37" s="24">
        <f>BRPL_EOD!R37-BRPL_ISGS_exbus!R37</f>
        <v>3.6784660766961963E-3</v>
      </c>
      <c r="S37" s="24">
        <f>BRPL_EOD!S37-BRPL_ISGS_exbus!S37</f>
        <v>-2.5424655290091636E-3</v>
      </c>
      <c r="T37" s="24">
        <f>BRPL_EOD!T37-BRPL_ISGS_exbus!T37</f>
        <v>0</v>
      </c>
      <c r="U37" s="24">
        <f>BRPL_EOD!U37-BRPL_ISGS_exbus!U37</f>
        <v>6.5407894736324579E-4</v>
      </c>
      <c r="V37" s="24">
        <f>BRPL_EOD!V37-BRPL_ISGS_exbus!V37</f>
        <v>1.3484405286341428E-3</v>
      </c>
      <c r="W37" s="24">
        <f>BRPL_EOD!W37-BRPL_ISGS_exbus!W37</f>
        <v>6.9528444802546829E-4</v>
      </c>
      <c r="X37" s="24">
        <f>BRPL_EOD!X37-BRPL_ISGS_exbus!X37</f>
        <v>4.1055075693918752E-4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-1.1962966015630627E-3</v>
      </c>
      <c r="L38" s="24">
        <f>BRPL_EOD!L38-BRPL_ISGS_exbus!L38</f>
        <v>1.0932754880599305E-4</v>
      </c>
      <c r="M38" s="24">
        <f>BRPL_EOD!M38-BRPL_ISGS_exbus!M38</f>
        <v>-8.5437733905635582E-3</v>
      </c>
      <c r="N38" s="24">
        <f>BRPL_EOD!N38-BRPL_ISGS_exbus!N38</f>
        <v>-2.0071480954371168E-3</v>
      </c>
      <c r="O38" s="24">
        <f>BRPL_EOD!O38-BRPL_ISGS_exbus!O38</f>
        <v>5.1189410733343266E-4</v>
      </c>
      <c r="P38" s="24">
        <f>BRPL_EOD!P38-BRPL_ISGS_exbus!P38</f>
        <v>2.1409580950866314E-3</v>
      </c>
      <c r="Q38" s="24">
        <f>BRPL_EOD!Q38-BRPL_ISGS_exbus!Q38</f>
        <v>1.3635451505020768E-3</v>
      </c>
      <c r="R38" s="24">
        <f>BRPL_EOD!R38-BRPL_ISGS_exbus!R38</f>
        <v>3.6784660766961963E-3</v>
      </c>
      <c r="S38" s="24">
        <f>BRPL_EOD!S38-BRPL_ISGS_exbus!S38</f>
        <v>-2.5424655290091636E-3</v>
      </c>
      <c r="T38" s="24">
        <f>BRPL_EOD!T38-BRPL_ISGS_exbus!T38</f>
        <v>0</v>
      </c>
      <c r="U38" s="24">
        <f>BRPL_EOD!U38-BRPL_ISGS_exbus!U38</f>
        <v>6.5407894736324579E-4</v>
      </c>
      <c r="V38" s="24">
        <f>BRPL_EOD!V38-BRPL_ISGS_exbus!V38</f>
        <v>1.3484405286341428E-3</v>
      </c>
      <c r="W38" s="24">
        <f>BRPL_EOD!W38-BRPL_ISGS_exbus!W38</f>
        <v>6.9528444802546829E-4</v>
      </c>
      <c r="X38" s="24">
        <f>BRPL_EOD!X38-BRPL_ISGS_exbus!X38</f>
        <v>4.1055075693918752E-4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-1.1962966015630627E-3</v>
      </c>
      <c r="L39" s="24">
        <f>BRPL_EOD!L39-BRPL_ISGS_exbus!L39</f>
        <v>1.0932754880599305E-4</v>
      </c>
      <c r="M39" s="24">
        <f>BRPL_EOD!M39-BRPL_ISGS_exbus!M39</f>
        <v>-8.5437733905635582E-3</v>
      </c>
      <c r="N39" s="24">
        <f>BRPL_EOD!N39-BRPL_ISGS_exbus!N39</f>
        <v>-2.0071480954371168E-3</v>
      </c>
      <c r="O39" s="24">
        <f>BRPL_EOD!O39-BRPL_ISGS_exbus!O39</f>
        <v>5.1189410733343266E-4</v>
      </c>
      <c r="P39" s="24">
        <f>BRPL_EOD!P39-BRPL_ISGS_exbus!P39</f>
        <v>2.1409580950866314E-3</v>
      </c>
      <c r="Q39" s="24">
        <f>BRPL_EOD!Q39-BRPL_ISGS_exbus!Q39</f>
        <v>1.3635451505020768E-3</v>
      </c>
      <c r="R39" s="24">
        <f>BRPL_EOD!R39-BRPL_ISGS_exbus!R39</f>
        <v>3.6784660766961963E-3</v>
      </c>
      <c r="S39" s="24">
        <f>BRPL_EOD!S39-BRPL_ISGS_exbus!S39</f>
        <v>-2.5424655290091636E-3</v>
      </c>
      <c r="T39" s="24">
        <f>BRPL_EOD!T39-BRPL_ISGS_exbus!T39</f>
        <v>0</v>
      </c>
      <c r="U39" s="24">
        <f>BRPL_EOD!U39-BRPL_ISGS_exbus!U39</f>
        <v>6.5407894736324579E-4</v>
      </c>
      <c r="V39" s="24">
        <f>BRPL_EOD!V39-BRPL_ISGS_exbus!V39</f>
        <v>1.3484405286341428E-3</v>
      </c>
      <c r="W39" s="24">
        <f>BRPL_EOD!W39-BRPL_ISGS_exbus!W39</f>
        <v>6.9528444802546829E-4</v>
      </c>
      <c r="X39" s="24">
        <f>BRPL_EOD!X39-BRPL_ISGS_exbus!X39</f>
        <v>4.1055075693918752E-4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-1.1962966015630627E-3</v>
      </c>
      <c r="L40" s="24">
        <f>BRPL_EOD!L40-BRPL_ISGS_exbus!L40</f>
        <v>1.0932754880599305E-4</v>
      </c>
      <c r="M40" s="24">
        <f>BRPL_EOD!M40-BRPL_ISGS_exbus!M40</f>
        <v>-8.5437733905635582E-3</v>
      </c>
      <c r="N40" s="24">
        <f>BRPL_EOD!N40-BRPL_ISGS_exbus!N40</f>
        <v>-2.0071480954371168E-3</v>
      </c>
      <c r="O40" s="24">
        <f>BRPL_EOD!O40-BRPL_ISGS_exbus!O40</f>
        <v>5.1189410733343266E-4</v>
      </c>
      <c r="P40" s="24">
        <f>BRPL_EOD!P40-BRPL_ISGS_exbus!P40</f>
        <v>2.1409580950866314E-3</v>
      </c>
      <c r="Q40" s="24">
        <f>BRPL_EOD!Q40-BRPL_ISGS_exbus!Q40</f>
        <v>1.3635451505020768E-3</v>
      </c>
      <c r="R40" s="24">
        <f>BRPL_EOD!R40-BRPL_ISGS_exbus!R40</f>
        <v>3.6784660766961963E-3</v>
      </c>
      <c r="S40" s="24">
        <f>BRPL_EOD!S40-BRPL_ISGS_exbus!S40</f>
        <v>-2.5424655290091636E-3</v>
      </c>
      <c r="T40" s="24">
        <f>BRPL_EOD!T40-BRPL_ISGS_exbus!T40</f>
        <v>0</v>
      </c>
      <c r="U40" s="24">
        <f>BRPL_EOD!U40-BRPL_ISGS_exbus!U40</f>
        <v>6.5407894736324579E-4</v>
      </c>
      <c r="V40" s="24">
        <f>BRPL_EOD!V40-BRPL_ISGS_exbus!V40</f>
        <v>1.3484405286341428E-3</v>
      </c>
      <c r="W40" s="24">
        <f>BRPL_EOD!W40-BRPL_ISGS_exbus!W40</f>
        <v>6.9528444802546829E-4</v>
      </c>
      <c r="X40" s="24">
        <f>BRPL_EOD!X40-BRPL_ISGS_exbus!X40</f>
        <v>4.1055075693918752E-4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-1.1962966015630627E-3</v>
      </c>
      <c r="L41" s="24">
        <f>BRPL_EOD!L41-BRPL_ISGS_exbus!L41</f>
        <v>1.0932754880599305E-4</v>
      </c>
      <c r="M41" s="24">
        <f>BRPL_EOD!M41-BRPL_ISGS_exbus!M41</f>
        <v>-8.5437733905635582E-3</v>
      </c>
      <c r="N41" s="24">
        <f>BRPL_EOD!N41-BRPL_ISGS_exbus!N41</f>
        <v>-2.0071480954371168E-3</v>
      </c>
      <c r="O41" s="24">
        <f>BRPL_EOD!O41-BRPL_ISGS_exbus!O41</f>
        <v>5.1189410733343266E-4</v>
      </c>
      <c r="P41" s="24">
        <f>BRPL_EOD!P41-BRPL_ISGS_exbus!P41</f>
        <v>2.9534042453178699E-3</v>
      </c>
      <c r="Q41" s="24">
        <f>BRPL_EOD!Q41-BRPL_ISGS_exbus!Q41</f>
        <v>6.0584774624379278E-3</v>
      </c>
      <c r="R41" s="24">
        <f>BRPL_EOD!R41-BRPL_ISGS_exbus!R41</f>
        <v>3.6784660766961963E-3</v>
      </c>
      <c r="S41" s="24">
        <f>BRPL_EOD!S41-BRPL_ISGS_exbus!S41</f>
        <v>-2.5424655290091636E-3</v>
      </c>
      <c r="T41" s="24">
        <f>BRPL_EOD!T41-BRPL_ISGS_exbus!T41</f>
        <v>0</v>
      </c>
      <c r="U41" s="24">
        <f>BRPL_EOD!U41-BRPL_ISGS_exbus!U41</f>
        <v>6.5407894736324579E-4</v>
      </c>
      <c r="V41" s="24">
        <f>BRPL_EOD!V41-BRPL_ISGS_exbus!V41</f>
        <v>1.3484405286341428E-3</v>
      </c>
      <c r="W41" s="24">
        <f>BRPL_EOD!W41-BRPL_ISGS_exbus!W41</f>
        <v>6.9528444802546829E-4</v>
      </c>
      <c r="X41" s="24">
        <f>BRPL_EOD!X41-BRPL_ISGS_exbus!X41</f>
        <v>4.1055075693918752E-4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-1.1962966015630627E-3</v>
      </c>
      <c r="L42" s="24">
        <f>BRPL_EOD!L42-BRPL_ISGS_exbus!L42</f>
        <v>1.0932754880599305E-4</v>
      </c>
      <c r="M42" s="24">
        <f>BRPL_EOD!M42-BRPL_ISGS_exbus!M42</f>
        <v>-8.5437733905635582E-3</v>
      </c>
      <c r="N42" s="24">
        <f>BRPL_EOD!N42-BRPL_ISGS_exbus!N42</f>
        <v>-2.0071480954371168E-3</v>
      </c>
      <c r="O42" s="24">
        <f>BRPL_EOD!O42-BRPL_ISGS_exbus!O42</f>
        <v>5.1189410733343266E-4</v>
      </c>
      <c r="P42" s="24">
        <f>BRPL_EOD!P42-BRPL_ISGS_exbus!P42</f>
        <v>2.9534042453178699E-3</v>
      </c>
      <c r="Q42" s="24">
        <f>BRPL_EOD!Q42-BRPL_ISGS_exbus!Q42</f>
        <v>6.0584774624379278E-3</v>
      </c>
      <c r="R42" s="24">
        <f>BRPL_EOD!R42-BRPL_ISGS_exbus!R42</f>
        <v>3.6784660766961963E-3</v>
      </c>
      <c r="S42" s="24">
        <f>BRPL_EOD!S42-BRPL_ISGS_exbus!S42</f>
        <v>-2.5424655290091636E-3</v>
      </c>
      <c r="T42" s="24">
        <f>BRPL_EOD!T42-BRPL_ISGS_exbus!T42</f>
        <v>0</v>
      </c>
      <c r="U42" s="24">
        <f>BRPL_EOD!U42-BRPL_ISGS_exbus!U42</f>
        <v>6.5407894736324579E-4</v>
      </c>
      <c r="V42" s="24">
        <f>BRPL_EOD!V42-BRPL_ISGS_exbus!V42</f>
        <v>1.3484405286341428E-3</v>
      </c>
      <c r="W42" s="24">
        <f>BRPL_EOD!W42-BRPL_ISGS_exbus!W42</f>
        <v>6.9528444802546829E-4</v>
      </c>
      <c r="X42" s="24">
        <f>BRPL_EOD!X42-BRPL_ISGS_exbus!X42</f>
        <v>4.1055075693918752E-4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-1.1962966015630627E-3</v>
      </c>
      <c r="L43" s="24">
        <f>BRPL_EOD!L43-BRPL_ISGS_exbus!L43</f>
        <v>1.0932754880599305E-4</v>
      </c>
      <c r="M43" s="24">
        <f>BRPL_EOD!M43-BRPL_ISGS_exbus!M43</f>
        <v>-8.5437733905635582E-3</v>
      </c>
      <c r="N43" s="24">
        <f>BRPL_EOD!N43-BRPL_ISGS_exbus!N43</f>
        <v>-2.0071480954371168E-3</v>
      </c>
      <c r="O43" s="24">
        <f>BRPL_EOD!O43-BRPL_ISGS_exbus!O43</f>
        <v>5.1189410733343266E-4</v>
      </c>
      <c r="P43" s="24">
        <f>BRPL_EOD!P43-BRPL_ISGS_exbus!P43</f>
        <v>2.9534042453178699E-3</v>
      </c>
      <c r="Q43" s="24">
        <f>BRPL_EOD!Q43-BRPL_ISGS_exbus!Q43</f>
        <v>6.0584774624379278E-3</v>
      </c>
      <c r="R43" s="24">
        <f>BRPL_EOD!R43-BRPL_ISGS_exbus!R43</f>
        <v>3.6784660766961963E-3</v>
      </c>
      <c r="S43" s="24">
        <f>BRPL_EOD!S43-BRPL_ISGS_exbus!S43</f>
        <v>-2.5424655290091636E-3</v>
      </c>
      <c r="T43" s="24">
        <f>BRPL_EOD!T43-BRPL_ISGS_exbus!T43</f>
        <v>0</v>
      </c>
      <c r="U43" s="24">
        <f>BRPL_EOD!U43-BRPL_ISGS_exbus!U43</f>
        <v>6.5407894736324579E-4</v>
      </c>
      <c r="V43" s="24">
        <f>BRPL_EOD!V43-BRPL_ISGS_exbus!V43</f>
        <v>-1.4410992366413744E-3</v>
      </c>
      <c r="W43" s="24">
        <f>BRPL_EOD!W43-BRPL_ISGS_exbus!W43</f>
        <v>6.9528444802546829E-4</v>
      </c>
      <c r="X43" s="24">
        <f>BRPL_EOD!X43-BRPL_ISGS_exbus!X43</f>
        <v>4.1055075693918752E-4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-1.1962966015630627E-3</v>
      </c>
      <c r="L44" s="24">
        <f>BRPL_EOD!L44-BRPL_ISGS_exbus!L44</f>
        <v>1.0932754880599305E-4</v>
      </c>
      <c r="M44" s="24">
        <f>BRPL_EOD!M44-BRPL_ISGS_exbus!M44</f>
        <v>-8.5437733905635582E-3</v>
      </c>
      <c r="N44" s="24">
        <f>BRPL_EOD!N44-BRPL_ISGS_exbus!N44</f>
        <v>-2.0071480954371168E-3</v>
      </c>
      <c r="O44" s="24">
        <f>BRPL_EOD!O44-BRPL_ISGS_exbus!O44</f>
        <v>5.1189410733343266E-4</v>
      </c>
      <c r="P44" s="24">
        <f>BRPL_EOD!P44-BRPL_ISGS_exbus!P44</f>
        <v>2.9534042453178699E-3</v>
      </c>
      <c r="Q44" s="24">
        <f>BRPL_EOD!Q44-BRPL_ISGS_exbus!Q44</f>
        <v>6.0584774624379278E-3</v>
      </c>
      <c r="R44" s="24">
        <f>BRPL_EOD!R44-BRPL_ISGS_exbus!R44</f>
        <v>3.6784660766961963E-3</v>
      </c>
      <c r="S44" s="24">
        <f>BRPL_EOD!S44-BRPL_ISGS_exbus!S44</f>
        <v>-2.5424655290091636E-3</v>
      </c>
      <c r="T44" s="24">
        <f>BRPL_EOD!T44-BRPL_ISGS_exbus!T44</f>
        <v>0</v>
      </c>
      <c r="U44" s="24">
        <f>BRPL_EOD!U44-BRPL_ISGS_exbus!U44</f>
        <v>6.5407894736324579E-4</v>
      </c>
      <c r="V44" s="24">
        <f>BRPL_EOD!V44-BRPL_ISGS_exbus!V44</f>
        <v>-1.4410992366413744E-3</v>
      </c>
      <c r="W44" s="24">
        <f>BRPL_EOD!W44-BRPL_ISGS_exbus!W44</f>
        <v>6.9528444802546829E-4</v>
      </c>
      <c r="X44" s="24">
        <f>BRPL_EOD!X44-BRPL_ISGS_exbus!X44</f>
        <v>4.1055075693918752E-4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-1.1962966015630627E-3</v>
      </c>
      <c r="L45" s="24">
        <f>BRPL_EOD!L45-BRPL_ISGS_exbus!L45</f>
        <v>1.0932754880599305E-4</v>
      </c>
      <c r="M45" s="24">
        <f>BRPL_EOD!M45-BRPL_ISGS_exbus!M45</f>
        <v>-8.5437733905635582E-3</v>
      </c>
      <c r="N45" s="24">
        <f>BRPL_EOD!N45-BRPL_ISGS_exbus!N45</f>
        <v>-2.0071480954371168E-3</v>
      </c>
      <c r="O45" s="24">
        <f>BRPL_EOD!O45-BRPL_ISGS_exbus!O45</f>
        <v>5.1189410733343266E-4</v>
      </c>
      <c r="P45" s="24">
        <f>BRPL_EOD!P45-BRPL_ISGS_exbus!P45</f>
        <v>2.9534042453178699E-3</v>
      </c>
      <c r="Q45" s="24">
        <f>BRPL_EOD!Q45-BRPL_ISGS_exbus!Q45</f>
        <v>6.0584774624379278E-3</v>
      </c>
      <c r="R45" s="24">
        <f>BRPL_EOD!R45-BRPL_ISGS_exbus!R45</f>
        <v>3.6784660766961963E-3</v>
      </c>
      <c r="S45" s="24">
        <f>BRPL_EOD!S45-BRPL_ISGS_exbus!S45</f>
        <v>-2.5424655290091636E-3</v>
      </c>
      <c r="T45" s="24">
        <f>BRPL_EOD!T45-BRPL_ISGS_exbus!T45</f>
        <v>0</v>
      </c>
      <c r="U45" s="24">
        <f>BRPL_EOD!U45-BRPL_ISGS_exbus!U45</f>
        <v>6.5407894736324579E-4</v>
      </c>
      <c r="V45" s="24">
        <f>BRPL_EOD!V45-BRPL_ISGS_exbus!V45</f>
        <v>-9.8187341772160153E-4</v>
      </c>
      <c r="W45" s="24">
        <f>BRPL_EOD!W45-BRPL_ISGS_exbus!W45</f>
        <v>6.9528444802546829E-4</v>
      </c>
      <c r="X45" s="24">
        <f>BRPL_EOD!X45-BRPL_ISGS_exbus!X45</f>
        <v>4.1055075693918752E-4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-1.1962966015630627E-3</v>
      </c>
      <c r="L46" s="24">
        <f>BRPL_EOD!L46-BRPL_ISGS_exbus!L46</f>
        <v>1.0932754880599305E-4</v>
      </c>
      <c r="M46" s="24">
        <f>BRPL_EOD!M46-BRPL_ISGS_exbus!M46</f>
        <v>-8.5437733905635582E-3</v>
      </c>
      <c r="N46" s="24">
        <f>BRPL_EOD!N46-BRPL_ISGS_exbus!N46</f>
        <v>-2.0071480954371168E-3</v>
      </c>
      <c r="O46" s="24">
        <f>BRPL_EOD!O46-BRPL_ISGS_exbus!O46</f>
        <v>5.1189410733343266E-4</v>
      </c>
      <c r="P46" s="24">
        <f>BRPL_EOD!P46-BRPL_ISGS_exbus!P46</f>
        <v>2.9534042453178699E-3</v>
      </c>
      <c r="Q46" s="24">
        <f>BRPL_EOD!Q46-BRPL_ISGS_exbus!Q46</f>
        <v>6.0584774624379278E-3</v>
      </c>
      <c r="R46" s="24">
        <f>BRPL_EOD!R46-BRPL_ISGS_exbus!R46</f>
        <v>3.6784660766961963E-3</v>
      </c>
      <c r="S46" s="24">
        <f>BRPL_EOD!S46-BRPL_ISGS_exbus!S46</f>
        <v>-2.5424655290091636E-3</v>
      </c>
      <c r="T46" s="24">
        <f>BRPL_EOD!T46-BRPL_ISGS_exbus!T46</f>
        <v>0</v>
      </c>
      <c r="U46" s="24">
        <f>BRPL_EOD!U46-BRPL_ISGS_exbus!U46</f>
        <v>6.5407894736324579E-4</v>
      </c>
      <c r="V46" s="24">
        <f>BRPL_EOD!V46-BRPL_ISGS_exbus!V46</f>
        <v>-9.8187341772160153E-4</v>
      </c>
      <c r="W46" s="24">
        <f>BRPL_EOD!W46-BRPL_ISGS_exbus!W46</f>
        <v>6.9528444802546829E-4</v>
      </c>
      <c r="X46" s="24">
        <f>BRPL_EOD!X46-BRPL_ISGS_exbus!X46</f>
        <v>4.1055075693918752E-4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-3.3149426363934253E-3</v>
      </c>
      <c r="L47" s="24">
        <f>BRPL_EOD!L47-BRPL_ISGS_exbus!L47</f>
        <v>6.4466643702409954E-5</v>
      </c>
      <c r="M47" s="24">
        <f>BRPL_EOD!M47-BRPL_ISGS_exbus!M47</f>
        <v>-8.5437733905635582E-3</v>
      </c>
      <c r="N47" s="24">
        <f>BRPL_EOD!N47-BRPL_ISGS_exbus!N47</f>
        <v>-2.0071480954371168E-3</v>
      </c>
      <c r="O47" s="24">
        <f>BRPL_EOD!O47-BRPL_ISGS_exbus!O47</f>
        <v>5.1189410733343266E-4</v>
      </c>
      <c r="P47" s="24">
        <f>BRPL_EOD!P47-BRPL_ISGS_exbus!P47</f>
        <v>2.9534042453178699E-3</v>
      </c>
      <c r="Q47" s="24">
        <f>BRPL_EOD!Q47-BRPL_ISGS_exbus!Q47</f>
        <v>-1.6031802604521417E-3</v>
      </c>
      <c r="R47" s="24">
        <f>BRPL_EOD!R47-BRPL_ISGS_exbus!R47</f>
        <v>-5.9276532033436524E-4</v>
      </c>
      <c r="S47" s="24">
        <f>BRPL_EOD!S47-BRPL_ISGS_exbus!S47</f>
        <v>3.1577704047780486E-4</v>
      </c>
      <c r="T47" s="24">
        <f>BRPL_EOD!T47-BRPL_ISGS_exbus!T47</f>
        <v>0</v>
      </c>
      <c r="U47" s="24">
        <f>BRPL_EOD!U47-BRPL_ISGS_exbus!U47</f>
        <v>6.5407894736324579E-4</v>
      </c>
      <c r="V47" s="24">
        <f>BRPL_EOD!V47-BRPL_ISGS_exbus!V47</f>
        <v>-9.8187341772160153E-4</v>
      </c>
      <c r="W47" s="24">
        <f>BRPL_EOD!W47-BRPL_ISGS_exbus!W47</f>
        <v>6.9528444802546829E-4</v>
      </c>
      <c r="X47" s="24">
        <f>BRPL_EOD!X47-BRPL_ISGS_exbus!X47</f>
        <v>4.1055075693918752E-4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-3.3149426363934253E-3</v>
      </c>
      <c r="L48" s="24">
        <f>BRPL_EOD!L48-BRPL_ISGS_exbus!L48</f>
        <v>5.1032186459742945E-5</v>
      </c>
      <c r="M48" s="24">
        <f>BRPL_EOD!M48-BRPL_ISGS_exbus!M48</f>
        <v>-8.5437733905635582E-3</v>
      </c>
      <c r="N48" s="24">
        <f>BRPL_EOD!N48-BRPL_ISGS_exbus!N48</f>
        <v>-2.0071480954371168E-3</v>
      </c>
      <c r="O48" s="24">
        <f>BRPL_EOD!O48-BRPL_ISGS_exbus!O48</f>
        <v>5.1189410733343266E-4</v>
      </c>
      <c r="P48" s="24">
        <f>BRPL_EOD!P48-BRPL_ISGS_exbus!P48</f>
        <v>2.9534042453178699E-3</v>
      </c>
      <c r="Q48" s="24">
        <f>BRPL_EOD!Q48-BRPL_ISGS_exbus!Q48</f>
        <v>-1.6031802604521417E-3</v>
      </c>
      <c r="R48" s="24">
        <f>BRPL_EOD!R48-BRPL_ISGS_exbus!R48</f>
        <v>-5.9276532033436524E-4</v>
      </c>
      <c r="S48" s="24">
        <f>BRPL_EOD!S48-BRPL_ISGS_exbus!S48</f>
        <v>8.9009476584145375E-4</v>
      </c>
      <c r="T48" s="24">
        <f>BRPL_EOD!T48-BRPL_ISGS_exbus!T48</f>
        <v>0</v>
      </c>
      <c r="U48" s="24">
        <f>BRPL_EOD!U48-BRPL_ISGS_exbus!U48</f>
        <v>6.5407894736324579E-4</v>
      </c>
      <c r="V48" s="24">
        <f>BRPL_EOD!V48-BRPL_ISGS_exbus!V48</f>
        <v>-9.8187341772160153E-4</v>
      </c>
      <c r="W48" s="24">
        <f>BRPL_EOD!W48-BRPL_ISGS_exbus!W48</f>
        <v>6.9528444802546829E-4</v>
      </c>
      <c r="X48" s="24">
        <f>BRPL_EOD!X48-BRPL_ISGS_exbus!X48</f>
        <v>4.1055075693918752E-4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-3.3149426363934253E-3</v>
      </c>
      <c r="L49" s="24">
        <f>BRPL_EOD!L49-BRPL_ISGS_exbus!L49</f>
        <v>5.1032186459742945E-5</v>
      </c>
      <c r="M49" s="24">
        <f>BRPL_EOD!M49-BRPL_ISGS_exbus!M49</f>
        <v>-8.5437733905635582E-3</v>
      </c>
      <c r="N49" s="24">
        <f>BRPL_EOD!N49-BRPL_ISGS_exbus!N49</f>
        <v>-2.0071480954371168E-3</v>
      </c>
      <c r="O49" s="24">
        <f>BRPL_EOD!O49-BRPL_ISGS_exbus!O49</f>
        <v>5.1189410733343266E-4</v>
      </c>
      <c r="P49" s="24">
        <f>BRPL_EOD!P49-BRPL_ISGS_exbus!P49</f>
        <v>2.9534042453178699E-3</v>
      </c>
      <c r="Q49" s="24">
        <f>BRPL_EOD!Q49-BRPL_ISGS_exbus!Q49</f>
        <v>-1.6031802604521417E-3</v>
      </c>
      <c r="R49" s="24">
        <f>BRPL_EOD!R49-BRPL_ISGS_exbus!R49</f>
        <v>-5.9276532033436524E-4</v>
      </c>
      <c r="S49" s="24">
        <f>BRPL_EOD!S49-BRPL_ISGS_exbus!S49</f>
        <v>8.9009476584145375E-4</v>
      </c>
      <c r="T49" s="24">
        <f>BRPL_EOD!T49-BRPL_ISGS_exbus!T49</f>
        <v>0</v>
      </c>
      <c r="U49" s="24">
        <f>BRPL_EOD!U49-BRPL_ISGS_exbus!U49</f>
        <v>6.5407894736324579E-4</v>
      </c>
      <c r="V49" s="24">
        <f>BRPL_EOD!V49-BRPL_ISGS_exbus!V49</f>
        <v>-9.8187341772160153E-4</v>
      </c>
      <c r="W49" s="24">
        <f>BRPL_EOD!W49-BRPL_ISGS_exbus!W49</f>
        <v>1.6846122977351996E-3</v>
      </c>
      <c r="X49" s="24">
        <f>BRPL_EOD!X49-BRPL_ISGS_exbus!X49</f>
        <v>-6.0099948461100894E-4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-3.3149426363934253E-3</v>
      </c>
      <c r="L50" s="24">
        <f>BRPL_EOD!L50-BRPL_ISGS_exbus!L50</f>
        <v>5.1032186459742945E-5</v>
      </c>
      <c r="M50" s="24">
        <f>BRPL_EOD!M50-BRPL_ISGS_exbus!M50</f>
        <v>-8.5437733905635582E-3</v>
      </c>
      <c r="N50" s="24">
        <f>BRPL_EOD!N50-BRPL_ISGS_exbus!N50</f>
        <v>-2.0071480954371168E-3</v>
      </c>
      <c r="O50" s="24">
        <f>BRPL_EOD!O50-BRPL_ISGS_exbus!O50</f>
        <v>5.1189410733343266E-4</v>
      </c>
      <c r="P50" s="24">
        <f>BRPL_EOD!P50-BRPL_ISGS_exbus!P50</f>
        <v>2.9534042453178699E-3</v>
      </c>
      <c r="Q50" s="24">
        <f>BRPL_EOD!Q50-BRPL_ISGS_exbus!Q50</f>
        <v>-1.6031802604521417E-3</v>
      </c>
      <c r="R50" s="24">
        <f>BRPL_EOD!R50-BRPL_ISGS_exbus!R50</f>
        <v>-5.9276532033436524E-4</v>
      </c>
      <c r="S50" s="24">
        <f>BRPL_EOD!S50-BRPL_ISGS_exbus!S50</f>
        <v>8.9009476584145375E-4</v>
      </c>
      <c r="T50" s="24">
        <f>BRPL_EOD!T50-BRPL_ISGS_exbus!T50</f>
        <v>0</v>
      </c>
      <c r="U50" s="24">
        <f>BRPL_EOD!U50-BRPL_ISGS_exbus!U50</f>
        <v>6.5407894736324579E-4</v>
      </c>
      <c r="V50" s="24">
        <f>BRPL_EOD!V50-BRPL_ISGS_exbus!V50</f>
        <v>-9.8187341772160153E-4</v>
      </c>
      <c r="W50" s="24">
        <f>BRPL_EOD!W50-BRPL_ISGS_exbus!W50</f>
        <v>1.6846122977351996E-3</v>
      </c>
      <c r="X50" s="24">
        <f>BRPL_EOD!X50-BRPL_ISGS_exbus!X50</f>
        <v>-6.0099948461100894E-4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-3.3149426363934253E-3</v>
      </c>
      <c r="L51" s="24">
        <f>BRPL_EOD!L51-BRPL_ISGS_exbus!L51</f>
        <v>1.4763078383328576E-4</v>
      </c>
      <c r="M51" s="24">
        <f>BRPL_EOD!M51-BRPL_ISGS_exbus!M51</f>
        <v>-8.5437733905635582E-3</v>
      </c>
      <c r="N51" s="24">
        <f>BRPL_EOD!N51-BRPL_ISGS_exbus!N51</f>
        <v>-2.0071480954371168E-3</v>
      </c>
      <c r="O51" s="24">
        <f>BRPL_EOD!O51-BRPL_ISGS_exbus!O51</f>
        <v>5.1189410733343266E-4</v>
      </c>
      <c r="P51" s="24">
        <f>BRPL_EOD!P51-BRPL_ISGS_exbus!P51</f>
        <v>2.1409580950866314E-3</v>
      </c>
      <c r="Q51" s="24">
        <f>BRPL_EOD!Q51-BRPL_ISGS_exbus!Q51</f>
        <v>-9.5453629032338227E-4</v>
      </c>
      <c r="R51" s="24">
        <f>BRPL_EOD!R51-BRPL_ISGS_exbus!R51</f>
        <v>-2.8098910100649022E-3</v>
      </c>
      <c r="S51" s="24">
        <f>BRPL_EOD!S51-BRPL_ISGS_exbus!S51</f>
        <v>1.6075924276179876E-3</v>
      </c>
      <c r="T51" s="24">
        <f>BRPL_EOD!T51-BRPL_ISGS_exbus!T51</f>
        <v>0</v>
      </c>
      <c r="U51" s="24">
        <f>BRPL_EOD!U51-BRPL_ISGS_exbus!U51</f>
        <v>6.5407894736324579E-4</v>
      </c>
      <c r="V51" s="24">
        <f>BRPL_EOD!V51-BRPL_ISGS_exbus!V51</f>
        <v>4.1256544502616954E-3</v>
      </c>
      <c r="W51" s="24">
        <f>BRPL_EOD!W51-BRPL_ISGS_exbus!W51</f>
        <v>1.6846122977351996E-3</v>
      </c>
      <c r="X51" s="24">
        <f>BRPL_EOD!X51-BRPL_ISGS_exbus!X51</f>
        <v>-6.0099948461100894E-4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-3.3149426363934253E-3</v>
      </c>
      <c r="L52" s="24">
        <f>BRPL_EOD!L52-BRPL_ISGS_exbus!L52</f>
        <v>1.4763078383328576E-4</v>
      </c>
      <c r="M52" s="24">
        <f>BRPL_EOD!M52-BRPL_ISGS_exbus!M52</f>
        <v>-8.5437733905635582E-3</v>
      </c>
      <c r="N52" s="24">
        <f>BRPL_EOD!N52-BRPL_ISGS_exbus!N52</f>
        <v>-2.0071480954371168E-3</v>
      </c>
      <c r="O52" s="24">
        <f>BRPL_EOD!O52-BRPL_ISGS_exbus!O52</f>
        <v>5.1189410733343266E-4</v>
      </c>
      <c r="P52" s="24">
        <f>BRPL_EOD!P52-BRPL_ISGS_exbus!P52</f>
        <v>2.1409580950866314E-3</v>
      </c>
      <c r="Q52" s="24">
        <f>BRPL_EOD!Q52-BRPL_ISGS_exbus!Q52</f>
        <v>-9.5453629032338227E-4</v>
      </c>
      <c r="R52" s="24">
        <f>BRPL_EOD!R52-BRPL_ISGS_exbus!R52</f>
        <v>-2.8098910100649022E-3</v>
      </c>
      <c r="S52" s="24">
        <f>BRPL_EOD!S52-BRPL_ISGS_exbus!S52</f>
        <v>1.6075924276179876E-3</v>
      </c>
      <c r="T52" s="24">
        <f>BRPL_EOD!T52-BRPL_ISGS_exbus!T52</f>
        <v>0</v>
      </c>
      <c r="U52" s="24">
        <f>BRPL_EOD!U52-BRPL_ISGS_exbus!U52</f>
        <v>6.5407894736324579E-4</v>
      </c>
      <c r="V52" s="24">
        <f>BRPL_EOD!V52-BRPL_ISGS_exbus!V52</f>
        <v>4.1256544502616954E-3</v>
      </c>
      <c r="W52" s="24">
        <f>BRPL_EOD!W52-BRPL_ISGS_exbus!W52</f>
        <v>1.6846122977351996E-3</v>
      </c>
      <c r="X52" s="24">
        <f>BRPL_EOD!X52-BRPL_ISGS_exbus!X52</f>
        <v>-6.0099948461100894E-4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-3.3149426363934253E-3</v>
      </c>
      <c r="L53" s="24">
        <f>BRPL_EOD!L53-BRPL_ISGS_exbus!L53</f>
        <v>1.4763078383328576E-4</v>
      </c>
      <c r="M53" s="24">
        <f>BRPL_EOD!M53-BRPL_ISGS_exbus!M53</f>
        <v>-8.5437733905635582E-3</v>
      </c>
      <c r="N53" s="24">
        <f>BRPL_EOD!N53-BRPL_ISGS_exbus!N53</f>
        <v>-2.0071480954371168E-3</v>
      </c>
      <c r="O53" s="24">
        <f>BRPL_EOD!O53-BRPL_ISGS_exbus!O53</f>
        <v>5.1189410733343266E-4</v>
      </c>
      <c r="P53" s="24">
        <f>BRPL_EOD!P53-BRPL_ISGS_exbus!P53</f>
        <v>2.1409580950866314E-3</v>
      </c>
      <c r="Q53" s="24">
        <f>BRPL_EOD!Q53-BRPL_ISGS_exbus!Q53</f>
        <v>7.1074476190471358E-3</v>
      </c>
      <c r="R53" s="24">
        <f>BRPL_EOD!R53-BRPL_ISGS_exbus!R53</f>
        <v>6.5123946380687414E-3</v>
      </c>
      <c r="S53" s="24">
        <f>BRPL_EOD!S53-BRPL_ISGS_exbus!S53</f>
        <v>4.6573977711119596E-3</v>
      </c>
      <c r="T53" s="24">
        <f>BRPL_EOD!T53-BRPL_ISGS_exbus!T53</f>
        <v>0</v>
      </c>
      <c r="U53" s="24">
        <f>BRPL_EOD!U53-BRPL_ISGS_exbus!U53</f>
        <v>6.5407894736324579E-4</v>
      </c>
      <c r="V53" s="24">
        <f>BRPL_EOD!V53-BRPL_ISGS_exbus!V53</f>
        <v>2.7560698689947927E-3</v>
      </c>
      <c r="W53" s="24">
        <f>BRPL_EOD!W53-BRPL_ISGS_exbus!W53</f>
        <v>1.6846122977351996E-3</v>
      </c>
      <c r="X53" s="24">
        <f>BRPL_EOD!X53-BRPL_ISGS_exbus!X53</f>
        <v>-6.0099948461100894E-4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-3.3149426363934253E-3</v>
      </c>
      <c r="L54" s="24">
        <f>BRPL_EOD!L54-BRPL_ISGS_exbus!L54</f>
        <v>1.4763078383328576E-4</v>
      </c>
      <c r="M54" s="24">
        <f>BRPL_EOD!M54-BRPL_ISGS_exbus!M54</f>
        <v>-8.5437733905635582E-3</v>
      </c>
      <c r="N54" s="24">
        <f>BRPL_EOD!N54-BRPL_ISGS_exbus!N54</f>
        <v>-2.0071480954371168E-3</v>
      </c>
      <c r="O54" s="24">
        <f>BRPL_EOD!O54-BRPL_ISGS_exbus!O54</f>
        <v>5.1189410733343266E-4</v>
      </c>
      <c r="P54" s="24">
        <f>BRPL_EOD!P54-BRPL_ISGS_exbus!P54</f>
        <v>2.1409580950866314E-3</v>
      </c>
      <c r="Q54" s="24">
        <f>BRPL_EOD!Q54-BRPL_ISGS_exbus!Q54</f>
        <v>7.1074476190471358E-3</v>
      </c>
      <c r="R54" s="24">
        <f>BRPL_EOD!R54-BRPL_ISGS_exbus!R54</f>
        <v>6.5123946380687414E-3</v>
      </c>
      <c r="S54" s="24">
        <f>BRPL_EOD!S54-BRPL_ISGS_exbus!S54</f>
        <v>4.6573977711119596E-3</v>
      </c>
      <c r="T54" s="24">
        <f>BRPL_EOD!T54-BRPL_ISGS_exbus!T54</f>
        <v>0</v>
      </c>
      <c r="U54" s="24">
        <f>BRPL_EOD!U54-BRPL_ISGS_exbus!U54</f>
        <v>6.5407894736324579E-4</v>
      </c>
      <c r="V54" s="24">
        <f>BRPL_EOD!V54-BRPL_ISGS_exbus!V54</f>
        <v>2.7560698689947927E-3</v>
      </c>
      <c r="W54" s="24">
        <f>BRPL_EOD!W54-BRPL_ISGS_exbus!W54</f>
        <v>1.6846122977351996E-3</v>
      </c>
      <c r="X54" s="24">
        <f>BRPL_EOD!X54-BRPL_ISGS_exbus!X54</f>
        <v>-6.0099948461100894E-4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-3.3149426363934253E-3</v>
      </c>
      <c r="L55" s="24">
        <f>BRPL_EOD!L55-BRPL_ISGS_exbus!L55</f>
        <v>1.4763078383328576E-4</v>
      </c>
      <c r="M55" s="24">
        <f>BRPL_EOD!M55-BRPL_ISGS_exbus!M55</f>
        <v>-8.5437733905635582E-3</v>
      </c>
      <c r="N55" s="24">
        <f>BRPL_EOD!N55-BRPL_ISGS_exbus!N55</f>
        <v>-2.0071480954371168E-3</v>
      </c>
      <c r="O55" s="24">
        <f>BRPL_EOD!O55-BRPL_ISGS_exbus!O55</f>
        <v>5.1189410733343266E-4</v>
      </c>
      <c r="P55" s="24">
        <f>BRPL_EOD!P55-BRPL_ISGS_exbus!P55</f>
        <v>2.1409580950866314E-3</v>
      </c>
      <c r="Q55" s="24">
        <f>BRPL_EOD!Q55-BRPL_ISGS_exbus!Q55</f>
        <v>7.1074476190471358E-3</v>
      </c>
      <c r="R55" s="24">
        <f>BRPL_EOD!R55-BRPL_ISGS_exbus!R55</f>
        <v>6.5123946380687414E-3</v>
      </c>
      <c r="S55" s="24">
        <f>BRPL_EOD!S55-BRPL_ISGS_exbus!S55</f>
        <v>4.6573977711119596E-3</v>
      </c>
      <c r="T55" s="24">
        <f>BRPL_EOD!T55-BRPL_ISGS_exbus!T55</f>
        <v>0</v>
      </c>
      <c r="U55" s="24">
        <f>BRPL_EOD!U55-BRPL_ISGS_exbus!U55</f>
        <v>6.5407894736324579E-4</v>
      </c>
      <c r="V55" s="24">
        <f>BRPL_EOD!V55-BRPL_ISGS_exbus!V55</f>
        <v>2.7560698689947927E-3</v>
      </c>
      <c r="W55" s="24">
        <f>BRPL_EOD!W55-BRPL_ISGS_exbus!W55</f>
        <v>1.6846122977351996E-3</v>
      </c>
      <c r="X55" s="24">
        <f>BRPL_EOD!X55-BRPL_ISGS_exbus!X55</f>
        <v>-6.0099948461100894E-4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-3.3149426363934253E-3</v>
      </c>
      <c r="L56" s="24">
        <f>BRPL_EOD!L56-BRPL_ISGS_exbus!L56</f>
        <v>1.4763078383328576E-4</v>
      </c>
      <c r="M56" s="24">
        <f>BRPL_EOD!M56-BRPL_ISGS_exbus!M56</f>
        <v>-8.5437733905635582E-3</v>
      </c>
      <c r="N56" s="24">
        <f>BRPL_EOD!N56-BRPL_ISGS_exbus!N56</f>
        <v>-2.0071480954371168E-3</v>
      </c>
      <c r="O56" s="24">
        <f>BRPL_EOD!O56-BRPL_ISGS_exbus!O56</f>
        <v>5.1189410733343266E-4</v>
      </c>
      <c r="P56" s="24">
        <f>BRPL_EOD!P56-BRPL_ISGS_exbus!P56</f>
        <v>2.1409580950866314E-3</v>
      </c>
      <c r="Q56" s="24">
        <f>BRPL_EOD!Q56-BRPL_ISGS_exbus!Q56</f>
        <v>7.1074476190471358E-3</v>
      </c>
      <c r="R56" s="24">
        <f>BRPL_EOD!R56-BRPL_ISGS_exbus!R56</f>
        <v>6.5123946380687414E-3</v>
      </c>
      <c r="S56" s="24">
        <f>BRPL_EOD!S56-BRPL_ISGS_exbus!S56</f>
        <v>4.6573977711119596E-3</v>
      </c>
      <c r="T56" s="24">
        <f>BRPL_EOD!T56-BRPL_ISGS_exbus!T56</f>
        <v>0</v>
      </c>
      <c r="U56" s="24">
        <f>BRPL_EOD!U56-BRPL_ISGS_exbus!U56</f>
        <v>6.5407894736324579E-4</v>
      </c>
      <c r="V56" s="24">
        <f>BRPL_EOD!V56-BRPL_ISGS_exbus!V56</f>
        <v>2.7560698689947927E-3</v>
      </c>
      <c r="W56" s="24">
        <f>BRPL_EOD!W56-BRPL_ISGS_exbus!W56</f>
        <v>1.6846122977351996E-3</v>
      </c>
      <c r="X56" s="24">
        <f>BRPL_EOD!X56-BRPL_ISGS_exbus!X56</f>
        <v>-6.0099948461100894E-4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-3.3149426363934253E-3</v>
      </c>
      <c r="L57" s="24">
        <f>BRPL_EOD!L57-BRPL_ISGS_exbus!L57</f>
        <v>-4.5355605991836967E-4</v>
      </c>
      <c r="M57" s="24">
        <f>BRPL_EOD!M57-BRPL_ISGS_exbus!M57</f>
        <v>-8.5437733905635582E-3</v>
      </c>
      <c r="N57" s="24">
        <f>BRPL_EOD!N57-BRPL_ISGS_exbus!N57</f>
        <v>-2.0071480954371168E-3</v>
      </c>
      <c r="O57" s="24">
        <f>BRPL_EOD!O57-BRPL_ISGS_exbus!O57</f>
        <v>5.1189410733343266E-4</v>
      </c>
      <c r="P57" s="24">
        <f>BRPL_EOD!P57-BRPL_ISGS_exbus!P57</f>
        <v>2.9534042453178699E-3</v>
      </c>
      <c r="Q57" s="24">
        <f>BRPL_EOD!Q57-BRPL_ISGS_exbus!Q57</f>
        <v>5.2883585492242702E-3</v>
      </c>
      <c r="R57" s="24">
        <f>BRPL_EOD!R57-BRPL_ISGS_exbus!R57</f>
        <v>4.4645863432641875E-3</v>
      </c>
      <c r="S57" s="24">
        <f>BRPL_EOD!S57-BRPL_ISGS_exbus!S57</f>
        <v>1.3739081419643639E-3</v>
      </c>
      <c r="T57" s="24">
        <f>BRPL_EOD!T57-BRPL_ISGS_exbus!T57</f>
        <v>0</v>
      </c>
      <c r="U57" s="24">
        <f>BRPL_EOD!U57-BRPL_ISGS_exbus!U57</f>
        <v>6.5407894736324579E-4</v>
      </c>
      <c r="V57" s="24">
        <f>BRPL_EOD!V57-BRPL_ISGS_exbus!V57</f>
        <v>2.7560698689947927E-3</v>
      </c>
      <c r="W57" s="24">
        <f>BRPL_EOD!W57-BRPL_ISGS_exbus!W57</f>
        <v>1.6846122977351996E-3</v>
      </c>
      <c r="X57" s="24">
        <f>BRPL_EOD!X57-BRPL_ISGS_exbus!X57</f>
        <v>-6.0099948461100894E-4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6.4777709346799384E-3</v>
      </c>
      <c r="L58" s="24">
        <f>BRPL_EOD!L58-BRPL_ISGS_exbus!L58</f>
        <v>-4.5355605991836967E-4</v>
      </c>
      <c r="M58" s="24">
        <f>BRPL_EOD!M58-BRPL_ISGS_exbus!M58</f>
        <v>-8.5437733905635582E-3</v>
      </c>
      <c r="N58" s="24">
        <f>BRPL_EOD!N58-BRPL_ISGS_exbus!N58</f>
        <v>-2.0071480954371168E-3</v>
      </c>
      <c r="O58" s="24">
        <f>BRPL_EOD!O58-BRPL_ISGS_exbus!O58</f>
        <v>5.1189410733343266E-4</v>
      </c>
      <c r="P58" s="24">
        <f>BRPL_EOD!P58-BRPL_ISGS_exbus!P58</f>
        <v>2.9534042453178699E-3</v>
      </c>
      <c r="Q58" s="24">
        <f>BRPL_EOD!Q58-BRPL_ISGS_exbus!Q58</f>
        <v>5.2883585492242702E-3</v>
      </c>
      <c r="R58" s="24">
        <f>BRPL_EOD!R58-BRPL_ISGS_exbus!R58</f>
        <v>4.4645863432641875E-3</v>
      </c>
      <c r="S58" s="24">
        <f>BRPL_EOD!S58-BRPL_ISGS_exbus!S58</f>
        <v>1.3739081419643639E-3</v>
      </c>
      <c r="T58" s="24">
        <f>BRPL_EOD!T58-BRPL_ISGS_exbus!T58</f>
        <v>0</v>
      </c>
      <c r="U58" s="24">
        <f>BRPL_EOD!U58-BRPL_ISGS_exbus!U58</f>
        <v>6.5407894736324579E-4</v>
      </c>
      <c r="V58" s="24">
        <f>BRPL_EOD!V58-BRPL_ISGS_exbus!V58</f>
        <v>2.7560698689947927E-3</v>
      </c>
      <c r="W58" s="24">
        <f>BRPL_EOD!W58-BRPL_ISGS_exbus!W58</f>
        <v>1.6846122977351996E-3</v>
      </c>
      <c r="X58" s="24">
        <f>BRPL_EOD!X58-BRPL_ISGS_exbus!X58</f>
        <v>-6.0099948461100894E-4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7.461423653012389E-3</v>
      </c>
      <c r="L59" s="24">
        <f>BRPL_EOD!L59-BRPL_ISGS_exbus!L59</f>
        <v>-4.5355605991836967E-4</v>
      </c>
      <c r="M59" s="24">
        <f>BRPL_EOD!M59-BRPL_ISGS_exbus!M59</f>
        <v>-8.5437733905635582E-3</v>
      </c>
      <c r="N59" s="24">
        <f>BRPL_EOD!N59-BRPL_ISGS_exbus!N59</f>
        <v>-2.0071480954371168E-3</v>
      </c>
      <c r="O59" s="24">
        <f>BRPL_EOD!O59-BRPL_ISGS_exbus!O59</f>
        <v>5.1189410733343266E-4</v>
      </c>
      <c r="P59" s="24">
        <f>BRPL_EOD!P59-BRPL_ISGS_exbus!P59</f>
        <v>2.9534042453178699E-3</v>
      </c>
      <c r="Q59" s="24">
        <f>BRPL_EOD!Q59-BRPL_ISGS_exbus!Q59</f>
        <v>-4.7493107734801754E-3</v>
      </c>
      <c r="R59" s="24">
        <f>BRPL_EOD!R59-BRPL_ISGS_exbus!R59</f>
        <v>3.7452947541751769E-3</v>
      </c>
      <c r="S59" s="24">
        <f>BRPL_EOD!S59-BRPL_ISGS_exbus!S59</f>
        <v>-1.9732177844744569E-3</v>
      </c>
      <c r="T59" s="24">
        <f>BRPL_EOD!T59-BRPL_ISGS_exbus!T59</f>
        <v>0</v>
      </c>
      <c r="U59" s="24">
        <f>BRPL_EOD!U59-BRPL_ISGS_exbus!U59</f>
        <v>6.5407894736324579E-4</v>
      </c>
      <c r="V59" s="24">
        <f>BRPL_EOD!V59-BRPL_ISGS_exbus!V59</f>
        <v>2.7560698689947927E-3</v>
      </c>
      <c r="W59" s="24">
        <f>BRPL_EOD!W59-BRPL_ISGS_exbus!W59</f>
        <v>1.6846122977351996E-3</v>
      </c>
      <c r="X59" s="24">
        <f>BRPL_EOD!X59-BRPL_ISGS_exbus!X59</f>
        <v>-6.0099948461100894E-4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-3.3149426363934253E-3</v>
      </c>
      <c r="L60" s="24">
        <f>BRPL_EOD!L60-BRPL_ISGS_exbus!L60</f>
        <v>-4.5355605991836967E-4</v>
      </c>
      <c r="M60" s="24">
        <f>BRPL_EOD!M60-BRPL_ISGS_exbus!M60</f>
        <v>-8.5437733905635582E-3</v>
      </c>
      <c r="N60" s="24">
        <f>BRPL_EOD!N60-BRPL_ISGS_exbus!N60</f>
        <v>-2.0071480954371168E-3</v>
      </c>
      <c r="O60" s="24">
        <f>BRPL_EOD!O60-BRPL_ISGS_exbus!O60</f>
        <v>5.1189410733343266E-4</v>
      </c>
      <c r="P60" s="24">
        <f>BRPL_EOD!P60-BRPL_ISGS_exbus!P60</f>
        <v>2.9534042453178699E-3</v>
      </c>
      <c r="Q60" s="24">
        <f>BRPL_EOD!Q60-BRPL_ISGS_exbus!Q60</f>
        <v>-4.7493107734801754E-3</v>
      </c>
      <c r="R60" s="24">
        <f>BRPL_EOD!R60-BRPL_ISGS_exbus!R60</f>
        <v>3.7452947541751769E-3</v>
      </c>
      <c r="S60" s="24">
        <f>BRPL_EOD!S60-BRPL_ISGS_exbus!S60</f>
        <v>-1.9732177844744569E-3</v>
      </c>
      <c r="T60" s="24">
        <f>BRPL_EOD!T60-BRPL_ISGS_exbus!T60</f>
        <v>0</v>
      </c>
      <c r="U60" s="24">
        <f>BRPL_EOD!U60-BRPL_ISGS_exbus!U60</f>
        <v>6.5407894736324579E-4</v>
      </c>
      <c r="V60" s="24">
        <f>BRPL_EOD!V60-BRPL_ISGS_exbus!V60</f>
        <v>2.7560698689947927E-3</v>
      </c>
      <c r="W60" s="24">
        <f>BRPL_EOD!W60-BRPL_ISGS_exbus!W60</f>
        <v>1.6846122977351996E-3</v>
      </c>
      <c r="X60" s="24">
        <f>BRPL_EOD!X60-BRPL_ISGS_exbus!X60</f>
        <v>-6.0099948461100894E-4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-3.3149426363934253E-3</v>
      </c>
      <c r="L61" s="24">
        <f>BRPL_EOD!L61-BRPL_ISGS_exbus!L61</f>
        <v>-4.7258591208443335E-4</v>
      </c>
      <c r="M61" s="24">
        <f>BRPL_EOD!M61-BRPL_ISGS_exbus!M61</f>
        <v>-8.5437733905635582E-3</v>
      </c>
      <c r="N61" s="24">
        <f>BRPL_EOD!N61-BRPL_ISGS_exbus!N61</f>
        <v>-2.0071480954371168E-3</v>
      </c>
      <c r="O61" s="24">
        <f>BRPL_EOD!O61-BRPL_ISGS_exbus!O61</f>
        <v>5.1189410733343266E-4</v>
      </c>
      <c r="P61" s="24">
        <f>BRPL_EOD!P61-BRPL_ISGS_exbus!P61</f>
        <v>2.9534042453178699E-3</v>
      </c>
      <c r="Q61" s="24">
        <f>BRPL_EOD!Q61-BRPL_ISGS_exbus!Q61</f>
        <v>2.6512597200767374E-4</v>
      </c>
      <c r="R61" s="24">
        <f>BRPL_EOD!R61-BRPL_ISGS_exbus!R61</f>
        <v>3.6298212496692628E-3</v>
      </c>
      <c r="S61" s="24">
        <f>BRPL_EOD!S61-BRPL_ISGS_exbus!S61</f>
        <v>5.2448288814694877E-3</v>
      </c>
      <c r="T61" s="24">
        <f>BRPL_EOD!T61-BRPL_ISGS_exbus!T61</f>
        <v>0</v>
      </c>
      <c r="U61" s="24">
        <f>BRPL_EOD!U61-BRPL_ISGS_exbus!U61</f>
        <v>6.5407894736324579E-4</v>
      </c>
      <c r="V61" s="24">
        <f>BRPL_EOD!V61-BRPL_ISGS_exbus!V61</f>
        <v>2.7560698689947927E-3</v>
      </c>
      <c r="W61" s="24">
        <f>BRPL_EOD!W61-BRPL_ISGS_exbus!W61</f>
        <v>1.6846122977351996E-3</v>
      </c>
      <c r="X61" s="24">
        <f>BRPL_EOD!X61-BRPL_ISGS_exbus!X61</f>
        <v>-6.0099948461100894E-4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-2.917109385407457E-3</v>
      </c>
      <c r="L62" s="24">
        <f>BRPL_EOD!L62-BRPL_ISGS_exbus!L62</f>
        <v>-8.1278163115428015E-6</v>
      </c>
      <c r="M62" s="24">
        <f>BRPL_EOD!M62-BRPL_ISGS_exbus!M62</f>
        <v>-8.5437733905635582E-3</v>
      </c>
      <c r="N62" s="24">
        <f>BRPL_EOD!N62-BRPL_ISGS_exbus!N62</f>
        <v>-2.0071480954371168E-3</v>
      </c>
      <c r="O62" s="24">
        <f>BRPL_EOD!O62-BRPL_ISGS_exbus!O62</f>
        <v>5.1189410733343266E-4</v>
      </c>
      <c r="P62" s="24">
        <f>BRPL_EOD!P62-BRPL_ISGS_exbus!P62</f>
        <v>2.9534042453178699E-3</v>
      </c>
      <c r="Q62" s="24">
        <f>BRPL_EOD!Q62-BRPL_ISGS_exbus!Q62</f>
        <v>2.6512597200767374E-4</v>
      </c>
      <c r="R62" s="24">
        <f>BRPL_EOD!R62-BRPL_ISGS_exbus!R62</f>
        <v>3.6298212496692628E-3</v>
      </c>
      <c r="S62" s="24">
        <f>BRPL_EOD!S62-BRPL_ISGS_exbus!S62</f>
        <v>5.2448288814694877E-3</v>
      </c>
      <c r="T62" s="24">
        <f>BRPL_EOD!T62-BRPL_ISGS_exbus!T62</f>
        <v>0</v>
      </c>
      <c r="U62" s="24">
        <f>BRPL_EOD!U62-BRPL_ISGS_exbus!U62</f>
        <v>6.5407894736324579E-4</v>
      </c>
      <c r="V62" s="24">
        <f>BRPL_EOD!V62-BRPL_ISGS_exbus!V62</f>
        <v>2.7560698689947927E-3</v>
      </c>
      <c r="W62" s="24">
        <f>BRPL_EOD!W62-BRPL_ISGS_exbus!W62</f>
        <v>1.6846122977351996E-3</v>
      </c>
      <c r="X62" s="24">
        <f>BRPL_EOD!X62-BRPL_ISGS_exbus!X62</f>
        <v>-6.0099948461100894E-4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-3.3149426363934253E-3</v>
      </c>
      <c r="L63" s="24">
        <f>BRPL_EOD!L63-BRPL_ISGS_exbus!L63</f>
        <v>-1.0048917162919224E-4</v>
      </c>
      <c r="M63" s="24">
        <f>BRPL_EOD!M63-BRPL_ISGS_exbus!M63</f>
        <v>-8.5437733905635582E-3</v>
      </c>
      <c r="N63" s="24">
        <f>BRPL_EOD!N63-BRPL_ISGS_exbus!N63</f>
        <v>-2.0071480954371168E-3</v>
      </c>
      <c r="O63" s="24">
        <f>BRPL_EOD!O63-BRPL_ISGS_exbus!O63</f>
        <v>5.1189410733343266E-4</v>
      </c>
      <c r="P63" s="24">
        <f>BRPL_EOD!P63-BRPL_ISGS_exbus!P63</f>
        <v>2.9534042453178699E-3</v>
      </c>
      <c r="Q63" s="24">
        <f>BRPL_EOD!Q63-BRPL_ISGS_exbus!Q63</f>
        <v>-2.1572814136128216E-3</v>
      </c>
      <c r="R63" s="24">
        <f>BRPL_EOD!R63-BRPL_ISGS_exbus!R63</f>
        <v>-4.1357608695662407E-3</v>
      </c>
      <c r="S63" s="24">
        <f>BRPL_EOD!S63-BRPL_ISGS_exbus!S63</f>
        <v>-6.5344994617788643E-4</v>
      </c>
      <c r="T63" s="24">
        <f>BRPL_EOD!T63-BRPL_ISGS_exbus!T63</f>
        <v>0</v>
      </c>
      <c r="U63" s="24">
        <f>BRPL_EOD!U63-BRPL_ISGS_exbus!U63</f>
        <v>6.5407894736324579E-4</v>
      </c>
      <c r="V63" s="24">
        <f>BRPL_EOD!V63-BRPL_ISGS_exbus!V63</f>
        <v>2.7560698689947927E-3</v>
      </c>
      <c r="W63" s="24">
        <f>BRPL_EOD!W63-BRPL_ISGS_exbus!W63</f>
        <v>1.6846122977351996E-3</v>
      </c>
      <c r="X63" s="24">
        <f>BRPL_EOD!X63-BRPL_ISGS_exbus!X63</f>
        <v>-6.0099948461100894E-4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-3.3149426363934253E-3</v>
      </c>
      <c r="L64" s="24">
        <f>BRPL_EOD!L64-BRPL_ISGS_exbus!L64</f>
        <v>-2.3979000078266921E-4</v>
      </c>
      <c r="M64" s="24">
        <f>BRPL_EOD!M64-BRPL_ISGS_exbus!M64</f>
        <v>-8.5437733905635582E-3</v>
      </c>
      <c r="N64" s="24">
        <f>BRPL_EOD!N64-BRPL_ISGS_exbus!N64</f>
        <v>-2.0071480954371168E-3</v>
      </c>
      <c r="O64" s="24">
        <f>BRPL_EOD!O64-BRPL_ISGS_exbus!O64</f>
        <v>5.1189410733343266E-4</v>
      </c>
      <c r="P64" s="24">
        <f>BRPL_EOD!P64-BRPL_ISGS_exbus!P64</f>
        <v>2.9534042453178699E-3</v>
      </c>
      <c r="Q64" s="24">
        <f>BRPL_EOD!Q64-BRPL_ISGS_exbus!Q64</f>
        <v>-2.1572814136128216E-3</v>
      </c>
      <c r="R64" s="24">
        <f>BRPL_EOD!R64-BRPL_ISGS_exbus!R64</f>
        <v>-4.1357608695662407E-3</v>
      </c>
      <c r="S64" s="24">
        <f>BRPL_EOD!S64-BRPL_ISGS_exbus!S64</f>
        <v>-6.5344994617788643E-4</v>
      </c>
      <c r="T64" s="24">
        <f>BRPL_EOD!T64-BRPL_ISGS_exbus!T64</f>
        <v>0</v>
      </c>
      <c r="U64" s="24">
        <f>BRPL_EOD!U64-BRPL_ISGS_exbus!U64</f>
        <v>6.5407894736324579E-4</v>
      </c>
      <c r="V64" s="24">
        <f>BRPL_EOD!V64-BRPL_ISGS_exbus!V64</f>
        <v>2.7560698689947927E-3</v>
      </c>
      <c r="W64" s="24">
        <f>BRPL_EOD!W64-BRPL_ISGS_exbus!W64</f>
        <v>1.6846122977351996E-3</v>
      </c>
      <c r="X64" s="24">
        <f>BRPL_EOD!X64-BRPL_ISGS_exbus!X64</f>
        <v>-6.0099948461100894E-4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1.654618280269915E-3</v>
      </c>
      <c r="L65" s="24">
        <f>BRPL_EOD!L65-BRPL_ISGS_exbus!L65</f>
        <v>-1.3806929201631846E-4</v>
      </c>
      <c r="M65" s="24">
        <f>BRPL_EOD!M65-BRPL_ISGS_exbus!M65</f>
        <v>-8.5437733905635582E-3</v>
      </c>
      <c r="N65" s="24">
        <f>BRPL_EOD!N65-BRPL_ISGS_exbus!N65</f>
        <v>-2.0071480954371168E-3</v>
      </c>
      <c r="O65" s="24">
        <f>BRPL_EOD!O65-BRPL_ISGS_exbus!O65</f>
        <v>5.1189410733343266E-4</v>
      </c>
      <c r="P65" s="24">
        <f>BRPL_EOD!P65-BRPL_ISGS_exbus!P65</f>
        <v>2.1409580950866314E-3</v>
      </c>
      <c r="Q65" s="24">
        <f>BRPL_EOD!Q65-BRPL_ISGS_exbus!Q65</f>
        <v>8.3220135363859526E-4</v>
      </c>
      <c r="R65" s="24">
        <f>BRPL_EOD!R65-BRPL_ISGS_exbus!R65</f>
        <v>-3.7441128747790486E-3</v>
      </c>
      <c r="S65" s="24">
        <f>BRPL_EOD!S65-BRPL_ISGS_exbus!S65</f>
        <v>2.9090995752714122E-3</v>
      </c>
      <c r="T65" s="24">
        <f>BRPL_EOD!T65-BRPL_ISGS_exbus!T65</f>
        <v>0</v>
      </c>
      <c r="U65" s="24">
        <f>BRPL_EOD!U65-BRPL_ISGS_exbus!U65</f>
        <v>6.5407894736324579E-4</v>
      </c>
      <c r="V65" s="24">
        <f>BRPL_EOD!V65-BRPL_ISGS_exbus!V65</f>
        <v>2.7560698689947927E-3</v>
      </c>
      <c r="W65" s="24">
        <f>BRPL_EOD!W65-BRPL_ISGS_exbus!W65</f>
        <v>1.6846122977351996E-3</v>
      </c>
      <c r="X65" s="24">
        <f>BRPL_EOD!X65-BRPL_ISGS_exbus!X65</f>
        <v>-6.0099948461100894E-4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1.654618280269915E-3</v>
      </c>
      <c r="L66" s="24">
        <f>BRPL_EOD!L66-BRPL_ISGS_exbus!L66</f>
        <v>-9.9378404428307476E-5</v>
      </c>
      <c r="M66" s="24">
        <f>BRPL_EOD!M66-BRPL_ISGS_exbus!M66</f>
        <v>-8.5437733905635582E-3</v>
      </c>
      <c r="N66" s="24">
        <f>BRPL_EOD!N66-BRPL_ISGS_exbus!N66</f>
        <v>-2.0071480954371168E-3</v>
      </c>
      <c r="O66" s="24">
        <f>BRPL_EOD!O66-BRPL_ISGS_exbus!O66</f>
        <v>5.1189410733343266E-4</v>
      </c>
      <c r="P66" s="24">
        <f>BRPL_EOD!P66-BRPL_ISGS_exbus!P66</f>
        <v>2.1409580950866314E-3</v>
      </c>
      <c r="Q66" s="24">
        <f>BRPL_EOD!Q66-BRPL_ISGS_exbus!Q66</f>
        <v>8.3220135363859526E-4</v>
      </c>
      <c r="R66" s="24">
        <f>BRPL_EOD!R66-BRPL_ISGS_exbus!R66</f>
        <v>-3.7441128747790486E-3</v>
      </c>
      <c r="S66" s="24">
        <f>BRPL_EOD!S66-BRPL_ISGS_exbus!S66</f>
        <v>2.9090995752714122E-3</v>
      </c>
      <c r="T66" s="24">
        <f>BRPL_EOD!T66-BRPL_ISGS_exbus!T66</f>
        <v>0</v>
      </c>
      <c r="U66" s="24">
        <f>BRPL_EOD!U66-BRPL_ISGS_exbus!U66</f>
        <v>6.5407894736324579E-4</v>
      </c>
      <c r="V66" s="24">
        <f>BRPL_EOD!V66-BRPL_ISGS_exbus!V66</f>
        <v>2.7560698689947927E-3</v>
      </c>
      <c r="W66" s="24">
        <f>BRPL_EOD!W66-BRPL_ISGS_exbus!W66</f>
        <v>1.6846122977351996E-3</v>
      </c>
      <c r="X66" s="24">
        <f>BRPL_EOD!X66-BRPL_ISGS_exbus!X66</f>
        <v>-6.0099948461100894E-4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1.654618280269915E-3</v>
      </c>
      <c r="L67" s="24">
        <f>BRPL_EOD!L67-BRPL_ISGS_exbus!L67</f>
        <v>-6.8586883029020385E-5</v>
      </c>
      <c r="M67" s="24">
        <f>BRPL_EOD!M67-BRPL_ISGS_exbus!M67</f>
        <v>-8.5437733905635582E-3</v>
      </c>
      <c r="N67" s="24">
        <f>BRPL_EOD!N67-BRPL_ISGS_exbus!N67</f>
        <v>-2.0071480954371168E-3</v>
      </c>
      <c r="O67" s="24">
        <f>BRPL_EOD!O67-BRPL_ISGS_exbus!O67</f>
        <v>5.1189410733343266E-4</v>
      </c>
      <c r="P67" s="24">
        <f>BRPL_EOD!P67-BRPL_ISGS_exbus!P67</f>
        <v>2.9534042453178699E-3</v>
      </c>
      <c r="Q67" s="24">
        <f>BRPL_EOD!Q67-BRPL_ISGS_exbus!Q67</f>
        <v>-1.2809070438795089E-3</v>
      </c>
      <c r="R67" s="24">
        <f>BRPL_EOD!R67-BRPL_ISGS_exbus!R67</f>
        <v>-2.5927187780769856E-3</v>
      </c>
      <c r="S67" s="24">
        <f>BRPL_EOD!S67-BRPL_ISGS_exbus!S67</f>
        <v>1.9090924124514075E-3</v>
      </c>
      <c r="T67" s="24">
        <f>BRPL_EOD!T67-BRPL_ISGS_exbus!T67</f>
        <v>0</v>
      </c>
      <c r="U67" s="24">
        <f>BRPL_EOD!U67-BRPL_ISGS_exbus!U67</f>
        <v>6.5407894736324579E-4</v>
      </c>
      <c r="V67" s="24">
        <f>BRPL_EOD!V67-BRPL_ISGS_exbus!V67</f>
        <v>2.7560698689947927E-3</v>
      </c>
      <c r="W67" s="24">
        <f>BRPL_EOD!W67-BRPL_ISGS_exbus!W67</f>
        <v>1.6846122977351996E-3</v>
      </c>
      <c r="X67" s="24">
        <f>BRPL_EOD!X67-BRPL_ISGS_exbus!X67</f>
        <v>-6.0099948461100894E-4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1.654618280269915E-3</v>
      </c>
      <c r="L68" s="24">
        <f>BRPL_EOD!L68-BRPL_ISGS_exbus!L68</f>
        <v>-2.2751769983564429E-5</v>
      </c>
      <c r="M68" s="24">
        <f>BRPL_EOD!M68-BRPL_ISGS_exbus!M68</f>
        <v>-8.5437733905635582E-3</v>
      </c>
      <c r="N68" s="24">
        <f>BRPL_EOD!N68-BRPL_ISGS_exbus!N68</f>
        <v>-2.0071480954371168E-3</v>
      </c>
      <c r="O68" s="24">
        <f>BRPL_EOD!O68-BRPL_ISGS_exbus!O68</f>
        <v>5.1189410733343266E-4</v>
      </c>
      <c r="P68" s="24">
        <f>BRPL_EOD!P68-BRPL_ISGS_exbus!P68</f>
        <v>2.9534042453178699E-3</v>
      </c>
      <c r="Q68" s="24">
        <f>BRPL_EOD!Q68-BRPL_ISGS_exbus!Q68</f>
        <v>-1.2809070438795089E-3</v>
      </c>
      <c r="R68" s="24">
        <f>BRPL_EOD!R68-BRPL_ISGS_exbus!R68</f>
        <v>-2.5927187780769856E-3</v>
      </c>
      <c r="S68" s="24">
        <f>BRPL_EOD!S68-BRPL_ISGS_exbus!S68</f>
        <v>1.9090924124514075E-3</v>
      </c>
      <c r="T68" s="24">
        <f>BRPL_EOD!T68-BRPL_ISGS_exbus!T68</f>
        <v>0</v>
      </c>
      <c r="U68" s="24">
        <f>BRPL_EOD!U68-BRPL_ISGS_exbus!U68</f>
        <v>6.5407894736324579E-4</v>
      </c>
      <c r="V68" s="24">
        <f>BRPL_EOD!V68-BRPL_ISGS_exbus!V68</f>
        <v>2.7560698689947927E-3</v>
      </c>
      <c r="W68" s="24">
        <f>BRPL_EOD!W68-BRPL_ISGS_exbus!W68</f>
        <v>1.6846122977351996E-3</v>
      </c>
      <c r="X68" s="24">
        <f>BRPL_EOD!X68-BRPL_ISGS_exbus!X68</f>
        <v>-6.0099948461100894E-4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1.654618280269915E-3</v>
      </c>
      <c r="L69" s="24">
        <f>BRPL_EOD!L69-BRPL_ISGS_exbus!L69</f>
        <v>-1.4777353497130719E-4</v>
      </c>
      <c r="M69" s="24">
        <f>BRPL_EOD!M69-BRPL_ISGS_exbus!M69</f>
        <v>-8.5437733905635582E-3</v>
      </c>
      <c r="N69" s="24">
        <f>BRPL_EOD!N69-BRPL_ISGS_exbus!N69</f>
        <v>-2.0071480954371168E-3</v>
      </c>
      <c r="O69" s="24">
        <f>BRPL_EOD!O69-BRPL_ISGS_exbus!O69</f>
        <v>5.1189410733343266E-4</v>
      </c>
      <c r="P69" s="24">
        <f>BRPL_EOD!P69-BRPL_ISGS_exbus!P69</f>
        <v>2.9534042453178699E-3</v>
      </c>
      <c r="Q69" s="24">
        <f>BRPL_EOD!Q69-BRPL_ISGS_exbus!Q69</f>
        <v>-1.2809070438795089E-3</v>
      </c>
      <c r="R69" s="24">
        <f>BRPL_EOD!R69-BRPL_ISGS_exbus!R69</f>
        <v>-2.5927187780769856E-3</v>
      </c>
      <c r="S69" s="24">
        <f>BRPL_EOD!S69-BRPL_ISGS_exbus!S69</f>
        <v>1.9090924124514075E-3</v>
      </c>
      <c r="T69" s="24">
        <f>BRPL_EOD!T69-BRPL_ISGS_exbus!T69</f>
        <v>0</v>
      </c>
      <c r="U69" s="24">
        <f>BRPL_EOD!U69-BRPL_ISGS_exbus!U69</f>
        <v>6.5407894736324579E-4</v>
      </c>
      <c r="V69" s="24">
        <f>BRPL_EOD!V69-BRPL_ISGS_exbus!V69</f>
        <v>2.7560698689947927E-3</v>
      </c>
      <c r="W69" s="24">
        <f>BRPL_EOD!W69-BRPL_ISGS_exbus!W69</f>
        <v>1.6846122977351996E-3</v>
      </c>
      <c r="X69" s="24">
        <f>BRPL_EOD!X69-BRPL_ISGS_exbus!X69</f>
        <v>-6.0099948461100894E-4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1.654618280269915E-3</v>
      </c>
      <c r="L70" s="24">
        <f>BRPL_EOD!L70-BRPL_ISGS_exbus!L70</f>
        <v>-1.8188650539485707E-5</v>
      </c>
      <c r="M70" s="24">
        <f>BRPL_EOD!M70-BRPL_ISGS_exbus!M70</f>
        <v>-8.5437733905635582E-3</v>
      </c>
      <c r="N70" s="24">
        <f>BRPL_EOD!N70-BRPL_ISGS_exbus!N70</f>
        <v>-2.0071480954371168E-3</v>
      </c>
      <c r="O70" s="24">
        <f>BRPL_EOD!O70-BRPL_ISGS_exbus!O70</f>
        <v>5.1189410733343266E-4</v>
      </c>
      <c r="P70" s="24">
        <f>BRPL_EOD!P70-BRPL_ISGS_exbus!P70</f>
        <v>2.9534042453178699E-3</v>
      </c>
      <c r="Q70" s="24">
        <f>BRPL_EOD!Q70-BRPL_ISGS_exbus!Q70</f>
        <v>-1.2809070438795089E-3</v>
      </c>
      <c r="R70" s="24">
        <f>BRPL_EOD!R70-BRPL_ISGS_exbus!R70</f>
        <v>-2.5927187780769856E-3</v>
      </c>
      <c r="S70" s="24">
        <f>BRPL_EOD!S70-BRPL_ISGS_exbus!S70</f>
        <v>1.9090924124514075E-3</v>
      </c>
      <c r="T70" s="24">
        <f>BRPL_EOD!T70-BRPL_ISGS_exbus!T70</f>
        <v>0</v>
      </c>
      <c r="U70" s="24">
        <f>BRPL_EOD!U70-BRPL_ISGS_exbus!U70</f>
        <v>6.5407894736324579E-4</v>
      </c>
      <c r="V70" s="24">
        <f>BRPL_EOD!V70-BRPL_ISGS_exbus!V70</f>
        <v>2.7560698689947927E-3</v>
      </c>
      <c r="W70" s="24">
        <f>BRPL_EOD!W70-BRPL_ISGS_exbus!W70</f>
        <v>1.6846122977351996E-3</v>
      </c>
      <c r="X70" s="24">
        <f>BRPL_EOD!X70-BRPL_ISGS_exbus!X70</f>
        <v>-6.0099948461100894E-4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1.654618280269915E-3</v>
      </c>
      <c r="L71" s="24">
        <f>BRPL_EOD!L71-BRPL_ISGS_exbus!L71</f>
        <v>3.4503546544328856E-5</v>
      </c>
      <c r="M71" s="24">
        <f>BRPL_EOD!M71-BRPL_ISGS_exbus!M71</f>
        <v>-8.5437733905635582E-3</v>
      </c>
      <c r="N71" s="24">
        <f>BRPL_EOD!N71-BRPL_ISGS_exbus!N71</f>
        <v>-2.0071480954371168E-3</v>
      </c>
      <c r="O71" s="24">
        <f>BRPL_EOD!O71-BRPL_ISGS_exbus!O71</f>
        <v>5.1189410733343266E-4</v>
      </c>
      <c r="P71" s="24">
        <f>BRPL_EOD!P71-BRPL_ISGS_exbus!P71</f>
        <v>2.9534042453178699E-3</v>
      </c>
      <c r="Q71" s="24">
        <f>BRPL_EOD!Q71-BRPL_ISGS_exbus!Q71</f>
        <v>-8.6316101172112525E-4</v>
      </c>
      <c r="R71" s="24">
        <f>BRPL_EOD!R71-BRPL_ISGS_exbus!R71</f>
        <v>-1.0132366273793991E-3</v>
      </c>
      <c r="S71" s="24">
        <f>BRPL_EOD!S71-BRPL_ISGS_exbus!S71</f>
        <v>1.9090924124514075E-3</v>
      </c>
      <c r="T71" s="24">
        <f>BRPL_EOD!T71-BRPL_ISGS_exbus!T71</f>
        <v>0</v>
      </c>
      <c r="U71" s="24">
        <f>BRPL_EOD!U71-BRPL_ISGS_exbus!U71</f>
        <v>6.5407894736324579E-4</v>
      </c>
      <c r="V71" s="24">
        <f>BRPL_EOD!V71-BRPL_ISGS_exbus!V71</f>
        <v>2.7560698689947927E-3</v>
      </c>
      <c r="W71" s="24">
        <f>BRPL_EOD!W71-BRPL_ISGS_exbus!W71</f>
        <v>1.6846122977351996E-3</v>
      </c>
      <c r="X71" s="24">
        <f>BRPL_EOD!X71-BRPL_ISGS_exbus!X71</f>
        <v>-6.0099948461100894E-4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1.654618280269915E-3</v>
      </c>
      <c r="L72" s="24">
        <f>BRPL_EOD!L72-BRPL_ISGS_exbus!L72</f>
        <v>-5.4325034634317149E-5</v>
      </c>
      <c r="M72" s="24">
        <f>BRPL_EOD!M72-BRPL_ISGS_exbus!M72</f>
        <v>-8.5437733905635582E-3</v>
      </c>
      <c r="N72" s="24">
        <f>BRPL_EOD!N72-BRPL_ISGS_exbus!N72</f>
        <v>-2.0071480954371168E-3</v>
      </c>
      <c r="O72" s="24">
        <f>BRPL_EOD!O72-BRPL_ISGS_exbus!O72</f>
        <v>5.1189410733343266E-4</v>
      </c>
      <c r="P72" s="24">
        <f>BRPL_EOD!P72-BRPL_ISGS_exbus!P72</f>
        <v>2.9534042453178699E-3</v>
      </c>
      <c r="Q72" s="24">
        <f>BRPL_EOD!Q72-BRPL_ISGS_exbus!Q72</f>
        <v>-1.2809070438795089E-3</v>
      </c>
      <c r="R72" s="24">
        <f>BRPL_EOD!R72-BRPL_ISGS_exbus!R72</f>
        <v>-1.0132366273793991E-3</v>
      </c>
      <c r="S72" s="24">
        <f>BRPL_EOD!S72-BRPL_ISGS_exbus!S72</f>
        <v>1.9090924124514075E-3</v>
      </c>
      <c r="T72" s="24">
        <f>BRPL_EOD!T72-BRPL_ISGS_exbus!T72</f>
        <v>0</v>
      </c>
      <c r="U72" s="24">
        <f>BRPL_EOD!U72-BRPL_ISGS_exbus!U72</f>
        <v>6.5407894736324579E-4</v>
      </c>
      <c r="V72" s="24">
        <f>BRPL_EOD!V72-BRPL_ISGS_exbus!V72</f>
        <v>2.7560698689947927E-3</v>
      </c>
      <c r="W72" s="24">
        <f>BRPL_EOD!W72-BRPL_ISGS_exbus!W72</f>
        <v>1.6846122977351996E-3</v>
      </c>
      <c r="X72" s="24">
        <f>BRPL_EOD!X72-BRPL_ISGS_exbus!X72</f>
        <v>-6.0099948461100894E-4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1.654618280269915E-3</v>
      </c>
      <c r="L73" s="24">
        <f>BRPL_EOD!L73-BRPL_ISGS_exbus!L73</f>
        <v>-5.4325034634317149E-5</v>
      </c>
      <c r="M73" s="24">
        <f>BRPL_EOD!M73-BRPL_ISGS_exbus!M73</f>
        <v>-8.5437733905635582E-3</v>
      </c>
      <c r="N73" s="24">
        <f>BRPL_EOD!N73-BRPL_ISGS_exbus!N73</f>
        <v>-2.0071480954371168E-3</v>
      </c>
      <c r="O73" s="24">
        <f>BRPL_EOD!O73-BRPL_ISGS_exbus!O73</f>
        <v>5.1189410733343266E-4</v>
      </c>
      <c r="P73" s="24">
        <f>BRPL_EOD!P73-BRPL_ISGS_exbus!P73</f>
        <v>2.9534042453178699E-3</v>
      </c>
      <c r="Q73" s="24">
        <f>BRPL_EOD!Q73-BRPL_ISGS_exbus!Q73</f>
        <v>-1.2809070438795089E-3</v>
      </c>
      <c r="R73" s="24">
        <f>BRPL_EOD!R73-BRPL_ISGS_exbus!R73</f>
        <v>-1.0132366273793991E-3</v>
      </c>
      <c r="S73" s="24">
        <f>BRPL_EOD!S73-BRPL_ISGS_exbus!S73</f>
        <v>1.9090924124514075E-3</v>
      </c>
      <c r="T73" s="24">
        <f>BRPL_EOD!T73-BRPL_ISGS_exbus!T73</f>
        <v>0</v>
      </c>
      <c r="U73" s="24">
        <f>BRPL_EOD!U73-BRPL_ISGS_exbus!U73</f>
        <v>6.5407894736324579E-4</v>
      </c>
      <c r="V73" s="24">
        <f>BRPL_EOD!V73-BRPL_ISGS_exbus!V73</f>
        <v>2.7560698689947927E-3</v>
      </c>
      <c r="W73" s="24">
        <f>BRPL_EOD!W73-BRPL_ISGS_exbus!W73</f>
        <v>1.6846122977351996E-3</v>
      </c>
      <c r="X73" s="24">
        <f>BRPL_EOD!X73-BRPL_ISGS_exbus!X73</f>
        <v>-6.0099948461100894E-4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1.654618280269915E-3</v>
      </c>
      <c r="L74" s="24">
        <f>BRPL_EOD!L74-BRPL_ISGS_exbus!L74</f>
        <v>-5.4325034634317149E-5</v>
      </c>
      <c r="M74" s="24">
        <f>BRPL_EOD!M74-BRPL_ISGS_exbus!M74</f>
        <v>-8.5437733905635582E-3</v>
      </c>
      <c r="N74" s="24">
        <f>BRPL_EOD!N74-BRPL_ISGS_exbus!N74</f>
        <v>-2.0071480954371168E-3</v>
      </c>
      <c r="O74" s="24">
        <f>BRPL_EOD!O74-BRPL_ISGS_exbus!O74</f>
        <v>5.1189410733343266E-4</v>
      </c>
      <c r="P74" s="24">
        <f>BRPL_EOD!P74-BRPL_ISGS_exbus!P74</f>
        <v>2.9534042453178699E-3</v>
      </c>
      <c r="Q74" s="24">
        <f>BRPL_EOD!Q74-BRPL_ISGS_exbus!Q74</f>
        <v>-1.2809070438795089E-3</v>
      </c>
      <c r="R74" s="24">
        <f>BRPL_EOD!R74-BRPL_ISGS_exbus!R74</f>
        <v>-1.0132366273793991E-3</v>
      </c>
      <c r="S74" s="24">
        <f>BRPL_EOD!S74-BRPL_ISGS_exbus!S74</f>
        <v>1.9090924124514075E-3</v>
      </c>
      <c r="T74" s="24">
        <f>BRPL_EOD!T74-BRPL_ISGS_exbus!T74</f>
        <v>0</v>
      </c>
      <c r="U74" s="24">
        <f>BRPL_EOD!U74-BRPL_ISGS_exbus!U74</f>
        <v>6.5407894736324579E-4</v>
      </c>
      <c r="V74" s="24">
        <f>BRPL_EOD!V74-BRPL_ISGS_exbus!V74</f>
        <v>2.7560698689947927E-3</v>
      </c>
      <c r="W74" s="24">
        <f>BRPL_EOD!W74-BRPL_ISGS_exbus!W74</f>
        <v>1.6846122977351996E-3</v>
      </c>
      <c r="X74" s="24">
        <f>BRPL_EOD!X74-BRPL_ISGS_exbus!X74</f>
        <v>-6.0099948461100894E-4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-1.2171585776172833E-3</v>
      </c>
      <c r="L75" s="24">
        <f>BRPL_EOD!L75-BRPL_ISGS_exbus!L75</f>
        <v>-5.4325034634317149E-5</v>
      </c>
      <c r="M75" s="24">
        <f>BRPL_EOD!M75-BRPL_ISGS_exbus!M75</f>
        <v>-8.5437733905635582E-3</v>
      </c>
      <c r="N75" s="24">
        <f>BRPL_EOD!N75-BRPL_ISGS_exbus!N75</f>
        <v>-2.0071480954371168E-3</v>
      </c>
      <c r="O75" s="24">
        <f>BRPL_EOD!O75-BRPL_ISGS_exbus!O75</f>
        <v>5.1189410733343266E-4</v>
      </c>
      <c r="P75" s="24">
        <f>BRPL_EOD!P75-BRPL_ISGS_exbus!P75</f>
        <v>2.9534042453178699E-3</v>
      </c>
      <c r="Q75" s="24">
        <f>BRPL_EOD!Q75-BRPL_ISGS_exbus!Q75</f>
        <v>3.8797871443616572E-3</v>
      </c>
      <c r="R75" s="24">
        <f>BRPL_EOD!R75-BRPL_ISGS_exbus!R75</f>
        <v>7.105577342052527E-4</v>
      </c>
      <c r="S75" s="24">
        <f>BRPL_EOD!S75-BRPL_ISGS_exbus!S75</f>
        <v>4.9301222522188937E-3</v>
      </c>
      <c r="T75" s="24">
        <f>BRPL_EOD!T75-BRPL_ISGS_exbus!T75</f>
        <v>0</v>
      </c>
      <c r="U75" s="24">
        <f>BRPL_EOD!U75-BRPL_ISGS_exbus!U75</f>
        <v>6.5407894736324579E-4</v>
      </c>
      <c r="V75" s="24">
        <f>BRPL_EOD!V75-BRPL_ISGS_exbus!V75</f>
        <v>2.7560698689947927E-3</v>
      </c>
      <c r="W75" s="24">
        <f>BRPL_EOD!W75-BRPL_ISGS_exbus!W75</f>
        <v>1.6846122977351996E-3</v>
      </c>
      <c r="X75" s="24">
        <f>BRPL_EOD!X75-BRPL_ISGS_exbus!X75</f>
        <v>-6.0099948461100894E-4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-6.8243597968944414E-3</v>
      </c>
      <c r="L76" s="24">
        <f>BRPL_EOD!L76-BRPL_ISGS_exbus!L76</f>
        <v>-5.4325034634317149E-5</v>
      </c>
      <c r="M76" s="24">
        <f>BRPL_EOD!M76-BRPL_ISGS_exbus!M76</f>
        <v>-8.5437733905635582E-3</v>
      </c>
      <c r="N76" s="24">
        <f>BRPL_EOD!N76-BRPL_ISGS_exbus!N76</f>
        <v>-2.0071480954371168E-3</v>
      </c>
      <c r="O76" s="24">
        <f>BRPL_EOD!O76-BRPL_ISGS_exbus!O76</f>
        <v>5.1189410733343266E-4</v>
      </c>
      <c r="P76" s="24">
        <f>BRPL_EOD!P76-BRPL_ISGS_exbus!P76</f>
        <v>2.9534042453178699E-3</v>
      </c>
      <c r="Q76" s="24">
        <f>BRPL_EOD!Q76-BRPL_ISGS_exbus!Q76</f>
        <v>3.8797871443616572E-3</v>
      </c>
      <c r="R76" s="24">
        <f>BRPL_EOD!R76-BRPL_ISGS_exbus!R76</f>
        <v>7.105577342052527E-4</v>
      </c>
      <c r="S76" s="24">
        <f>BRPL_EOD!S76-BRPL_ISGS_exbus!S76</f>
        <v>4.9301222522188937E-3</v>
      </c>
      <c r="T76" s="24">
        <f>BRPL_EOD!T76-BRPL_ISGS_exbus!T76</f>
        <v>0</v>
      </c>
      <c r="U76" s="24">
        <f>BRPL_EOD!U76-BRPL_ISGS_exbus!U76</f>
        <v>6.5407894736324579E-4</v>
      </c>
      <c r="V76" s="24">
        <f>BRPL_EOD!V76-BRPL_ISGS_exbus!V76</f>
        <v>2.7560698689947927E-3</v>
      </c>
      <c r="W76" s="24">
        <f>BRPL_EOD!W76-BRPL_ISGS_exbus!W76</f>
        <v>1.6846122977351996E-3</v>
      </c>
      <c r="X76" s="24">
        <f>BRPL_EOD!X76-BRPL_ISGS_exbus!X76</f>
        <v>-6.0099948461100894E-4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-2.88008570743159E-3</v>
      </c>
      <c r="L77" s="24">
        <f>BRPL_EOD!L77-BRPL_ISGS_exbus!L77</f>
        <v>-5.4325034634317149E-5</v>
      </c>
      <c r="M77" s="24">
        <f>BRPL_EOD!M77-BRPL_ISGS_exbus!M77</f>
        <v>-8.5437733905635582E-3</v>
      </c>
      <c r="N77" s="24">
        <f>BRPL_EOD!N77-BRPL_ISGS_exbus!N77</f>
        <v>-2.0071480954371168E-3</v>
      </c>
      <c r="O77" s="24">
        <f>BRPL_EOD!O77-BRPL_ISGS_exbus!O77</f>
        <v>5.1189410733343266E-4</v>
      </c>
      <c r="P77" s="24">
        <f>BRPL_EOD!P77-BRPL_ISGS_exbus!P77</f>
        <v>2.9534042453178699E-3</v>
      </c>
      <c r="Q77" s="24">
        <f>BRPL_EOD!Q77-BRPL_ISGS_exbus!Q77</f>
        <v>3.8797871443616572E-3</v>
      </c>
      <c r="R77" s="24">
        <f>BRPL_EOD!R77-BRPL_ISGS_exbus!R77</f>
        <v>7.105577342052527E-4</v>
      </c>
      <c r="S77" s="24">
        <f>BRPL_EOD!S77-BRPL_ISGS_exbus!S77</f>
        <v>4.9301222522188937E-3</v>
      </c>
      <c r="T77" s="24">
        <f>BRPL_EOD!T77-BRPL_ISGS_exbus!T77</f>
        <v>0</v>
      </c>
      <c r="U77" s="24">
        <f>BRPL_EOD!U77-BRPL_ISGS_exbus!U77</f>
        <v>6.5407894736324579E-4</v>
      </c>
      <c r="V77" s="24">
        <f>BRPL_EOD!V77-BRPL_ISGS_exbus!V77</f>
        <v>2.7560698689947927E-3</v>
      </c>
      <c r="W77" s="24">
        <f>BRPL_EOD!W77-BRPL_ISGS_exbus!W77</f>
        <v>1.6846122977351996E-3</v>
      </c>
      <c r="X77" s="24">
        <f>BRPL_EOD!X77-BRPL_ISGS_exbus!X77</f>
        <v>-6.0099948461100894E-4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-1.2451480755544253E-3</v>
      </c>
      <c r="L78" s="24">
        <f>BRPL_EOD!L78-BRPL_ISGS_exbus!L78</f>
        <v>-5.4325034634317149E-5</v>
      </c>
      <c r="M78" s="24">
        <f>BRPL_EOD!M78-BRPL_ISGS_exbus!M78</f>
        <v>-8.5437733905635582E-3</v>
      </c>
      <c r="N78" s="24">
        <f>BRPL_EOD!N78-BRPL_ISGS_exbus!N78</f>
        <v>-2.0071480954371168E-3</v>
      </c>
      <c r="O78" s="24">
        <f>BRPL_EOD!O78-BRPL_ISGS_exbus!O78</f>
        <v>5.1189410733343266E-4</v>
      </c>
      <c r="P78" s="24">
        <f>BRPL_EOD!P78-BRPL_ISGS_exbus!P78</f>
        <v>2.9534042453178699E-3</v>
      </c>
      <c r="Q78" s="24">
        <f>BRPL_EOD!Q78-BRPL_ISGS_exbus!Q78</f>
        <v>3.8797871443616572E-3</v>
      </c>
      <c r="R78" s="24">
        <f>BRPL_EOD!R78-BRPL_ISGS_exbus!R78</f>
        <v>4.9552747791992147E-3</v>
      </c>
      <c r="S78" s="24">
        <f>BRPL_EOD!S78-BRPL_ISGS_exbus!S78</f>
        <v>4.9301222522188937E-3</v>
      </c>
      <c r="T78" s="24">
        <f>BRPL_EOD!T78-BRPL_ISGS_exbus!T78</f>
        <v>0</v>
      </c>
      <c r="U78" s="24">
        <f>BRPL_EOD!U78-BRPL_ISGS_exbus!U78</f>
        <v>6.5407894736324579E-4</v>
      </c>
      <c r="V78" s="24">
        <f>BRPL_EOD!V78-BRPL_ISGS_exbus!V78</f>
        <v>2.7560698689947927E-3</v>
      </c>
      <c r="W78" s="24">
        <f>BRPL_EOD!W78-BRPL_ISGS_exbus!W78</f>
        <v>1.6846122977351996E-3</v>
      </c>
      <c r="X78" s="24">
        <f>BRPL_EOD!X78-BRPL_ISGS_exbus!X78</f>
        <v>-6.0099948461100894E-4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3.9599846935516325E-3</v>
      </c>
      <c r="L79" s="24">
        <f>BRPL_EOD!L79-BRPL_ISGS_exbus!L79</f>
        <v>0</v>
      </c>
      <c r="M79" s="24">
        <f>BRPL_EOD!M79-BRPL_ISGS_exbus!M79</f>
        <v>-8.5437733905635582E-3</v>
      </c>
      <c r="N79" s="24">
        <f>BRPL_EOD!N79-BRPL_ISGS_exbus!N79</f>
        <v>-2.0071480954371168E-3</v>
      </c>
      <c r="O79" s="24">
        <f>BRPL_EOD!O79-BRPL_ISGS_exbus!O79</f>
        <v>5.1189410733343266E-4</v>
      </c>
      <c r="P79" s="24">
        <f>BRPL_EOD!P79-BRPL_ISGS_exbus!P79</f>
        <v>2.9534042453178699E-3</v>
      </c>
      <c r="Q79" s="24">
        <f>BRPL_EOD!Q79-BRPL_ISGS_exbus!Q79</f>
        <v>9.8049240139195248E-3</v>
      </c>
      <c r="R79" s="24">
        <f>BRPL_EOD!R79-BRPL_ISGS_exbus!R79</f>
        <v>-5.8035600676831223E-3</v>
      </c>
      <c r="S79" s="24">
        <f>BRPL_EOD!S79-BRPL_ISGS_exbus!S79</f>
        <v>-1.9732177844744569E-3</v>
      </c>
      <c r="T79" s="24">
        <f>BRPL_EOD!T79-BRPL_ISGS_exbus!T79</f>
        <v>0</v>
      </c>
      <c r="U79" s="24">
        <f>BRPL_EOD!U79-BRPL_ISGS_exbus!U79</f>
        <v>6.5407894736324579E-4</v>
      </c>
      <c r="V79" s="24">
        <f>BRPL_EOD!V79-BRPL_ISGS_exbus!V79</f>
        <v>2.7560698689947927E-3</v>
      </c>
      <c r="W79" s="24">
        <f>BRPL_EOD!W79-BRPL_ISGS_exbus!W79</f>
        <v>1.6846122977351996E-3</v>
      </c>
      <c r="X79" s="24">
        <f>BRPL_EOD!X79-BRPL_ISGS_exbus!X79</f>
        <v>-6.0099948461100894E-4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3.9599846935516325E-3</v>
      </c>
      <c r="L80" s="24">
        <f>BRPL_EOD!L80-BRPL_ISGS_exbus!L80</f>
        <v>0</v>
      </c>
      <c r="M80" s="24">
        <f>BRPL_EOD!M80-BRPL_ISGS_exbus!M80</f>
        <v>-8.5437733905635582E-3</v>
      </c>
      <c r="N80" s="24">
        <f>BRPL_EOD!N80-BRPL_ISGS_exbus!N80</f>
        <v>-2.0071480954371168E-3</v>
      </c>
      <c r="O80" s="24">
        <f>BRPL_EOD!O80-BRPL_ISGS_exbus!O80</f>
        <v>5.1189410733343266E-4</v>
      </c>
      <c r="P80" s="24">
        <f>BRPL_EOD!P80-BRPL_ISGS_exbus!P80</f>
        <v>2.9534042453178699E-3</v>
      </c>
      <c r="Q80" s="24">
        <f>BRPL_EOD!Q80-BRPL_ISGS_exbus!Q80</f>
        <v>9.8049240139195248E-3</v>
      </c>
      <c r="R80" s="24">
        <f>BRPL_EOD!R80-BRPL_ISGS_exbus!R80</f>
        <v>-5.8035600676831223E-3</v>
      </c>
      <c r="S80" s="24">
        <f>BRPL_EOD!S80-BRPL_ISGS_exbus!S80</f>
        <v>-1.9732177844744569E-3</v>
      </c>
      <c r="T80" s="24">
        <f>BRPL_EOD!T80-BRPL_ISGS_exbus!T80</f>
        <v>0</v>
      </c>
      <c r="U80" s="24">
        <f>BRPL_EOD!U80-BRPL_ISGS_exbus!U80</f>
        <v>6.5407894736324579E-4</v>
      </c>
      <c r="V80" s="24">
        <f>BRPL_EOD!V80-BRPL_ISGS_exbus!V80</f>
        <v>2.7560698689947927E-3</v>
      </c>
      <c r="W80" s="24">
        <f>BRPL_EOD!W80-BRPL_ISGS_exbus!W80</f>
        <v>1.6846122977351996E-3</v>
      </c>
      <c r="X80" s="24">
        <f>BRPL_EOD!X80-BRPL_ISGS_exbus!X80</f>
        <v>-6.0099948461100894E-4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3.9599846935516325E-3</v>
      </c>
      <c r="L81" s="24">
        <f>BRPL_EOD!L81-BRPL_ISGS_exbus!L81</f>
        <v>0</v>
      </c>
      <c r="M81" s="24">
        <f>BRPL_EOD!M81-BRPL_ISGS_exbus!M81</f>
        <v>-8.5437733905635582E-3</v>
      </c>
      <c r="N81" s="24">
        <f>BRPL_EOD!N81-BRPL_ISGS_exbus!N81</f>
        <v>-2.0071480954371168E-3</v>
      </c>
      <c r="O81" s="24">
        <f>BRPL_EOD!O81-BRPL_ISGS_exbus!O81</f>
        <v>5.1189410733343266E-4</v>
      </c>
      <c r="P81" s="24">
        <f>BRPL_EOD!P81-BRPL_ISGS_exbus!P81</f>
        <v>2.9534042453178699E-3</v>
      </c>
      <c r="Q81" s="24">
        <f>BRPL_EOD!Q81-BRPL_ISGS_exbus!Q81</f>
        <v>9.8049240139195248E-3</v>
      </c>
      <c r="R81" s="24">
        <f>BRPL_EOD!R81-BRPL_ISGS_exbus!R81</f>
        <v>-5.8035600676831223E-3</v>
      </c>
      <c r="S81" s="24">
        <f>BRPL_EOD!S81-BRPL_ISGS_exbus!S81</f>
        <v>-1.9732177844744569E-3</v>
      </c>
      <c r="T81" s="24">
        <f>BRPL_EOD!T81-BRPL_ISGS_exbus!T81</f>
        <v>0</v>
      </c>
      <c r="U81" s="24">
        <f>BRPL_EOD!U81-BRPL_ISGS_exbus!U81</f>
        <v>6.5407894736324579E-4</v>
      </c>
      <c r="V81" s="24">
        <f>BRPL_EOD!V81-BRPL_ISGS_exbus!V81</f>
        <v>2.7560698689947927E-3</v>
      </c>
      <c r="W81" s="24">
        <f>BRPL_EOD!W81-BRPL_ISGS_exbus!W81</f>
        <v>1.6846122977351996E-3</v>
      </c>
      <c r="X81" s="24">
        <f>BRPL_EOD!X81-BRPL_ISGS_exbus!X81</f>
        <v>-6.0099948461100894E-4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3.9599846935516325E-3</v>
      </c>
      <c r="L82" s="24">
        <f>BRPL_EOD!L82-BRPL_ISGS_exbus!L82</f>
        <v>0</v>
      </c>
      <c r="M82" s="24">
        <f>BRPL_EOD!M82-BRPL_ISGS_exbus!M82</f>
        <v>-8.5437733905635582E-3</v>
      </c>
      <c r="N82" s="24">
        <f>BRPL_EOD!N82-BRPL_ISGS_exbus!N82</f>
        <v>-2.0071480954371168E-3</v>
      </c>
      <c r="O82" s="24">
        <f>BRPL_EOD!O82-BRPL_ISGS_exbus!O82</f>
        <v>5.1189410733343266E-4</v>
      </c>
      <c r="P82" s="24">
        <f>BRPL_EOD!P82-BRPL_ISGS_exbus!P82</f>
        <v>2.9534042453178699E-3</v>
      </c>
      <c r="Q82" s="24">
        <f>BRPL_EOD!Q82-BRPL_ISGS_exbus!Q82</f>
        <v>9.8049240139195248E-3</v>
      </c>
      <c r="R82" s="24">
        <f>BRPL_EOD!R82-BRPL_ISGS_exbus!R82</f>
        <v>-5.8035600676831223E-3</v>
      </c>
      <c r="S82" s="24">
        <f>BRPL_EOD!S82-BRPL_ISGS_exbus!S82</f>
        <v>-1.9732177844744569E-3</v>
      </c>
      <c r="T82" s="24">
        <f>BRPL_EOD!T82-BRPL_ISGS_exbus!T82</f>
        <v>0</v>
      </c>
      <c r="U82" s="24">
        <f>BRPL_EOD!U82-BRPL_ISGS_exbus!U82</f>
        <v>6.5407894736324579E-4</v>
      </c>
      <c r="V82" s="24">
        <f>BRPL_EOD!V82-BRPL_ISGS_exbus!V82</f>
        <v>2.7560698689947927E-3</v>
      </c>
      <c r="W82" s="24">
        <f>BRPL_EOD!W82-BRPL_ISGS_exbus!W82</f>
        <v>1.6846122977351996E-3</v>
      </c>
      <c r="X82" s="24">
        <f>BRPL_EOD!X82-BRPL_ISGS_exbus!X82</f>
        <v>-6.0099948461100894E-4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3.9599846935516325E-3</v>
      </c>
      <c r="L83" s="24">
        <f>BRPL_EOD!L83-BRPL_ISGS_exbus!L83</f>
        <v>0</v>
      </c>
      <c r="M83" s="24">
        <f>BRPL_EOD!M83-BRPL_ISGS_exbus!M83</f>
        <v>-8.5437733905635582E-3</v>
      </c>
      <c r="N83" s="24">
        <f>BRPL_EOD!N83-BRPL_ISGS_exbus!N83</f>
        <v>-2.0071480954371168E-3</v>
      </c>
      <c r="O83" s="24">
        <f>BRPL_EOD!O83-BRPL_ISGS_exbus!O83</f>
        <v>5.1189410733343266E-4</v>
      </c>
      <c r="P83" s="24">
        <f>BRPL_EOD!P83-BRPL_ISGS_exbus!P83</f>
        <v>2.9534042453178699E-3</v>
      </c>
      <c r="Q83" s="24">
        <f>BRPL_EOD!Q83-BRPL_ISGS_exbus!Q83</f>
        <v>9.8049240139195248E-3</v>
      </c>
      <c r="R83" s="24">
        <f>BRPL_EOD!R83-BRPL_ISGS_exbus!R83</f>
        <v>-5.8035600676831223E-3</v>
      </c>
      <c r="S83" s="24">
        <f>BRPL_EOD!S83-BRPL_ISGS_exbus!S83</f>
        <v>-1.9732177844744569E-3</v>
      </c>
      <c r="T83" s="24">
        <f>BRPL_EOD!T83-BRPL_ISGS_exbus!T83</f>
        <v>0</v>
      </c>
      <c r="U83" s="24">
        <f>BRPL_EOD!U83-BRPL_ISGS_exbus!U83</f>
        <v>6.5407894736324579E-4</v>
      </c>
      <c r="V83" s="24">
        <f>BRPL_EOD!V83-BRPL_ISGS_exbus!V83</f>
        <v>2.7560698689947927E-3</v>
      </c>
      <c r="W83" s="24">
        <f>BRPL_EOD!W83-BRPL_ISGS_exbus!W83</f>
        <v>1.6846122977351996E-3</v>
      </c>
      <c r="X83" s="24">
        <f>BRPL_EOD!X83-BRPL_ISGS_exbus!X83</f>
        <v>-6.0099948461100894E-4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3.9599846935516325E-3</v>
      </c>
      <c r="L84" s="24">
        <f>BRPL_EOD!L84-BRPL_ISGS_exbus!L84</f>
        <v>0</v>
      </c>
      <c r="M84" s="24">
        <f>BRPL_EOD!M84-BRPL_ISGS_exbus!M84</f>
        <v>-8.5437733905635582E-3</v>
      </c>
      <c r="N84" s="24">
        <f>BRPL_EOD!N84-BRPL_ISGS_exbus!N84</f>
        <v>-2.0071480954371168E-3</v>
      </c>
      <c r="O84" s="24">
        <f>BRPL_EOD!O84-BRPL_ISGS_exbus!O84</f>
        <v>5.1189410733343266E-4</v>
      </c>
      <c r="P84" s="24">
        <f>BRPL_EOD!P84-BRPL_ISGS_exbus!P84</f>
        <v>2.9534042453178699E-3</v>
      </c>
      <c r="Q84" s="24">
        <f>BRPL_EOD!Q84-BRPL_ISGS_exbus!Q84</f>
        <v>9.8049240139195248E-3</v>
      </c>
      <c r="R84" s="24">
        <f>BRPL_EOD!R84-BRPL_ISGS_exbus!R84</f>
        <v>-5.8035600676831223E-3</v>
      </c>
      <c r="S84" s="24">
        <f>BRPL_EOD!S84-BRPL_ISGS_exbus!S84</f>
        <v>-1.9732177844744569E-3</v>
      </c>
      <c r="T84" s="24">
        <f>BRPL_EOD!T84-BRPL_ISGS_exbus!T84</f>
        <v>0</v>
      </c>
      <c r="U84" s="24">
        <f>BRPL_EOD!U84-BRPL_ISGS_exbus!U84</f>
        <v>6.5407894736324579E-4</v>
      </c>
      <c r="V84" s="24">
        <f>BRPL_EOD!V84-BRPL_ISGS_exbus!V84</f>
        <v>2.7560698689947927E-3</v>
      </c>
      <c r="W84" s="24">
        <f>BRPL_EOD!W84-BRPL_ISGS_exbus!W84</f>
        <v>1.6846122977351996E-3</v>
      </c>
      <c r="X84" s="24">
        <f>BRPL_EOD!X84-BRPL_ISGS_exbus!X84</f>
        <v>-6.0099948461100894E-4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3.9599846935516325E-3</v>
      </c>
      <c r="L85" s="24">
        <f>BRPL_EOD!L85-BRPL_ISGS_exbus!L85</f>
        <v>0</v>
      </c>
      <c r="M85" s="24">
        <f>BRPL_EOD!M85-BRPL_ISGS_exbus!M85</f>
        <v>-8.5437733905635582E-3</v>
      </c>
      <c r="N85" s="24">
        <f>BRPL_EOD!N85-BRPL_ISGS_exbus!N85</f>
        <v>-2.0071480954371168E-3</v>
      </c>
      <c r="O85" s="24">
        <f>BRPL_EOD!O85-BRPL_ISGS_exbus!O85</f>
        <v>5.1189410733343266E-4</v>
      </c>
      <c r="P85" s="24">
        <f>BRPL_EOD!P85-BRPL_ISGS_exbus!P85</f>
        <v>2.9534042453178699E-3</v>
      </c>
      <c r="Q85" s="24">
        <f>BRPL_EOD!Q85-BRPL_ISGS_exbus!Q85</f>
        <v>9.8049240139195248E-3</v>
      </c>
      <c r="R85" s="24">
        <f>BRPL_EOD!R85-BRPL_ISGS_exbus!R85</f>
        <v>-5.8035600676831223E-3</v>
      </c>
      <c r="S85" s="24">
        <f>BRPL_EOD!S85-BRPL_ISGS_exbus!S85</f>
        <v>-1.9732177844744569E-3</v>
      </c>
      <c r="T85" s="24">
        <f>BRPL_EOD!T85-BRPL_ISGS_exbus!T85</f>
        <v>0</v>
      </c>
      <c r="U85" s="24">
        <f>BRPL_EOD!U85-BRPL_ISGS_exbus!U85</f>
        <v>6.5407894736324579E-4</v>
      </c>
      <c r="V85" s="24">
        <f>BRPL_EOD!V85-BRPL_ISGS_exbus!V85</f>
        <v>2.7560698689947927E-3</v>
      </c>
      <c r="W85" s="24">
        <f>BRPL_EOD!W85-BRPL_ISGS_exbus!W85</f>
        <v>1.6846122977351996E-3</v>
      </c>
      <c r="X85" s="24">
        <f>BRPL_EOD!X85-BRPL_ISGS_exbus!X85</f>
        <v>-6.0099948461100894E-4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3.9599846935516325E-3</v>
      </c>
      <c r="L86" s="24">
        <f>BRPL_EOD!L86-BRPL_ISGS_exbus!L86</f>
        <v>0</v>
      </c>
      <c r="M86" s="24">
        <f>BRPL_EOD!M86-BRPL_ISGS_exbus!M86</f>
        <v>-8.5437733905635582E-3</v>
      </c>
      <c r="N86" s="24">
        <f>BRPL_EOD!N86-BRPL_ISGS_exbus!N86</f>
        <v>-2.0071480954371168E-3</v>
      </c>
      <c r="O86" s="24">
        <f>BRPL_EOD!O86-BRPL_ISGS_exbus!O86</f>
        <v>5.1189410733343266E-4</v>
      </c>
      <c r="P86" s="24">
        <f>BRPL_EOD!P86-BRPL_ISGS_exbus!P86</f>
        <v>2.9534042453178699E-3</v>
      </c>
      <c r="Q86" s="24">
        <f>BRPL_EOD!Q86-BRPL_ISGS_exbus!Q86</f>
        <v>9.8049240139195248E-3</v>
      </c>
      <c r="R86" s="24">
        <f>BRPL_EOD!R86-BRPL_ISGS_exbus!R86</f>
        <v>-5.8035600676831223E-3</v>
      </c>
      <c r="S86" s="24">
        <f>BRPL_EOD!S86-BRPL_ISGS_exbus!S86</f>
        <v>-1.9732177844744569E-3</v>
      </c>
      <c r="T86" s="24">
        <f>BRPL_EOD!T86-BRPL_ISGS_exbus!T86</f>
        <v>0</v>
      </c>
      <c r="U86" s="24">
        <f>BRPL_EOD!U86-BRPL_ISGS_exbus!U86</f>
        <v>6.5407894736324579E-4</v>
      </c>
      <c r="V86" s="24">
        <f>BRPL_EOD!V86-BRPL_ISGS_exbus!V86</f>
        <v>2.7560698689947927E-3</v>
      </c>
      <c r="W86" s="24">
        <f>BRPL_EOD!W86-BRPL_ISGS_exbus!W86</f>
        <v>1.6846122977351996E-3</v>
      </c>
      <c r="X86" s="24">
        <f>BRPL_EOD!X86-BRPL_ISGS_exbus!X86</f>
        <v>-6.0099948461100894E-4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3.9599846935516325E-3</v>
      </c>
      <c r="L87" s="24">
        <f>BRPL_EOD!L87-BRPL_ISGS_exbus!L87</f>
        <v>0</v>
      </c>
      <c r="M87" s="24">
        <f>BRPL_EOD!M87-BRPL_ISGS_exbus!M87</f>
        <v>-8.5437733905635582E-3</v>
      </c>
      <c r="N87" s="24">
        <f>BRPL_EOD!N87-BRPL_ISGS_exbus!N87</f>
        <v>-2.0071480954371168E-3</v>
      </c>
      <c r="O87" s="24">
        <f>BRPL_EOD!O87-BRPL_ISGS_exbus!O87</f>
        <v>5.1189410733343266E-4</v>
      </c>
      <c r="P87" s="24">
        <f>BRPL_EOD!P87-BRPL_ISGS_exbus!P87</f>
        <v>2.9534042453178699E-3</v>
      </c>
      <c r="Q87" s="24">
        <f>BRPL_EOD!Q87-BRPL_ISGS_exbus!Q87</f>
        <v>9.8049240139195248E-3</v>
      </c>
      <c r="R87" s="24">
        <f>BRPL_EOD!R87-BRPL_ISGS_exbus!R87</f>
        <v>-5.8035600676831223E-3</v>
      </c>
      <c r="S87" s="24">
        <f>BRPL_EOD!S87-BRPL_ISGS_exbus!S87</f>
        <v>-1.9732177844744569E-3</v>
      </c>
      <c r="T87" s="24">
        <f>BRPL_EOD!T87-BRPL_ISGS_exbus!T87</f>
        <v>0</v>
      </c>
      <c r="U87" s="24">
        <f>BRPL_EOD!U87-BRPL_ISGS_exbus!U87</f>
        <v>6.5407894736324579E-4</v>
      </c>
      <c r="V87" s="24">
        <f>BRPL_EOD!V87-BRPL_ISGS_exbus!V87</f>
        <v>2.7560698689947927E-3</v>
      </c>
      <c r="W87" s="24">
        <f>BRPL_EOD!W87-BRPL_ISGS_exbus!W87</f>
        <v>1.6846122977351996E-3</v>
      </c>
      <c r="X87" s="24">
        <f>BRPL_EOD!X87-BRPL_ISGS_exbus!X87</f>
        <v>-6.0099948461100894E-4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3.9599846935516325E-3</v>
      </c>
      <c r="L88" s="24">
        <f>BRPL_EOD!L88-BRPL_ISGS_exbus!L88</f>
        <v>0</v>
      </c>
      <c r="M88" s="24">
        <f>BRPL_EOD!M88-BRPL_ISGS_exbus!M88</f>
        <v>-8.5437733905635582E-3</v>
      </c>
      <c r="N88" s="24">
        <f>BRPL_EOD!N88-BRPL_ISGS_exbus!N88</f>
        <v>-2.0071480954371168E-3</v>
      </c>
      <c r="O88" s="24">
        <f>BRPL_EOD!O88-BRPL_ISGS_exbus!O88</f>
        <v>5.1189410733343266E-4</v>
      </c>
      <c r="P88" s="24">
        <f>BRPL_EOD!P88-BRPL_ISGS_exbus!P88</f>
        <v>2.9534042453178699E-3</v>
      </c>
      <c r="Q88" s="24">
        <f>BRPL_EOD!Q88-BRPL_ISGS_exbus!Q88</f>
        <v>9.8049240139195248E-3</v>
      </c>
      <c r="R88" s="24">
        <f>BRPL_EOD!R88-BRPL_ISGS_exbus!R88</f>
        <v>-5.8035600676831223E-3</v>
      </c>
      <c r="S88" s="24">
        <f>BRPL_EOD!S88-BRPL_ISGS_exbus!S88</f>
        <v>-1.9732177844744569E-3</v>
      </c>
      <c r="T88" s="24">
        <f>BRPL_EOD!T88-BRPL_ISGS_exbus!T88</f>
        <v>0</v>
      </c>
      <c r="U88" s="24">
        <f>BRPL_EOD!U88-BRPL_ISGS_exbus!U88</f>
        <v>6.5407894736324579E-4</v>
      </c>
      <c r="V88" s="24">
        <f>BRPL_EOD!V88-BRPL_ISGS_exbus!V88</f>
        <v>2.7560698689947927E-3</v>
      </c>
      <c r="W88" s="24">
        <f>BRPL_EOD!W88-BRPL_ISGS_exbus!W88</f>
        <v>1.6846122977351996E-3</v>
      </c>
      <c r="X88" s="24">
        <f>BRPL_EOD!X88-BRPL_ISGS_exbus!X88</f>
        <v>-6.0099948461100894E-4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3.9599846935516325E-3</v>
      </c>
      <c r="L89" s="24">
        <f>BRPL_EOD!L89-BRPL_ISGS_exbus!L89</f>
        <v>0</v>
      </c>
      <c r="M89" s="24">
        <f>BRPL_EOD!M89-BRPL_ISGS_exbus!M89</f>
        <v>-8.5437733905635582E-3</v>
      </c>
      <c r="N89" s="24">
        <f>BRPL_EOD!N89-BRPL_ISGS_exbus!N89</f>
        <v>-2.0071480954371168E-3</v>
      </c>
      <c r="O89" s="24">
        <f>BRPL_EOD!O89-BRPL_ISGS_exbus!O89</f>
        <v>5.1189410733343266E-4</v>
      </c>
      <c r="P89" s="24">
        <f>BRPL_EOD!P89-BRPL_ISGS_exbus!P89</f>
        <v>2.9534042453178699E-3</v>
      </c>
      <c r="Q89" s="24">
        <f>BRPL_EOD!Q89-BRPL_ISGS_exbus!Q89</f>
        <v>9.8049240139195248E-3</v>
      </c>
      <c r="R89" s="24">
        <f>BRPL_EOD!R89-BRPL_ISGS_exbus!R89</f>
        <v>-5.8035600676831223E-3</v>
      </c>
      <c r="S89" s="24">
        <f>BRPL_EOD!S89-BRPL_ISGS_exbus!S89</f>
        <v>-1.9732177844744569E-3</v>
      </c>
      <c r="T89" s="24">
        <f>BRPL_EOD!T89-BRPL_ISGS_exbus!T89</f>
        <v>0</v>
      </c>
      <c r="U89" s="24">
        <f>BRPL_EOD!U89-BRPL_ISGS_exbus!U89</f>
        <v>6.5407894736324579E-4</v>
      </c>
      <c r="V89" s="24">
        <f>BRPL_EOD!V89-BRPL_ISGS_exbus!V89</f>
        <v>2.7560698689947927E-3</v>
      </c>
      <c r="W89" s="24">
        <f>BRPL_EOD!W89-BRPL_ISGS_exbus!W89</f>
        <v>1.6846122977351996E-3</v>
      </c>
      <c r="X89" s="24">
        <f>BRPL_EOD!X89-BRPL_ISGS_exbus!X89</f>
        <v>-6.0099948461100894E-4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3.9599846935516325E-3</v>
      </c>
      <c r="L90" s="24">
        <f>BRPL_EOD!L90-BRPL_ISGS_exbus!L90</f>
        <v>0</v>
      </c>
      <c r="M90" s="24">
        <f>BRPL_EOD!M90-BRPL_ISGS_exbus!M90</f>
        <v>-8.5437733905635582E-3</v>
      </c>
      <c r="N90" s="24">
        <f>BRPL_EOD!N90-BRPL_ISGS_exbus!N90</f>
        <v>-2.0071480954371168E-3</v>
      </c>
      <c r="O90" s="24">
        <f>BRPL_EOD!O90-BRPL_ISGS_exbus!O90</f>
        <v>5.1189410733343266E-4</v>
      </c>
      <c r="P90" s="24">
        <f>BRPL_EOD!P90-BRPL_ISGS_exbus!P90</f>
        <v>2.9534042453178699E-3</v>
      </c>
      <c r="Q90" s="24">
        <f>BRPL_EOD!Q90-BRPL_ISGS_exbus!Q90</f>
        <v>9.8049240139195248E-3</v>
      </c>
      <c r="R90" s="24">
        <f>BRPL_EOD!R90-BRPL_ISGS_exbus!R90</f>
        <v>-5.8035600676831223E-3</v>
      </c>
      <c r="S90" s="24">
        <f>BRPL_EOD!S90-BRPL_ISGS_exbus!S90</f>
        <v>-1.9732177844744569E-3</v>
      </c>
      <c r="T90" s="24">
        <f>BRPL_EOD!T90-BRPL_ISGS_exbus!T90</f>
        <v>0</v>
      </c>
      <c r="U90" s="24">
        <f>BRPL_EOD!U90-BRPL_ISGS_exbus!U90</f>
        <v>6.5407894736324579E-4</v>
      </c>
      <c r="V90" s="24">
        <f>BRPL_EOD!V90-BRPL_ISGS_exbus!V90</f>
        <v>2.7560698689947927E-3</v>
      </c>
      <c r="W90" s="24">
        <f>BRPL_EOD!W90-BRPL_ISGS_exbus!W90</f>
        <v>1.6846122977351996E-3</v>
      </c>
      <c r="X90" s="24">
        <f>BRPL_EOD!X90-BRPL_ISGS_exbus!X90</f>
        <v>-6.0099948461100894E-4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3.9599846935516325E-3</v>
      </c>
      <c r="L91" s="24">
        <f>BRPL_EOD!L91-BRPL_ISGS_exbus!L91</f>
        <v>0</v>
      </c>
      <c r="M91" s="24">
        <f>BRPL_EOD!M91-BRPL_ISGS_exbus!M91</f>
        <v>-8.5437733905635582E-3</v>
      </c>
      <c r="N91" s="24">
        <f>BRPL_EOD!N91-BRPL_ISGS_exbus!N91</f>
        <v>-2.0071480954371168E-3</v>
      </c>
      <c r="O91" s="24">
        <f>BRPL_EOD!O91-BRPL_ISGS_exbus!O91</f>
        <v>5.1189410733343266E-4</v>
      </c>
      <c r="P91" s="24">
        <f>BRPL_EOD!P91-BRPL_ISGS_exbus!P91</f>
        <v>2.9534042453178699E-3</v>
      </c>
      <c r="Q91" s="24">
        <f>BRPL_EOD!Q91-BRPL_ISGS_exbus!Q91</f>
        <v>9.8049240139195248E-3</v>
      </c>
      <c r="R91" s="24">
        <f>BRPL_EOD!R91-BRPL_ISGS_exbus!R91</f>
        <v>-5.8035600676831223E-3</v>
      </c>
      <c r="S91" s="24">
        <f>BRPL_EOD!S91-BRPL_ISGS_exbus!S91</f>
        <v>-1.9732177844744569E-3</v>
      </c>
      <c r="T91" s="24">
        <f>BRPL_EOD!T91-BRPL_ISGS_exbus!T91</f>
        <v>0</v>
      </c>
      <c r="U91" s="24">
        <f>BRPL_EOD!U91-BRPL_ISGS_exbus!U91</f>
        <v>6.5407894736324579E-4</v>
      </c>
      <c r="V91" s="24">
        <f>BRPL_EOD!V91-BRPL_ISGS_exbus!V91</f>
        <v>2.7560698689947927E-3</v>
      </c>
      <c r="W91" s="24">
        <f>BRPL_EOD!W91-BRPL_ISGS_exbus!W91</f>
        <v>1.6846122977351996E-3</v>
      </c>
      <c r="X91" s="24">
        <f>BRPL_EOD!X91-BRPL_ISGS_exbus!X91</f>
        <v>-6.0099948461100894E-4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3.9599846935516325E-3</v>
      </c>
      <c r="L92" s="24">
        <f>BRPL_EOD!L92-BRPL_ISGS_exbus!L92</f>
        <v>0</v>
      </c>
      <c r="M92" s="24">
        <f>BRPL_EOD!M92-BRPL_ISGS_exbus!M92</f>
        <v>-8.5437733905635582E-3</v>
      </c>
      <c r="N92" s="24">
        <f>BRPL_EOD!N92-BRPL_ISGS_exbus!N92</f>
        <v>-2.0071480954371168E-3</v>
      </c>
      <c r="O92" s="24">
        <f>BRPL_EOD!O92-BRPL_ISGS_exbus!O92</f>
        <v>5.1189410733343266E-4</v>
      </c>
      <c r="P92" s="24">
        <f>BRPL_EOD!P92-BRPL_ISGS_exbus!P92</f>
        <v>2.9534042453178699E-3</v>
      </c>
      <c r="Q92" s="24">
        <f>BRPL_EOD!Q92-BRPL_ISGS_exbus!Q92</f>
        <v>9.8049240139195248E-3</v>
      </c>
      <c r="R92" s="24">
        <f>BRPL_EOD!R92-BRPL_ISGS_exbus!R92</f>
        <v>-5.8035600676831223E-3</v>
      </c>
      <c r="S92" s="24">
        <f>BRPL_EOD!S92-BRPL_ISGS_exbus!S92</f>
        <v>-1.9732177844744569E-3</v>
      </c>
      <c r="T92" s="24">
        <f>BRPL_EOD!T92-BRPL_ISGS_exbus!T92</f>
        <v>0</v>
      </c>
      <c r="U92" s="24">
        <f>BRPL_EOD!U92-BRPL_ISGS_exbus!U92</f>
        <v>6.5407894736324579E-4</v>
      </c>
      <c r="V92" s="24">
        <f>BRPL_EOD!V92-BRPL_ISGS_exbus!V92</f>
        <v>2.7560698689947927E-3</v>
      </c>
      <c r="W92" s="24">
        <f>BRPL_EOD!W92-BRPL_ISGS_exbus!W92</f>
        <v>1.6846122977351996E-3</v>
      </c>
      <c r="X92" s="24">
        <f>BRPL_EOD!X92-BRPL_ISGS_exbus!X92</f>
        <v>-6.0099948461100894E-4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3.9599846935516325E-3</v>
      </c>
      <c r="L93" s="24">
        <f>BRPL_EOD!L93-BRPL_ISGS_exbus!L93</f>
        <v>0</v>
      </c>
      <c r="M93" s="24">
        <f>BRPL_EOD!M93-BRPL_ISGS_exbus!M93</f>
        <v>-8.5437733905635582E-3</v>
      </c>
      <c r="N93" s="24">
        <f>BRPL_EOD!N93-BRPL_ISGS_exbus!N93</f>
        <v>-2.0071480954371168E-3</v>
      </c>
      <c r="O93" s="24">
        <f>BRPL_EOD!O93-BRPL_ISGS_exbus!O93</f>
        <v>5.1189410733343266E-4</v>
      </c>
      <c r="P93" s="24">
        <f>BRPL_EOD!P93-BRPL_ISGS_exbus!P93</f>
        <v>2.9534042453178699E-3</v>
      </c>
      <c r="Q93" s="24">
        <f>BRPL_EOD!Q93-BRPL_ISGS_exbus!Q93</f>
        <v>9.8049240139195248E-3</v>
      </c>
      <c r="R93" s="24">
        <f>BRPL_EOD!R93-BRPL_ISGS_exbus!R93</f>
        <v>-5.8035600676831223E-3</v>
      </c>
      <c r="S93" s="24">
        <f>BRPL_EOD!S93-BRPL_ISGS_exbus!S93</f>
        <v>-1.9732177844744569E-3</v>
      </c>
      <c r="T93" s="24">
        <f>BRPL_EOD!T93-BRPL_ISGS_exbus!T93</f>
        <v>0</v>
      </c>
      <c r="U93" s="24">
        <f>BRPL_EOD!U93-BRPL_ISGS_exbus!U93</f>
        <v>6.5407894736324579E-4</v>
      </c>
      <c r="V93" s="24">
        <f>BRPL_EOD!V93-BRPL_ISGS_exbus!V93</f>
        <v>2.7560698689947927E-3</v>
      </c>
      <c r="W93" s="24">
        <f>BRPL_EOD!W93-BRPL_ISGS_exbus!W93</f>
        <v>1.6846122977351996E-3</v>
      </c>
      <c r="X93" s="24">
        <f>BRPL_EOD!X93-BRPL_ISGS_exbus!X93</f>
        <v>-6.0099948461100894E-4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3.9599846935516325E-3</v>
      </c>
      <c r="L94" s="24">
        <f>BRPL_EOD!L94-BRPL_ISGS_exbus!L94</f>
        <v>0</v>
      </c>
      <c r="M94" s="24">
        <f>BRPL_EOD!M94-BRPL_ISGS_exbus!M94</f>
        <v>-8.5437733905635582E-3</v>
      </c>
      <c r="N94" s="24">
        <f>BRPL_EOD!N94-BRPL_ISGS_exbus!N94</f>
        <v>-2.0071480954371168E-3</v>
      </c>
      <c r="O94" s="24">
        <f>BRPL_EOD!O94-BRPL_ISGS_exbus!O94</f>
        <v>5.1189410733343266E-4</v>
      </c>
      <c r="P94" s="24">
        <f>BRPL_EOD!P94-BRPL_ISGS_exbus!P94</f>
        <v>2.9534042453178699E-3</v>
      </c>
      <c r="Q94" s="24">
        <f>BRPL_EOD!Q94-BRPL_ISGS_exbus!Q94</f>
        <v>9.8049240139195248E-3</v>
      </c>
      <c r="R94" s="24">
        <f>BRPL_EOD!R94-BRPL_ISGS_exbus!R94</f>
        <v>-5.8035600676831223E-3</v>
      </c>
      <c r="S94" s="24">
        <f>BRPL_EOD!S94-BRPL_ISGS_exbus!S94</f>
        <v>-1.9732177844744569E-3</v>
      </c>
      <c r="T94" s="24">
        <f>BRPL_EOD!T94-BRPL_ISGS_exbus!T94</f>
        <v>0</v>
      </c>
      <c r="U94" s="24">
        <f>BRPL_EOD!U94-BRPL_ISGS_exbus!U94</f>
        <v>6.5407894736324579E-4</v>
      </c>
      <c r="V94" s="24">
        <f>BRPL_EOD!V94-BRPL_ISGS_exbus!V94</f>
        <v>2.7560698689947927E-3</v>
      </c>
      <c r="W94" s="24">
        <f>BRPL_EOD!W94-BRPL_ISGS_exbus!W94</f>
        <v>1.6846122977351996E-3</v>
      </c>
      <c r="X94" s="24">
        <f>BRPL_EOD!X94-BRPL_ISGS_exbus!X94</f>
        <v>-6.0099948461100894E-4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3.9599846935516325E-3</v>
      </c>
      <c r="L95" s="24">
        <f>BRPL_EOD!L95-BRPL_ISGS_exbus!L95</f>
        <v>0</v>
      </c>
      <c r="M95" s="24">
        <f>BRPL_EOD!M95-BRPL_ISGS_exbus!M95</f>
        <v>-8.5437733905635582E-3</v>
      </c>
      <c r="N95" s="24">
        <f>BRPL_EOD!N95-BRPL_ISGS_exbus!N95</f>
        <v>-2.0071480954371168E-3</v>
      </c>
      <c r="O95" s="24">
        <f>BRPL_EOD!O95-BRPL_ISGS_exbus!O95</f>
        <v>5.1189410733343266E-4</v>
      </c>
      <c r="P95" s="24">
        <f>BRPL_EOD!P95-BRPL_ISGS_exbus!P95</f>
        <v>2.9534042453178699E-3</v>
      </c>
      <c r="Q95" s="24">
        <f>BRPL_EOD!Q95-BRPL_ISGS_exbus!Q95</f>
        <v>9.8049240139195248E-3</v>
      </c>
      <c r="R95" s="24">
        <f>BRPL_EOD!R95-BRPL_ISGS_exbus!R95</f>
        <v>-5.8035600676831223E-3</v>
      </c>
      <c r="S95" s="24">
        <f>BRPL_EOD!S95-BRPL_ISGS_exbus!S95</f>
        <v>-1.9732177844744569E-3</v>
      </c>
      <c r="T95" s="24">
        <f>BRPL_EOD!T95-BRPL_ISGS_exbus!T95</f>
        <v>0</v>
      </c>
      <c r="U95" s="24">
        <f>BRPL_EOD!U95-BRPL_ISGS_exbus!U95</f>
        <v>6.5407894736324579E-4</v>
      </c>
      <c r="V95" s="24">
        <f>BRPL_EOD!V95-BRPL_ISGS_exbus!V95</f>
        <v>2.7560698689947927E-3</v>
      </c>
      <c r="W95" s="24">
        <f>BRPL_EOD!W95-BRPL_ISGS_exbus!W95</f>
        <v>1.6846122977351996E-3</v>
      </c>
      <c r="X95" s="24">
        <f>BRPL_EOD!X95-BRPL_ISGS_exbus!X95</f>
        <v>-6.0099948461100894E-4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3.9599846935516325E-3</v>
      </c>
      <c r="L96" s="24">
        <f>BRPL_EOD!L96-BRPL_ISGS_exbus!L96</f>
        <v>0</v>
      </c>
      <c r="M96" s="24">
        <f>BRPL_EOD!M96-BRPL_ISGS_exbus!M96</f>
        <v>-8.5437733905635582E-3</v>
      </c>
      <c r="N96" s="24">
        <f>BRPL_EOD!N96-BRPL_ISGS_exbus!N96</f>
        <v>-2.0071480954371168E-3</v>
      </c>
      <c r="O96" s="24">
        <f>BRPL_EOD!O96-BRPL_ISGS_exbus!O96</f>
        <v>5.1189410733343266E-4</v>
      </c>
      <c r="P96" s="24">
        <f>BRPL_EOD!P96-BRPL_ISGS_exbus!P96</f>
        <v>2.9534042453178699E-3</v>
      </c>
      <c r="Q96" s="24">
        <f>BRPL_EOD!Q96-BRPL_ISGS_exbus!Q96</f>
        <v>9.8049240139195248E-3</v>
      </c>
      <c r="R96" s="24">
        <f>BRPL_EOD!R96-BRPL_ISGS_exbus!R96</f>
        <v>-5.8035600676831223E-3</v>
      </c>
      <c r="S96" s="24">
        <f>BRPL_EOD!S96-BRPL_ISGS_exbus!S96</f>
        <v>-1.9732177844744569E-3</v>
      </c>
      <c r="T96" s="24">
        <f>BRPL_EOD!T96-BRPL_ISGS_exbus!T96</f>
        <v>0</v>
      </c>
      <c r="U96" s="24">
        <f>BRPL_EOD!U96-BRPL_ISGS_exbus!U96</f>
        <v>6.5407894736324579E-4</v>
      </c>
      <c r="V96" s="24">
        <f>BRPL_EOD!V96-BRPL_ISGS_exbus!V96</f>
        <v>2.7560698689947927E-3</v>
      </c>
      <c r="W96" s="24">
        <f>BRPL_EOD!W96-BRPL_ISGS_exbus!W96</f>
        <v>1.6846122977351996E-3</v>
      </c>
      <c r="X96" s="24">
        <f>BRPL_EOD!X96-BRPL_ISGS_exbus!X96</f>
        <v>-6.0099948461100894E-4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3.9599846935516325E-3</v>
      </c>
      <c r="L97" s="24">
        <f>BRPL_EOD!L97-BRPL_ISGS_exbus!L97</f>
        <v>0</v>
      </c>
      <c r="M97" s="24">
        <f>BRPL_EOD!M97-BRPL_ISGS_exbus!M97</f>
        <v>-8.5437733905635582E-3</v>
      </c>
      <c r="N97" s="24">
        <f>BRPL_EOD!N97-BRPL_ISGS_exbus!N97</f>
        <v>-2.0071480954371168E-3</v>
      </c>
      <c r="O97" s="24">
        <f>BRPL_EOD!O97-BRPL_ISGS_exbus!O97</f>
        <v>5.1189410733343266E-4</v>
      </c>
      <c r="P97" s="24">
        <f>BRPL_EOD!P97-BRPL_ISGS_exbus!P97</f>
        <v>2.9534042453178699E-3</v>
      </c>
      <c r="Q97" s="24">
        <f>BRPL_EOD!Q97-BRPL_ISGS_exbus!Q97</f>
        <v>9.8049240139195248E-3</v>
      </c>
      <c r="R97" s="24">
        <f>BRPL_EOD!R97-BRPL_ISGS_exbus!R97</f>
        <v>-5.8035600676831223E-3</v>
      </c>
      <c r="S97" s="24">
        <f>BRPL_EOD!S97-BRPL_ISGS_exbus!S97</f>
        <v>-1.9732177844744569E-3</v>
      </c>
      <c r="T97" s="24">
        <f>BRPL_EOD!T97-BRPL_ISGS_exbus!T97</f>
        <v>0</v>
      </c>
      <c r="U97" s="24">
        <f>BRPL_EOD!U97-BRPL_ISGS_exbus!U97</f>
        <v>6.5407894736324579E-4</v>
      </c>
      <c r="V97" s="24">
        <f>BRPL_EOD!V97-BRPL_ISGS_exbus!V97</f>
        <v>2.7560698689947927E-3</v>
      </c>
      <c r="W97" s="24">
        <f>BRPL_EOD!W97-BRPL_ISGS_exbus!W97</f>
        <v>1.6846122977351996E-3</v>
      </c>
      <c r="X97" s="24">
        <f>BRPL_EOD!X97-BRPL_ISGS_exbus!X97</f>
        <v>-6.0099948461100894E-4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3.9599846935516325E-3</v>
      </c>
      <c r="L98" s="24">
        <f>BRPL_EOD!L98-BRPL_ISGS_exbus!L98</f>
        <v>0</v>
      </c>
      <c r="M98" s="24">
        <f>BRPL_EOD!M98-BRPL_ISGS_exbus!M98</f>
        <v>-8.5437733905635582E-3</v>
      </c>
      <c r="N98" s="24">
        <f>BRPL_EOD!N98-BRPL_ISGS_exbus!N98</f>
        <v>-2.0071480954371168E-3</v>
      </c>
      <c r="O98" s="24">
        <f>BRPL_EOD!O98-BRPL_ISGS_exbus!O98</f>
        <v>5.1189410733343266E-4</v>
      </c>
      <c r="P98" s="24">
        <f>BRPL_EOD!P98-BRPL_ISGS_exbus!P98</f>
        <v>2.9534042453178699E-3</v>
      </c>
      <c r="Q98" s="24">
        <f>BRPL_EOD!Q98-BRPL_ISGS_exbus!Q98</f>
        <v>9.8049240139195248E-3</v>
      </c>
      <c r="R98" s="24">
        <f>BRPL_EOD!R98-BRPL_ISGS_exbus!R98</f>
        <v>-5.8035600676831223E-3</v>
      </c>
      <c r="S98" s="24">
        <f>BRPL_EOD!S98-BRPL_ISGS_exbus!S98</f>
        <v>-1.9732177844744569E-3</v>
      </c>
      <c r="T98" s="24">
        <f>BRPL_EOD!T98-BRPL_ISGS_exbus!T98</f>
        <v>0</v>
      </c>
      <c r="U98" s="24">
        <f>BRPL_EOD!U98-BRPL_ISGS_exbus!U98</f>
        <v>6.5407894736324579E-4</v>
      </c>
      <c r="V98" s="24">
        <f>BRPL_EOD!V98-BRPL_ISGS_exbus!V98</f>
        <v>2.7560698689947927E-3</v>
      </c>
      <c r="W98" s="24">
        <f>BRPL_EOD!W98-BRPL_ISGS_exbus!W98</f>
        <v>1.6846122977351996E-3</v>
      </c>
      <c r="X98" s="24">
        <f>BRPL_EOD!X98-BRPL_ISGS_exbus!X98</f>
        <v>-6.0099948461100894E-4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0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0</v>
      </c>
      <c r="K99" s="24">
        <f>BRPL_EOD!K99-BRPL_ISGS_exbus!K99</f>
        <v>4.1344084683814231E-5</v>
      </c>
      <c r="L99" s="24">
        <f>BRPL_EOD!L99-BRPL_ISGS_exbus!L99</f>
        <v>-1.0870543261654042E-6</v>
      </c>
      <c r="M99" s="24">
        <f>BRPL_EOD!M99-BRPL_ISGS_exbus!M99</f>
        <v>-2.0505056137354316E-4</v>
      </c>
      <c r="N99" s="24">
        <f>BRPL_EOD!N99-BRPL_ISGS_exbus!N99</f>
        <v>-4.817155429104325E-5</v>
      </c>
      <c r="O99" s="24">
        <f>BRPL_EOD!O99-BRPL_ISGS_exbus!O99</f>
        <v>1.2285458572458552E-5</v>
      </c>
      <c r="P99" s="24">
        <f>BRPL_EOD!P99-BRPL_ISGS_exbus!P99</f>
        <v>6.1538571158981092E-5</v>
      </c>
      <c r="Q99" s="24">
        <f>BRPL_EOD!Q99-BRPL_ISGS_exbus!Q99</f>
        <v>1.2986522025318359E-4</v>
      </c>
      <c r="R99" s="24">
        <f>BRPL_EOD!R99-BRPL_ISGS_exbus!R99</f>
        <v>-4.5394432101497628E-5</v>
      </c>
      <c r="S99" s="24">
        <f>BRPL_EOD!S99-BRPL_ISGS_exbus!S99</f>
        <v>-1.3527476192903842E-5</v>
      </c>
      <c r="T99" s="24">
        <f>BRPL_EOD!T99-BRPL_ISGS_exbus!T99</f>
        <v>0</v>
      </c>
      <c r="U99" s="24">
        <f>BRPL_EOD!U99-BRPL_ISGS_exbus!U99</f>
        <v>1.5111316778559925E-5</v>
      </c>
      <c r="V99" s="24">
        <f>BRPL_EOD!V99-BRPL_ISGS_exbus!V99</f>
        <v>1.9740681992924669E-5</v>
      </c>
      <c r="W99" s="24">
        <f>BRPL_EOD!W99-BRPL_ISGS_exbus!W99</f>
        <v>3.5449272423382361E-5</v>
      </c>
      <c r="X99" s="24">
        <f>BRPL_EOD!X99-BRPL_ISGS_exbus!X99</f>
        <v>-2.5972621447767352E-5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331.06</v>
      </c>
      <c r="C3" s="196">
        <f>PPCL_NG!P3+PPCL_Spot!P3+GT_NG!P3+GT_Spot!P3+Bawana_NG!P3+Bawana_RLNG!P3+Bawana_Spot!P3</f>
        <v>330.89670963409833</v>
      </c>
      <c r="D3" s="197">
        <f t="shared" ref="D3:D66" si="0">B3-C3</f>
        <v>0.16329036590167334</v>
      </c>
      <c r="E3" s="196">
        <f>PPCL_NG!J3+PPCL_Spot!J3+GT_NG!J3+GT_Spot!J3+Bawana_NG!J3+Bawana_RLNG!J3+Bawana_Spot!J3</f>
        <v>107.22000000000001</v>
      </c>
      <c r="F3" s="196">
        <f>PPCL_NG!Q3+PPCL_Spot!Q3+GT_NG!Q3+GT_Spot!Q3+Bawana_NG!Q3+Bawana_RLNG!Q3+Bawana_Spot!Q3</f>
        <v>107.12769904892153</v>
      </c>
      <c r="G3" s="197">
        <f t="shared" ref="G3:G66" si="1">E3-F3</f>
        <v>9.2300951078485127E-2</v>
      </c>
      <c r="H3" s="196">
        <f>PPCL_NG!K3+PPCL_Spot!K3+GT_NG!K3+GT_Spot!K3+Bawana_NG!K3+Bawana_RLNG!K3+Bawana_Spot!K3</f>
        <v>14.95</v>
      </c>
      <c r="I3" s="196">
        <f>PPCL_NG!R3+PPCL_Spot!R3+GT_NG!R3+GT_Spot!R3+Bawana_NG!R3+Bawana_RLNG!R3+Bawana_Spot!R3</f>
        <v>14.949771883910785</v>
      </c>
      <c r="J3" s="197">
        <f t="shared" ref="J3:J66" si="2">H3-I3</f>
        <v>2.281160892145806E-4</v>
      </c>
      <c r="K3" s="196">
        <f>PPCL_NG!L3+PPCL_Spot!L3+GT_NG!L3+GT_Spot!L3+Bawana_NG!L3+Bawana_RLNG!L3+Bawana_Spot!L3</f>
        <v>68.17</v>
      </c>
      <c r="L3" s="196">
        <f>PPCL_NG!S3+PPCL_Spot!S3+GT_NG!S3+GT_Spot!S3+Bawana_NG!S3+Bawana_RLNG!S3+Bawana_Spot!S3</f>
        <v>68.149301597593848</v>
      </c>
      <c r="M3" s="197">
        <f t="shared" ref="M3:M66" si="3">K3-L3</f>
        <v>2.0698402406154059E-2</v>
      </c>
      <c r="N3" s="196">
        <f>PPCL_NG!M3+PPCL_Spot!M3+GT_NG!M3+GT_Spot!M3+Bawana_NG!M3+Bawana_RLNG!M3+Bawana_Spot!M3</f>
        <v>164.6</v>
      </c>
      <c r="O3" s="196">
        <f>PPCL_NG!T3+PPCL_Spot!T3+GT_NG!T3+GT_Spot!T3+Bawana_NG!T3+Bawana_RLNG!T3+Bawana_Spot!T3</f>
        <v>164.48095783547546</v>
      </c>
      <c r="P3" s="197">
        <f t="shared" ref="P3:P66" si="4">N3-O3</f>
        <v>0.11904216452452943</v>
      </c>
      <c r="Q3" s="197">
        <f>D3+G3+J3+M3+P3</f>
        <v>0.39556000000005653</v>
      </c>
    </row>
    <row r="4" spans="1:17">
      <c r="A4" s="33" t="s">
        <v>46</v>
      </c>
      <c r="B4" s="196">
        <f>PPCL_NG!I4+PPCL_Spot!I4+GT_NG!I4+GT_Spot!I4+Bawana_NG!I4+Bawana_RLNG!I4+Bawana_Spot!I4</f>
        <v>331.06</v>
      </c>
      <c r="C4" s="196">
        <f>PPCL_NG!P4+PPCL_Spot!P4+GT_NG!P4+GT_Spot!P4+Bawana_NG!P4+Bawana_RLNG!P4+Bawana_Spot!P4</f>
        <v>330.89670963409833</v>
      </c>
      <c r="D4" s="197">
        <f t="shared" si="0"/>
        <v>0.16329036590167334</v>
      </c>
      <c r="E4" s="196">
        <f>PPCL_NG!J4+PPCL_Spot!J4+GT_NG!J4+GT_Spot!J4+Bawana_NG!J4+Bawana_RLNG!J4+Bawana_Spot!J4</f>
        <v>107.22000000000001</v>
      </c>
      <c r="F4" s="196">
        <f>PPCL_NG!Q4+PPCL_Spot!Q4+GT_NG!Q4+GT_Spot!Q4+Bawana_NG!Q4+Bawana_RLNG!Q4+Bawana_Spot!Q4</f>
        <v>107.12769904892153</v>
      </c>
      <c r="G4" s="197">
        <f t="shared" si="1"/>
        <v>9.2300951078485127E-2</v>
      </c>
      <c r="H4" s="196">
        <f>PPCL_NG!K4+PPCL_Spot!K4+GT_NG!K4+GT_Spot!K4+Bawana_NG!K4+Bawana_RLNG!K4+Bawana_Spot!K4</f>
        <v>14.95</v>
      </c>
      <c r="I4" s="196">
        <f>PPCL_NG!R4+PPCL_Spot!R4+GT_NG!R4+GT_Spot!R4+Bawana_NG!R4+Bawana_RLNG!R4+Bawana_Spot!R4</f>
        <v>14.949771883910785</v>
      </c>
      <c r="J4" s="197">
        <f t="shared" si="2"/>
        <v>2.281160892145806E-4</v>
      </c>
      <c r="K4" s="196">
        <f>PPCL_NG!L4+PPCL_Spot!L4+GT_NG!L4+GT_Spot!L4+Bawana_NG!L4+Bawana_RLNG!L4+Bawana_Spot!L4</f>
        <v>68.17</v>
      </c>
      <c r="L4" s="196">
        <f>PPCL_NG!S4+PPCL_Spot!S4+GT_NG!S4+GT_Spot!S4+Bawana_NG!S4+Bawana_RLNG!S4+Bawana_Spot!S4</f>
        <v>68.149301597593848</v>
      </c>
      <c r="M4" s="197">
        <f t="shared" si="3"/>
        <v>2.0698402406154059E-2</v>
      </c>
      <c r="N4" s="196">
        <f>PPCL_NG!M4+PPCL_Spot!M4+GT_NG!M4+GT_Spot!M4+Bawana_NG!M4+Bawana_RLNG!M4+Bawana_Spot!M4</f>
        <v>164.6</v>
      </c>
      <c r="O4" s="196">
        <f>PPCL_NG!T4+PPCL_Spot!T4+GT_NG!T4+GT_Spot!T4+Bawana_NG!T4+Bawana_RLNG!T4+Bawana_Spot!T4</f>
        <v>164.48095783547546</v>
      </c>
      <c r="P4" s="197">
        <f t="shared" si="4"/>
        <v>0.11904216452452943</v>
      </c>
      <c r="Q4" s="197">
        <f t="shared" ref="Q4:Q67" si="5">D4+G4+J4+M4+P4</f>
        <v>0.39556000000005653</v>
      </c>
    </row>
    <row r="5" spans="1:17">
      <c r="A5" s="33" t="s">
        <v>47</v>
      </c>
      <c r="B5" s="196">
        <f>PPCL_NG!I5+PPCL_Spot!I5+GT_NG!I5+GT_Spot!I5+Bawana_NG!I5+Bawana_RLNG!I5+Bawana_Spot!I5</f>
        <v>331.06</v>
      </c>
      <c r="C5" s="196">
        <f>PPCL_NG!P5+PPCL_Spot!P5+GT_NG!P5+GT_Spot!P5+Bawana_NG!P5+Bawana_RLNG!P5+Bawana_Spot!P5</f>
        <v>330.89670963409833</v>
      </c>
      <c r="D5" s="197">
        <f t="shared" si="0"/>
        <v>0.16329036590167334</v>
      </c>
      <c r="E5" s="196">
        <f>PPCL_NG!J5+PPCL_Spot!J5+GT_NG!J5+GT_Spot!J5+Bawana_NG!J5+Bawana_RLNG!J5+Bawana_Spot!J5</f>
        <v>107.22000000000001</v>
      </c>
      <c r="F5" s="196">
        <f>PPCL_NG!Q5+PPCL_Spot!Q5+GT_NG!Q5+GT_Spot!Q5+Bawana_NG!Q5+Bawana_RLNG!Q5+Bawana_Spot!Q5</f>
        <v>107.12769904892153</v>
      </c>
      <c r="G5" s="197">
        <f t="shared" si="1"/>
        <v>9.2300951078485127E-2</v>
      </c>
      <c r="H5" s="196">
        <f>PPCL_NG!K5+PPCL_Spot!K5+GT_NG!K5+GT_Spot!K5+Bawana_NG!K5+Bawana_RLNG!K5+Bawana_Spot!K5</f>
        <v>14.95</v>
      </c>
      <c r="I5" s="196">
        <f>PPCL_NG!R5+PPCL_Spot!R5+GT_NG!R5+GT_Spot!R5+Bawana_NG!R5+Bawana_RLNG!R5+Bawana_Spot!R5</f>
        <v>14.949771883910785</v>
      </c>
      <c r="J5" s="197">
        <f t="shared" si="2"/>
        <v>2.281160892145806E-4</v>
      </c>
      <c r="K5" s="196">
        <f>PPCL_NG!L5+PPCL_Spot!L5+GT_NG!L5+GT_Spot!L5+Bawana_NG!L5+Bawana_RLNG!L5+Bawana_Spot!L5</f>
        <v>68.17</v>
      </c>
      <c r="L5" s="196">
        <f>PPCL_NG!S5+PPCL_Spot!S5+GT_NG!S5+GT_Spot!S5+Bawana_NG!S5+Bawana_RLNG!S5+Bawana_Spot!S5</f>
        <v>68.149301597593848</v>
      </c>
      <c r="M5" s="197">
        <f t="shared" si="3"/>
        <v>2.0698402406154059E-2</v>
      </c>
      <c r="N5" s="196">
        <f>PPCL_NG!M5+PPCL_Spot!M5+GT_NG!M5+GT_Spot!M5+Bawana_NG!M5+Bawana_RLNG!M5+Bawana_Spot!M5</f>
        <v>164.6</v>
      </c>
      <c r="O5" s="196">
        <f>PPCL_NG!T5+PPCL_Spot!T5+GT_NG!T5+GT_Spot!T5+Bawana_NG!T5+Bawana_RLNG!T5+Bawana_Spot!T5</f>
        <v>164.48095783547546</v>
      </c>
      <c r="P5" s="197">
        <f t="shared" si="4"/>
        <v>0.11904216452452943</v>
      </c>
      <c r="Q5" s="197">
        <f t="shared" si="5"/>
        <v>0.39556000000005653</v>
      </c>
    </row>
    <row r="6" spans="1:17">
      <c r="A6" s="33" t="s">
        <v>48</v>
      </c>
      <c r="B6" s="196">
        <f>PPCL_NG!I6+PPCL_Spot!I6+GT_NG!I6+GT_Spot!I6+Bawana_NG!I6+Bawana_RLNG!I6+Bawana_Spot!I6</f>
        <v>331.06</v>
      </c>
      <c r="C6" s="196">
        <f>PPCL_NG!P6+PPCL_Spot!P6+GT_NG!P6+GT_Spot!P6+Bawana_NG!P6+Bawana_RLNG!P6+Bawana_Spot!P6</f>
        <v>330.89670963409833</v>
      </c>
      <c r="D6" s="197">
        <f t="shared" si="0"/>
        <v>0.16329036590167334</v>
      </c>
      <c r="E6" s="196">
        <f>PPCL_NG!J6+PPCL_Spot!J6+GT_NG!J6+GT_Spot!J6+Bawana_NG!J6+Bawana_RLNG!J6+Bawana_Spot!J6</f>
        <v>107.22000000000001</v>
      </c>
      <c r="F6" s="196">
        <f>PPCL_NG!Q6+PPCL_Spot!Q6+GT_NG!Q6+GT_Spot!Q6+Bawana_NG!Q6+Bawana_RLNG!Q6+Bawana_Spot!Q6</f>
        <v>107.12769904892153</v>
      </c>
      <c r="G6" s="197">
        <f t="shared" si="1"/>
        <v>9.2300951078485127E-2</v>
      </c>
      <c r="H6" s="196">
        <f>PPCL_NG!K6+PPCL_Spot!K6+GT_NG!K6+GT_Spot!K6+Bawana_NG!K6+Bawana_RLNG!K6+Bawana_Spot!K6</f>
        <v>14.95</v>
      </c>
      <c r="I6" s="196">
        <f>PPCL_NG!R6+PPCL_Spot!R6+GT_NG!R6+GT_Spot!R6+Bawana_NG!R6+Bawana_RLNG!R6+Bawana_Spot!R6</f>
        <v>14.949771883910785</v>
      </c>
      <c r="J6" s="197">
        <f t="shared" si="2"/>
        <v>2.281160892145806E-4</v>
      </c>
      <c r="K6" s="196">
        <f>PPCL_NG!L6+PPCL_Spot!L6+GT_NG!L6+GT_Spot!L6+Bawana_NG!L6+Bawana_RLNG!L6+Bawana_Spot!L6</f>
        <v>68.17</v>
      </c>
      <c r="L6" s="196">
        <f>PPCL_NG!S6+PPCL_Spot!S6+GT_NG!S6+GT_Spot!S6+Bawana_NG!S6+Bawana_RLNG!S6+Bawana_Spot!S6</f>
        <v>68.149301597593848</v>
      </c>
      <c r="M6" s="197">
        <f t="shared" si="3"/>
        <v>2.0698402406154059E-2</v>
      </c>
      <c r="N6" s="196">
        <f>PPCL_NG!M6+PPCL_Spot!M6+GT_NG!M6+GT_Spot!M6+Bawana_NG!M6+Bawana_RLNG!M6+Bawana_Spot!M6</f>
        <v>164.6</v>
      </c>
      <c r="O6" s="196">
        <f>PPCL_NG!T6+PPCL_Spot!T6+GT_NG!T6+GT_Spot!T6+Bawana_NG!T6+Bawana_RLNG!T6+Bawana_Spot!T6</f>
        <v>164.48095783547546</v>
      </c>
      <c r="P6" s="197">
        <f t="shared" si="4"/>
        <v>0.11904216452452943</v>
      </c>
      <c r="Q6" s="197">
        <f t="shared" si="5"/>
        <v>0.39556000000005653</v>
      </c>
    </row>
    <row r="7" spans="1:17">
      <c r="A7" s="33" t="s">
        <v>49</v>
      </c>
      <c r="B7" s="196">
        <f>PPCL_NG!I7+PPCL_Spot!I7+GT_NG!I7+GT_Spot!I7+Bawana_NG!I7+Bawana_RLNG!I7+Bawana_Spot!I7</f>
        <v>276.51</v>
      </c>
      <c r="C7" s="196">
        <f>PPCL_NG!P7+PPCL_Spot!P7+GT_NG!P7+GT_Spot!P7+Bawana_NG!P7+Bawana_RLNG!P7+Bawana_Spot!P7</f>
        <v>276.33997546502087</v>
      </c>
      <c r="D7" s="197">
        <f t="shared" si="0"/>
        <v>0.17002453497912029</v>
      </c>
      <c r="E7" s="196">
        <f>PPCL_NG!J7+PPCL_Spot!J7+GT_NG!J7+GT_Spot!J7+Bawana_NG!J7+Bawana_RLNG!J7+Bawana_Spot!J7</f>
        <v>108.77000000000001</v>
      </c>
      <c r="F7" s="196">
        <f>PPCL_NG!Q7+PPCL_Spot!Q7+GT_NG!Q7+GT_Spot!Q7+Bawana_NG!Q7+Bawana_RLNG!Q7+Bawana_Spot!Q7</f>
        <v>108.6767900878872</v>
      </c>
      <c r="G7" s="197">
        <f t="shared" si="1"/>
        <v>9.3209912112811821E-2</v>
      </c>
      <c r="H7" s="196">
        <f>PPCL_NG!K7+PPCL_Spot!K7+GT_NG!K7+GT_Spot!K7+Bawana_NG!K7+Bawana_RLNG!K7+Bawana_Spot!K7</f>
        <v>14.95</v>
      </c>
      <c r="I7" s="196">
        <f>PPCL_NG!R7+PPCL_Spot!R7+GT_NG!R7+GT_Spot!R7+Bawana_NG!R7+Bawana_RLNG!R7+Bawana_Spot!R7</f>
        <v>14.949771883910785</v>
      </c>
      <c r="J7" s="197">
        <f t="shared" si="2"/>
        <v>2.281160892145806E-4</v>
      </c>
      <c r="K7" s="196">
        <f>PPCL_NG!L7+PPCL_Spot!L7+GT_NG!L7+GT_Spot!L7+Bawana_NG!L7+Bawana_RLNG!L7+Bawana_Spot!L7</f>
        <v>68.17</v>
      </c>
      <c r="L7" s="196">
        <f>PPCL_NG!S7+PPCL_Spot!S7+GT_NG!S7+GT_Spot!S7+Bawana_NG!S7+Bawana_RLNG!S7+Bawana_Spot!S7</f>
        <v>68.149301597593848</v>
      </c>
      <c r="M7" s="197">
        <f t="shared" si="3"/>
        <v>2.0698402406154059E-2</v>
      </c>
      <c r="N7" s="196">
        <f>PPCL_NG!M7+PPCL_Spot!M7+GT_NG!M7+GT_Spot!M7+Bawana_NG!M7+Bawana_RLNG!M7+Bawana_Spot!M7</f>
        <v>131.61000000000001</v>
      </c>
      <c r="O7" s="196">
        <f>PPCL_NG!T7+PPCL_Spot!T7+GT_NG!T7+GT_Spot!T7+Bawana_NG!T7+Bawana_RLNG!T7+Bawana_Spot!T7</f>
        <v>131.4886009655873</v>
      </c>
      <c r="P7" s="197">
        <f t="shared" si="4"/>
        <v>0.12139903441271827</v>
      </c>
      <c r="Q7" s="197">
        <f t="shared" si="5"/>
        <v>0.40556000000001902</v>
      </c>
    </row>
    <row r="8" spans="1:17">
      <c r="A8" s="33" t="s">
        <v>50</v>
      </c>
      <c r="B8" s="196">
        <f>PPCL_NG!I8+PPCL_Spot!I8+GT_NG!I8+GT_Spot!I8+Bawana_NG!I8+Bawana_RLNG!I8+Bawana_Spot!I8</f>
        <v>246.51</v>
      </c>
      <c r="C8" s="196">
        <f>PPCL_NG!P8+PPCL_Spot!P8+GT_NG!P8+GT_Spot!P8+Bawana_NG!P8+Bawana_RLNG!P8+Bawana_Spot!P8</f>
        <v>246.3399754650209</v>
      </c>
      <c r="D8" s="197">
        <f t="shared" si="0"/>
        <v>0.17002453497909187</v>
      </c>
      <c r="E8" s="196">
        <f>PPCL_NG!J8+PPCL_Spot!J8+GT_NG!J8+GT_Spot!J8+Bawana_NG!J8+Bawana_RLNG!J8+Bawana_Spot!J8</f>
        <v>108.77000000000001</v>
      </c>
      <c r="F8" s="196">
        <f>PPCL_NG!Q8+PPCL_Spot!Q8+GT_NG!Q8+GT_Spot!Q8+Bawana_NG!Q8+Bawana_RLNG!Q8+Bawana_Spot!Q8</f>
        <v>108.6767900878872</v>
      </c>
      <c r="G8" s="197">
        <f t="shared" si="1"/>
        <v>9.3209912112811821E-2</v>
      </c>
      <c r="H8" s="196">
        <f>PPCL_NG!K8+PPCL_Spot!K8+GT_NG!K8+GT_Spot!K8+Bawana_NG!K8+Bawana_RLNG!K8+Bawana_Spot!K8</f>
        <v>14.95</v>
      </c>
      <c r="I8" s="196">
        <f>PPCL_NG!R8+PPCL_Spot!R8+GT_NG!R8+GT_Spot!R8+Bawana_NG!R8+Bawana_RLNG!R8+Bawana_Spot!R8</f>
        <v>14.949771883910785</v>
      </c>
      <c r="J8" s="197">
        <f t="shared" si="2"/>
        <v>2.281160892145806E-4</v>
      </c>
      <c r="K8" s="196">
        <f>PPCL_NG!L8+PPCL_Spot!L8+GT_NG!L8+GT_Spot!L8+Bawana_NG!L8+Bawana_RLNG!L8+Bawana_Spot!L8</f>
        <v>68.17</v>
      </c>
      <c r="L8" s="196">
        <f>PPCL_NG!S8+PPCL_Spot!S8+GT_NG!S8+GT_Spot!S8+Bawana_NG!S8+Bawana_RLNG!S8+Bawana_Spot!S8</f>
        <v>68.149301597593848</v>
      </c>
      <c r="M8" s="197">
        <f t="shared" si="3"/>
        <v>2.0698402406154059E-2</v>
      </c>
      <c r="N8" s="196">
        <f>PPCL_NG!M8+PPCL_Spot!M8+GT_NG!M8+GT_Spot!M8+Bawana_NG!M8+Bawana_RLNG!M8+Bawana_Spot!M8</f>
        <v>131.61000000000001</v>
      </c>
      <c r="O8" s="196">
        <f>PPCL_NG!T8+PPCL_Spot!T8+GT_NG!T8+GT_Spot!T8+Bawana_NG!T8+Bawana_RLNG!T8+Bawana_Spot!T8</f>
        <v>131.4886009655873</v>
      </c>
      <c r="P8" s="197">
        <f t="shared" si="4"/>
        <v>0.12139903441271827</v>
      </c>
      <c r="Q8" s="197">
        <f t="shared" si="5"/>
        <v>0.40555999999999059</v>
      </c>
    </row>
    <row r="9" spans="1:17">
      <c r="A9" s="33" t="s">
        <v>51</v>
      </c>
      <c r="B9" s="196">
        <f>PPCL_NG!I9+PPCL_Spot!I9+GT_NG!I9+GT_Spot!I9+Bawana_NG!I9+Bawana_RLNG!I9+Bawana_Spot!I9</f>
        <v>235.51</v>
      </c>
      <c r="C9" s="196">
        <f>PPCL_NG!P9+PPCL_Spot!P9+GT_NG!P9+GT_Spot!P9+Bawana_NG!P9+Bawana_RLNG!P9+Bawana_Spot!P9</f>
        <v>235.3399754650209</v>
      </c>
      <c r="D9" s="197">
        <f t="shared" si="0"/>
        <v>0.17002453497909187</v>
      </c>
      <c r="E9" s="196">
        <f>PPCL_NG!J9+PPCL_Spot!J9+GT_NG!J9+GT_Spot!J9+Bawana_NG!J9+Bawana_RLNG!J9+Bawana_Spot!J9</f>
        <v>108.77000000000001</v>
      </c>
      <c r="F9" s="196">
        <f>PPCL_NG!Q9+PPCL_Spot!Q9+GT_NG!Q9+GT_Spot!Q9+Bawana_NG!Q9+Bawana_RLNG!Q9+Bawana_Spot!Q9</f>
        <v>108.6767900878872</v>
      </c>
      <c r="G9" s="197">
        <f t="shared" si="1"/>
        <v>9.3209912112811821E-2</v>
      </c>
      <c r="H9" s="196">
        <f>PPCL_NG!K9+PPCL_Spot!K9+GT_NG!K9+GT_Spot!K9+Bawana_NG!K9+Bawana_RLNG!K9+Bawana_Spot!K9</f>
        <v>14.95</v>
      </c>
      <c r="I9" s="196">
        <f>PPCL_NG!R9+PPCL_Spot!R9+GT_NG!R9+GT_Spot!R9+Bawana_NG!R9+Bawana_RLNG!R9+Bawana_Spot!R9</f>
        <v>14.949771883910785</v>
      </c>
      <c r="J9" s="197">
        <f t="shared" si="2"/>
        <v>2.281160892145806E-4</v>
      </c>
      <c r="K9" s="196">
        <f>PPCL_NG!L9+PPCL_Spot!L9+GT_NG!L9+GT_Spot!L9+Bawana_NG!L9+Bawana_RLNG!L9+Bawana_Spot!L9</f>
        <v>68.17</v>
      </c>
      <c r="L9" s="196">
        <f>PPCL_NG!S9+PPCL_Spot!S9+GT_NG!S9+GT_Spot!S9+Bawana_NG!S9+Bawana_RLNG!S9+Bawana_Spot!S9</f>
        <v>68.149301597593848</v>
      </c>
      <c r="M9" s="197">
        <f t="shared" si="3"/>
        <v>2.0698402406154059E-2</v>
      </c>
      <c r="N9" s="196">
        <f>PPCL_NG!M9+PPCL_Spot!M9+GT_NG!M9+GT_Spot!M9+Bawana_NG!M9+Bawana_RLNG!M9+Bawana_Spot!M9</f>
        <v>131.61000000000001</v>
      </c>
      <c r="O9" s="196">
        <f>PPCL_NG!T9+PPCL_Spot!T9+GT_NG!T9+GT_Spot!T9+Bawana_NG!T9+Bawana_RLNG!T9+Bawana_Spot!T9</f>
        <v>131.4886009655873</v>
      </c>
      <c r="P9" s="197">
        <f t="shared" si="4"/>
        <v>0.12139903441271827</v>
      </c>
      <c r="Q9" s="197">
        <f t="shared" si="5"/>
        <v>0.40555999999999059</v>
      </c>
    </row>
    <row r="10" spans="1:17">
      <c r="A10" s="33" t="s">
        <v>52</v>
      </c>
      <c r="B10" s="196">
        <f>PPCL_NG!I10+PPCL_Spot!I10+GT_NG!I10+GT_Spot!I10+Bawana_NG!I10+Bawana_RLNG!I10+Bawana_Spot!I10</f>
        <v>232.51</v>
      </c>
      <c r="C10" s="196">
        <f>PPCL_NG!P10+PPCL_Spot!P10+GT_NG!P10+GT_Spot!P10+Bawana_NG!P10+Bawana_RLNG!P10+Bawana_Spot!P10</f>
        <v>232.3399754650209</v>
      </c>
      <c r="D10" s="197">
        <f t="shared" si="0"/>
        <v>0.17002453497909187</v>
      </c>
      <c r="E10" s="196">
        <f>PPCL_NG!J10+PPCL_Spot!J10+GT_NG!J10+GT_Spot!J10+Bawana_NG!J10+Bawana_RLNG!J10+Bawana_Spot!J10</f>
        <v>108.77000000000001</v>
      </c>
      <c r="F10" s="196">
        <f>PPCL_NG!Q10+PPCL_Spot!Q10+GT_NG!Q10+GT_Spot!Q10+Bawana_NG!Q10+Bawana_RLNG!Q10+Bawana_Spot!Q10</f>
        <v>108.6767900878872</v>
      </c>
      <c r="G10" s="197">
        <f t="shared" si="1"/>
        <v>9.3209912112811821E-2</v>
      </c>
      <c r="H10" s="196">
        <f>PPCL_NG!K10+PPCL_Spot!K10+GT_NG!K10+GT_Spot!K10+Bawana_NG!K10+Bawana_RLNG!K10+Bawana_Spot!K10</f>
        <v>14.95</v>
      </c>
      <c r="I10" s="196">
        <f>PPCL_NG!R10+PPCL_Spot!R10+GT_NG!R10+GT_Spot!R10+Bawana_NG!R10+Bawana_RLNG!R10+Bawana_Spot!R10</f>
        <v>14.949771883910785</v>
      </c>
      <c r="J10" s="197">
        <f t="shared" si="2"/>
        <v>2.281160892145806E-4</v>
      </c>
      <c r="K10" s="196">
        <f>PPCL_NG!L10+PPCL_Spot!L10+GT_NG!L10+GT_Spot!L10+Bawana_NG!L10+Bawana_RLNG!L10+Bawana_Spot!L10</f>
        <v>68.17</v>
      </c>
      <c r="L10" s="196">
        <f>PPCL_NG!S10+PPCL_Spot!S10+GT_NG!S10+GT_Spot!S10+Bawana_NG!S10+Bawana_RLNG!S10+Bawana_Spot!S10</f>
        <v>68.149301597593848</v>
      </c>
      <c r="M10" s="197">
        <f t="shared" si="3"/>
        <v>2.0698402406154059E-2</v>
      </c>
      <c r="N10" s="196">
        <f>PPCL_NG!M10+PPCL_Spot!M10+GT_NG!M10+GT_Spot!M10+Bawana_NG!M10+Bawana_RLNG!M10+Bawana_Spot!M10</f>
        <v>131.61000000000001</v>
      </c>
      <c r="O10" s="196">
        <f>PPCL_NG!T10+PPCL_Spot!T10+GT_NG!T10+GT_Spot!T10+Bawana_NG!T10+Bawana_RLNG!T10+Bawana_Spot!T10</f>
        <v>131.4886009655873</v>
      </c>
      <c r="P10" s="197">
        <f t="shared" si="4"/>
        <v>0.12139903441271827</v>
      </c>
      <c r="Q10" s="197">
        <f t="shared" si="5"/>
        <v>0.40555999999999059</v>
      </c>
    </row>
    <row r="11" spans="1:17">
      <c r="A11" s="33" t="s">
        <v>53</v>
      </c>
      <c r="B11" s="196">
        <f>PPCL_NG!I11+PPCL_Spot!I11+GT_NG!I11+GT_Spot!I11+Bawana_NG!I11+Bawana_RLNG!I11+Bawana_Spot!I11</f>
        <v>232.51</v>
      </c>
      <c r="C11" s="196">
        <f>PPCL_NG!P11+PPCL_Spot!P11+GT_NG!P11+GT_Spot!P11+Bawana_NG!P11+Bawana_RLNG!P11+Bawana_Spot!P11</f>
        <v>232.3399754650209</v>
      </c>
      <c r="D11" s="197">
        <f t="shared" si="0"/>
        <v>0.17002453497909187</v>
      </c>
      <c r="E11" s="196">
        <f>PPCL_NG!J11+PPCL_Spot!J11+GT_NG!J11+GT_Spot!J11+Bawana_NG!J11+Bawana_RLNG!J11+Bawana_Spot!J11</f>
        <v>108.77000000000001</v>
      </c>
      <c r="F11" s="196">
        <f>PPCL_NG!Q11+PPCL_Spot!Q11+GT_NG!Q11+GT_Spot!Q11+Bawana_NG!Q11+Bawana_RLNG!Q11+Bawana_Spot!Q11</f>
        <v>108.6767900878872</v>
      </c>
      <c r="G11" s="197">
        <f t="shared" si="1"/>
        <v>9.3209912112811821E-2</v>
      </c>
      <c r="H11" s="196">
        <f>PPCL_NG!K11+PPCL_Spot!K11+GT_NG!K11+GT_Spot!K11+Bawana_NG!K11+Bawana_RLNG!K11+Bawana_Spot!K11</f>
        <v>14.95</v>
      </c>
      <c r="I11" s="196">
        <f>PPCL_NG!R11+PPCL_Spot!R11+GT_NG!R11+GT_Spot!R11+Bawana_NG!R11+Bawana_RLNG!R11+Bawana_Spot!R11</f>
        <v>14.949771883910785</v>
      </c>
      <c r="J11" s="197">
        <f t="shared" si="2"/>
        <v>2.281160892145806E-4</v>
      </c>
      <c r="K11" s="196">
        <f>PPCL_NG!L11+PPCL_Spot!L11+GT_NG!L11+GT_Spot!L11+Bawana_NG!L11+Bawana_RLNG!L11+Bawana_Spot!L11</f>
        <v>68.17</v>
      </c>
      <c r="L11" s="196">
        <f>PPCL_NG!S11+PPCL_Spot!S11+GT_NG!S11+GT_Spot!S11+Bawana_NG!S11+Bawana_RLNG!S11+Bawana_Spot!S11</f>
        <v>68.149301597593848</v>
      </c>
      <c r="M11" s="197">
        <f t="shared" si="3"/>
        <v>2.0698402406154059E-2</v>
      </c>
      <c r="N11" s="196">
        <f>PPCL_NG!M11+PPCL_Spot!M11+GT_NG!M11+GT_Spot!M11+Bawana_NG!M11+Bawana_RLNG!M11+Bawana_Spot!M11</f>
        <v>131.61000000000001</v>
      </c>
      <c r="O11" s="196">
        <f>PPCL_NG!T11+PPCL_Spot!T11+GT_NG!T11+GT_Spot!T11+Bawana_NG!T11+Bawana_RLNG!T11+Bawana_Spot!T11</f>
        <v>131.4886009655873</v>
      </c>
      <c r="P11" s="197">
        <f t="shared" si="4"/>
        <v>0.12139903441271827</v>
      </c>
      <c r="Q11" s="197">
        <f t="shared" si="5"/>
        <v>0.40555999999999059</v>
      </c>
    </row>
    <row r="12" spans="1:17">
      <c r="A12" s="33" t="s">
        <v>54</v>
      </c>
      <c r="B12" s="196">
        <f>PPCL_NG!I12+PPCL_Spot!I12+GT_NG!I12+GT_Spot!I12+Bawana_NG!I12+Bawana_RLNG!I12+Bawana_Spot!I12</f>
        <v>232.51</v>
      </c>
      <c r="C12" s="196">
        <f>PPCL_NG!P12+PPCL_Spot!P12+GT_NG!P12+GT_Spot!P12+Bawana_NG!P12+Bawana_RLNG!P12+Bawana_Spot!P12</f>
        <v>232.3399754650209</v>
      </c>
      <c r="D12" s="197">
        <f t="shared" si="0"/>
        <v>0.17002453497909187</v>
      </c>
      <c r="E12" s="196">
        <f>PPCL_NG!J12+PPCL_Spot!J12+GT_NG!J12+GT_Spot!J12+Bawana_NG!J12+Bawana_RLNG!J12+Bawana_Spot!J12</f>
        <v>108.77000000000001</v>
      </c>
      <c r="F12" s="196">
        <f>PPCL_NG!Q12+PPCL_Spot!Q12+GT_NG!Q12+GT_Spot!Q12+Bawana_NG!Q12+Bawana_RLNG!Q12+Bawana_Spot!Q12</f>
        <v>108.6767900878872</v>
      </c>
      <c r="G12" s="197">
        <f t="shared" si="1"/>
        <v>9.3209912112811821E-2</v>
      </c>
      <c r="H12" s="196">
        <f>PPCL_NG!K12+PPCL_Spot!K12+GT_NG!K12+GT_Spot!K12+Bawana_NG!K12+Bawana_RLNG!K12+Bawana_Spot!K12</f>
        <v>14.95</v>
      </c>
      <c r="I12" s="196">
        <f>PPCL_NG!R12+PPCL_Spot!R12+GT_NG!R12+GT_Spot!R12+Bawana_NG!R12+Bawana_RLNG!R12+Bawana_Spot!R12</f>
        <v>14.949771883910785</v>
      </c>
      <c r="J12" s="197">
        <f t="shared" si="2"/>
        <v>2.281160892145806E-4</v>
      </c>
      <c r="K12" s="196">
        <f>PPCL_NG!L12+PPCL_Spot!L12+GT_NG!L12+GT_Spot!L12+Bawana_NG!L12+Bawana_RLNG!L12+Bawana_Spot!L12</f>
        <v>68.17</v>
      </c>
      <c r="L12" s="196">
        <f>PPCL_NG!S12+PPCL_Spot!S12+GT_NG!S12+GT_Spot!S12+Bawana_NG!S12+Bawana_RLNG!S12+Bawana_Spot!S12</f>
        <v>68.149301597593848</v>
      </c>
      <c r="M12" s="197">
        <f t="shared" si="3"/>
        <v>2.0698402406154059E-2</v>
      </c>
      <c r="N12" s="196">
        <f>PPCL_NG!M12+PPCL_Spot!M12+GT_NG!M12+GT_Spot!M12+Bawana_NG!M12+Bawana_RLNG!M12+Bawana_Spot!M12</f>
        <v>131.61000000000001</v>
      </c>
      <c r="O12" s="196">
        <f>PPCL_NG!T12+PPCL_Spot!T12+GT_NG!T12+GT_Spot!T12+Bawana_NG!T12+Bawana_RLNG!T12+Bawana_Spot!T12</f>
        <v>131.4886009655873</v>
      </c>
      <c r="P12" s="197">
        <f t="shared" si="4"/>
        <v>0.12139903441271827</v>
      </c>
      <c r="Q12" s="197">
        <f t="shared" si="5"/>
        <v>0.40555999999999059</v>
      </c>
    </row>
    <row r="13" spans="1:17">
      <c r="A13" s="33" t="s">
        <v>55</v>
      </c>
      <c r="B13" s="196">
        <f>PPCL_NG!I13+PPCL_Spot!I13+GT_NG!I13+GT_Spot!I13+Bawana_NG!I13+Bawana_RLNG!I13+Bawana_Spot!I13</f>
        <v>238.51</v>
      </c>
      <c r="C13" s="196">
        <f>PPCL_NG!P13+PPCL_Spot!P13+GT_NG!P13+GT_Spot!P13+Bawana_NG!P13+Bawana_RLNG!P13+Bawana_Spot!P13</f>
        <v>238.3399754650209</v>
      </c>
      <c r="D13" s="197">
        <f t="shared" si="0"/>
        <v>0.17002453497909187</v>
      </c>
      <c r="E13" s="196">
        <f>PPCL_NG!J13+PPCL_Spot!J13+GT_NG!J13+GT_Spot!J13+Bawana_NG!J13+Bawana_RLNG!J13+Bawana_Spot!J13</f>
        <v>110.77000000000001</v>
      </c>
      <c r="F13" s="196">
        <f>PPCL_NG!Q13+PPCL_Spot!Q13+GT_NG!Q13+GT_Spot!Q13+Bawana_NG!Q13+Bawana_RLNG!Q13+Bawana_Spot!Q13</f>
        <v>110.6767900878872</v>
      </c>
      <c r="G13" s="197">
        <f t="shared" si="1"/>
        <v>9.3209912112811821E-2</v>
      </c>
      <c r="H13" s="196">
        <f>PPCL_NG!K13+PPCL_Spot!K13+GT_NG!K13+GT_Spot!K13+Bawana_NG!K13+Bawana_RLNG!K13+Bawana_Spot!K13</f>
        <v>14.95</v>
      </c>
      <c r="I13" s="196">
        <f>PPCL_NG!R13+PPCL_Spot!R13+GT_NG!R13+GT_Spot!R13+Bawana_NG!R13+Bawana_RLNG!R13+Bawana_Spot!R13</f>
        <v>14.949771883910785</v>
      </c>
      <c r="J13" s="197">
        <f t="shared" si="2"/>
        <v>2.281160892145806E-4</v>
      </c>
      <c r="K13" s="196">
        <f>PPCL_NG!L13+PPCL_Spot!L13+GT_NG!L13+GT_Spot!L13+Bawana_NG!L13+Bawana_RLNG!L13+Bawana_Spot!L13</f>
        <v>68.17</v>
      </c>
      <c r="L13" s="196">
        <f>PPCL_NG!S13+PPCL_Spot!S13+GT_NG!S13+GT_Spot!S13+Bawana_NG!S13+Bawana_RLNG!S13+Bawana_Spot!S13</f>
        <v>68.149301597593848</v>
      </c>
      <c r="M13" s="197">
        <f t="shared" si="3"/>
        <v>2.0698402406154059E-2</v>
      </c>
      <c r="N13" s="196">
        <f>PPCL_NG!M13+PPCL_Spot!M13+GT_NG!M13+GT_Spot!M13+Bawana_NG!M13+Bawana_RLNG!M13+Bawana_Spot!M13</f>
        <v>133.61000000000001</v>
      </c>
      <c r="O13" s="196">
        <f>PPCL_NG!T13+PPCL_Spot!T13+GT_NG!T13+GT_Spot!T13+Bawana_NG!T13+Bawana_RLNG!T13+Bawana_Spot!T13</f>
        <v>133.4886009655873</v>
      </c>
      <c r="P13" s="197">
        <f t="shared" si="4"/>
        <v>0.12139903441271827</v>
      </c>
      <c r="Q13" s="197">
        <f t="shared" si="5"/>
        <v>0.40555999999999059</v>
      </c>
    </row>
    <row r="14" spans="1:17">
      <c r="A14" s="33" t="s">
        <v>56</v>
      </c>
      <c r="B14" s="196">
        <f>PPCL_NG!I14+PPCL_Spot!I14+GT_NG!I14+GT_Spot!I14+Bawana_NG!I14+Bawana_RLNG!I14+Bawana_Spot!I14</f>
        <v>238.51</v>
      </c>
      <c r="C14" s="196">
        <f>PPCL_NG!P14+PPCL_Spot!P14+GT_NG!P14+GT_Spot!P14+Bawana_NG!P14+Bawana_RLNG!P14+Bawana_Spot!P14</f>
        <v>238.3399754650209</v>
      </c>
      <c r="D14" s="197">
        <f t="shared" si="0"/>
        <v>0.17002453497909187</v>
      </c>
      <c r="E14" s="196">
        <f>PPCL_NG!J14+PPCL_Spot!J14+GT_NG!J14+GT_Spot!J14+Bawana_NG!J14+Bawana_RLNG!J14+Bawana_Spot!J14</f>
        <v>110.77000000000001</v>
      </c>
      <c r="F14" s="196">
        <f>PPCL_NG!Q14+PPCL_Spot!Q14+GT_NG!Q14+GT_Spot!Q14+Bawana_NG!Q14+Bawana_RLNG!Q14+Bawana_Spot!Q14</f>
        <v>110.6767900878872</v>
      </c>
      <c r="G14" s="197">
        <f t="shared" si="1"/>
        <v>9.3209912112811821E-2</v>
      </c>
      <c r="H14" s="196">
        <f>PPCL_NG!K14+PPCL_Spot!K14+GT_NG!K14+GT_Spot!K14+Bawana_NG!K14+Bawana_RLNG!K14+Bawana_Spot!K14</f>
        <v>14.95</v>
      </c>
      <c r="I14" s="196">
        <f>PPCL_NG!R14+PPCL_Spot!R14+GT_NG!R14+GT_Spot!R14+Bawana_NG!R14+Bawana_RLNG!R14+Bawana_Spot!R14</f>
        <v>14.949771883910785</v>
      </c>
      <c r="J14" s="197">
        <f t="shared" si="2"/>
        <v>2.281160892145806E-4</v>
      </c>
      <c r="K14" s="196">
        <f>PPCL_NG!L14+PPCL_Spot!L14+GT_NG!L14+GT_Spot!L14+Bawana_NG!L14+Bawana_RLNG!L14+Bawana_Spot!L14</f>
        <v>68.17</v>
      </c>
      <c r="L14" s="196">
        <f>PPCL_NG!S14+PPCL_Spot!S14+GT_NG!S14+GT_Spot!S14+Bawana_NG!S14+Bawana_RLNG!S14+Bawana_Spot!S14</f>
        <v>68.149301597593848</v>
      </c>
      <c r="M14" s="197">
        <f t="shared" si="3"/>
        <v>2.0698402406154059E-2</v>
      </c>
      <c r="N14" s="196">
        <f>PPCL_NG!M14+PPCL_Spot!M14+GT_NG!M14+GT_Spot!M14+Bawana_NG!M14+Bawana_RLNG!M14+Bawana_Spot!M14</f>
        <v>133.61000000000001</v>
      </c>
      <c r="O14" s="196">
        <f>PPCL_NG!T14+PPCL_Spot!T14+GT_NG!T14+GT_Spot!T14+Bawana_NG!T14+Bawana_RLNG!T14+Bawana_Spot!T14</f>
        <v>133.4886009655873</v>
      </c>
      <c r="P14" s="197">
        <f t="shared" si="4"/>
        <v>0.12139903441271827</v>
      </c>
      <c r="Q14" s="197">
        <f t="shared" si="5"/>
        <v>0.40555999999999059</v>
      </c>
    </row>
    <row r="15" spans="1:17">
      <c r="A15" s="33" t="s">
        <v>57</v>
      </c>
      <c r="B15" s="196">
        <f>PPCL_NG!I15+PPCL_Spot!I15+GT_NG!I15+GT_Spot!I15+Bawana_NG!I15+Bawana_RLNG!I15+Bawana_Spot!I15</f>
        <v>238.51</v>
      </c>
      <c r="C15" s="196">
        <f>PPCL_NG!P15+PPCL_Spot!P15+GT_NG!P15+GT_Spot!P15+Bawana_NG!P15+Bawana_RLNG!P15+Bawana_Spot!P15</f>
        <v>238.3399754650209</v>
      </c>
      <c r="D15" s="197">
        <f t="shared" si="0"/>
        <v>0.17002453497909187</v>
      </c>
      <c r="E15" s="196">
        <f>PPCL_NG!J15+PPCL_Spot!J15+GT_NG!J15+GT_Spot!J15+Bawana_NG!J15+Bawana_RLNG!J15+Bawana_Spot!J15</f>
        <v>110.77000000000001</v>
      </c>
      <c r="F15" s="196">
        <f>PPCL_NG!Q15+PPCL_Spot!Q15+GT_NG!Q15+GT_Spot!Q15+Bawana_NG!Q15+Bawana_RLNG!Q15+Bawana_Spot!Q15</f>
        <v>110.6767900878872</v>
      </c>
      <c r="G15" s="197">
        <f t="shared" si="1"/>
        <v>9.3209912112811821E-2</v>
      </c>
      <c r="H15" s="196">
        <f>PPCL_NG!K15+PPCL_Spot!K15+GT_NG!K15+GT_Spot!K15+Bawana_NG!K15+Bawana_RLNG!K15+Bawana_Spot!K15</f>
        <v>14.95</v>
      </c>
      <c r="I15" s="196">
        <f>PPCL_NG!R15+PPCL_Spot!R15+GT_NG!R15+GT_Spot!R15+Bawana_NG!R15+Bawana_RLNG!R15+Bawana_Spot!R15</f>
        <v>14.949771883910785</v>
      </c>
      <c r="J15" s="197">
        <f t="shared" si="2"/>
        <v>2.281160892145806E-4</v>
      </c>
      <c r="K15" s="196">
        <f>PPCL_NG!L15+PPCL_Spot!L15+GT_NG!L15+GT_Spot!L15+Bawana_NG!L15+Bawana_RLNG!L15+Bawana_Spot!L15</f>
        <v>68.17</v>
      </c>
      <c r="L15" s="196">
        <f>PPCL_NG!S15+PPCL_Spot!S15+GT_NG!S15+GT_Spot!S15+Bawana_NG!S15+Bawana_RLNG!S15+Bawana_Spot!S15</f>
        <v>68.149301597593848</v>
      </c>
      <c r="M15" s="197">
        <f t="shared" si="3"/>
        <v>2.0698402406154059E-2</v>
      </c>
      <c r="N15" s="196">
        <f>PPCL_NG!M15+PPCL_Spot!M15+GT_NG!M15+GT_Spot!M15+Bawana_NG!M15+Bawana_RLNG!M15+Bawana_Spot!M15</f>
        <v>133.61000000000001</v>
      </c>
      <c r="O15" s="196">
        <f>PPCL_NG!T15+PPCL_Spot!T15+GT_NG!T15+GT_Spot!T15+Bawana_NG!T15+Bawana_RLNG!T15+Bawana_Spot!T15</f>
        <v>133.4886009655873</v>
      </c>
      <c r="P15" s="197">
        <f t="shared" si="4"/>
        <v>0.12139903441271827</v>
      </c>
      <c r="Q15" s="197">
        <f t="shared" si="5"/>
        <v>0.40555999999999059</v>
      </c>
    </row>
    <row r="16" spans="1:17">
      <c r="A16" s="33" t="s">
        <v>58</v>
      </c>
      <c r="B16" s="196">
        <f>PPCL_NG!I16+PPCL_Spot!I16+GT_NG!I16+GT_Spot!I16+Bawana_NG!I16+Bawana_RLNG!I16+Bawana_Spot!I16</f>
        <v>238.51</v>
      </c>
      <c r="C16" s="196">
        <f>PPCL_NG!P16+PPCL_Spot!P16+GT_NG!P16+GT_Spot!P16+Bawana_NG!P16+Bawana_RLNG!P16+Bawana_Spot!P16</f>
        <v>238.3399754650209</v>
      </c>
      <c r="D16" s="197">
        <f t="shared" si="0"/>
        <v>0.17002453497909187</v>
      </c>
      <c r="E16" s="196">
        <f>PPCL_NG!J16+PPCL_Spot!J16+GT_NG!J16+GT_Spot!J16+Bawana_NG!J16+Bawana_RLNG!J16+Bawana_Spot!J16</f>
        <v>110.77000000000001</v>
      </c>
      <c r="F16" s="196">
        <f>PPCL_NG!Q16+PPCL_Spot!Q16+GT_NG!Q16+GT_Spot!Q16+Bawana_NG!Q16+Bawana_RLNG!Q16+Bawana_Spot!Q16</f>
        <v>110.6767900878872</v>
      </c>
      <c r="G16" s="197">
        <f t="shared" si="1"/>
        <v>9.3209912112811821E-2</v>
      </c>
      <c r="H16" s="196">
        <f>PPCL_NG!K16+PPCL_Spot!K16+GT_NG!K16+GT_Spot!K16+Bawana_NG!K16+Bawana_RLNG!K16+Bawana_Spot!K16</f>
        <v>14.95</v>
      </c>
      <c r="I16" s="196">
        <f>PPCL_NG!R16+PPCL_Spot!R16+GT_NG!R16+GT_Spot!R16+Bawana_NG!R16+Bawana_RLNG!R16+Bawana_Spot!R16</f>
        <v>14.949771883910785</v>
      </c>
      <c r="J16" s="197">
        <f t="shared" si="2"/>
        <v>2.281160892145806E-4</v>
      </c>
      <c r="K16" s="196">
        <f>PPCL_NG!L16+PPCL_Spot!L16+GT_NG!L16+GT_Spot!L16+Bawana_NG!L16+Bawana_RLNG!L16+Bawana_Spot!L16</f>
        <v>68.17</v>
      </c>
      <c r="L16" s="196">
        <f>PPCL_NG!S16+PPCL_Spot!S16+GT_NG!S16+GT_Spot!S16+Bawana_NG!S16+Bawana_RLNG!S16+Bawana_Spot!S16</f>
        <v>68.149301597593848</v>
      </c>
      <c r="M16" s="197">
        <f t="shared" si="3"/>
        <v>2.0698402406154059E-2</v>
      </c>
      <c r="N16" s="196">
        <f>PPCL_NG!M16+PPCL_Spot!M16+GT_NG!M16+GT_Spot!M16+Bawana_NG!M16+Bawana_RLNG!M16+Bawana_Spot!M16</f>
        <v>133.61000000000001</v>
      </c>
      <c r="O16" s="196">
        <f>PPCL_NG!T16+PPCL_Spot!T16+GT_NG!T16+GT_Spot!T16+Bawana_NG!T16+Bawana_RLNG!T16+Bawana_Spot!T16</f>
        <v>133.4886009655873</v>
      </c>
      <c r="P16" s="197">
        <f t="shared" si="4"/>
        <v>0.12139903441271827</v>
      </c>
      <c r="Q16" s="197">
        <f t="shared" si="5"/>
        <v>0.40555999999999059</v>
      </c>
    </row>
    <row r="17" spans="1:17">
      <c r="A17" s="33" t="s">
        <v>59</v>
      </c>
      <c r="B17" s="196">
        <f>PPCL_NG!I17+PPCL_Spot!I17+GT_NG!I17+GT_Spot!I17+Bawana_NG!I17+Bawana_RLNG!I17+Bawana_Spot!I17</f>
        <v>238.51</v>
      </c>
      <c r="C17" s="196">
        <f>PPCL_NG!P17+PPCL_Spot!P17+GT_NG!P17+GT_Spot!P17+Bawana_NG!P17+Bawana_RLNG!P17+Bawana_Spot!P17</f>
        <v>238.3399754650209</v>
      </c>
      <c r="D17" s="197">
        <f t="shared" si="0"/>
        <v>0.17002453497909187</v>
      </c>
      <c r="E17" s="196">
        <f>PPCL_NG!J17+PPCL_Spot!J17+GT_NG!J17+GT_Spot!J17+Bawana_NG!J17+Bawana_RLNG!J17+Bawana_Spot!J17</f>
        <v>110.77000000000001</v>
      </c>
      <c r="F17" s="196">
        <f>PPCL_NG!Q17+PPCL_Spot!Q17+GT_NG!Q17+GT_Spot!Q17+Bawana_NG!Q17+Bawana_RLNG!Q17+Bawana_Spot!Q17</f>
        <v>110.6767900878872</v>
      </c>
      <c r="G17" s="197">
        <f t="shared" si="1"/>
        <v>9.3209912112811821E-2</v>
      </c>
      <c r="H17" s="196">
        <f>PPCL_NG!K17+PPCL_Spot!K17+GT_NG!K17+GT_Spot!K17+Bawana_NG!K17+Bawana_RLNG!K17+Bawana_Spot!K17</f>
        <v>14.95</v>
      </c>
      <c r="I17" s="196">
        <f>PPCL_NG!R17+PPCL_Spot!R17+GT_NG!R17+GT_Spot!R17+Bawana_NG!R17+Bawana_RLNG!R17+Bawana_Spot!R17</f>
        <v>14.949771883910785</v>
      </c>
      <c r="J17" s="197">
        <f t="shared" si="2"/>
        <v>2.281160892145806E-4</v>
      </c>
      <c r="K17" s="196">
        <f>PPCL_NG!L17+PPCL_Spot!L17+GT_NG!L17+GT_Spot!L17+Bawana_NG!L17+Bawana_RLNG!L17+Bawana_Spot!L17</f>
        <v>68.17</v>
      </c>
      <c r="L17" s="196">
        <f>PPCL_NG!S17+PPCL_Spot!S17+GT_NG!S17+GT_Spot!S17+Bawana_NG!S17+Bawana_RLNG!S17+Bawana_Spot!S17</f>
        <v>68.149301597593848</v>
      </c>
      <c r="M17" s="197">
        <f t="shared" si="3"/>
        <v>2.0698402406154059E-2</v>
      </c>
      <c r="N17" s="196">
        <f>PPCL_NG!M17+PPCL_Spot!M17+GT_NG!M17+GT_Spot!M17+Bawana_NG!M17+Bawana_RLNG!M17+Bawana_Spot!M17</f>
        <v>133.61000000000001</v>
      </c>
      <c r="O17" s="196">
        <f>PPCL_NG!T17+PPCL_Spot!T17+GT_NG!T17+GT_Spot!T17+Bawana_NG!T17+Bawana_RLNG!T17+Bawana_Spot!T17</f>
        <v>133.4886009655873</v>
      </c>
      <c r="P17" s="197">
        <f t="shared" si="4"/>
        <v>0.12139903441271827</v>
      </c>
      <c r="Q17" s="197">
        <f t="shared" si="5"/>
        <v>0.40555999999999059</v>
      </c>
    </row>
    <row r="18" spans="1:17">
      <c r="A18" s="33" t="s">
        <v>60</v>
      </c>
      <c r="B18" s="196">
        <f>PPCL_NG!I18+PPCL_Spot!I18+GT_NG!I18+GT_Spot!I18+Bawana_NG!I18+Bawana_RLNG!I18+Bawana_Spot!I18</f>
        <v>238.51</v>
      </c>
      <c r="C18" s="196">
        <f>PPCL_NG!P18+PPCL_Spot!P18+GT_NG!P18+GT_Spot!P18+Bawana_NG!P18+Bawana_RLNG!P18+Bawana_Spot!P18</f>
        <v>238.3399754650209</v>
      </c>
      <c r="D18" s="197">
        <f t="shared" si="0"/>
        <v>0.17002453497909187</v>
      </c>
      <c r="E18" s="196">
        <f>PPCL_NG!J18+PPCL_Spot!J18+GT_NG!J18+GT_Spot!J18+Bawana_NG!J18+Bawana_RLNG!J18+Bawana_Spot!J18</f>
        <v>110.77000000000001</v>
      </c>
      <c r="F18" s="196">
        <f>PPCL_NG!Q18+PPCL_Spot!Q18+GT_NG!Q18+GT_Spot!Q18+Bawana_NG!Q18+Bawana_RLNG!Q18+Bawana_Spot!Q18</f>
        <v>110.6767900878872</v>
      </c>
      <c r="G18" s="197">
        <f t="shared" si="1"/>
        <v>9.3209912112811821E-2</v>
      </c>
      <c r="H18" s="196">
        <f>PPCL_NG!K18+PPCL_Spot!K18+GT_NG!K18+GT_Spot!K18+Bawana_NG!K18+Bawana_RLNG!K18+Bawana_Spot!K18</f>
        <v>14.95</v>
      </c>
      <c r="I18" s="196">
        <f>PPCL_NG!R18+PPCL_Spot!R18+GT_NG!R18+GT_Spot!R18+Bawana_NG!R18+Bawana_RLNG!R18+Bawana_Spot!R18</f>
        <v>14.949771883910785</v>
      </c>
      <c r="J18" s="197">
        <f t="shared" si="2"/>
        <v>2.281160892145806E-4</v>
      </c>
      <c r="K18" s="196">
        <f>PPCL_NG!L18+PPCL_Spot!L18+GT_NG!L18+GT_Spot!L18+Bawana_NG!L18+Bawana_RLNG!L18+Bawana_Spot!L18</f>
        <v>68.17</v>
      </c>
      <c r="L18" s="196">
        <f>PPCL_NG!S18+PPCL_Spot!S18+GT_NG!S18+GT_Spot!S18+Bawana_NG!S18+Bawana_RLNG!S18+Bawana_Spot!S18</f>
        <v>68.149301597593848</v>
      </c>
      <c r="M18" s="197">
        <f t="shared" si="3"/>
        <v>2.0698402406154059E-2</v>
      </c>
      <c r="N18" s="196">
        <f>PPCL_NG!M18+PPCL_Spot!M18+GT_NG!M18+GT_Spot!M18+Bawana_NG!M18+Bawana_RLNG!M18+Bawana_Spot!M18</f>
        <v>133.61000000000001</v>
      </c>
      <c r="O18" s="196">
        <f>PPCL_NG!T18+PPCL_Spot!T18+GT_NG!T18+GT_Spot!T18+Bawana_NG!T18+Bawana_RLNG!T18+Bawana_Spot!T18</f>
        <v>133.4886009655873</v>
      </c>
      <c r="P18" s="197">
        <f t="shared" si="4"/>
        <v>0.12139903441271827</v>
      </c>
      <c r="Q18" s="197">
        <f t="shared" si="5"/>
        <v>0.40555999999999059</v>
      </c>
    </row>
    <row r="19" spans="1:17">
      <c r="A19" s="33" t="s">
        <v>61</v>
      </c>
      <c r="B19" s="196">
        <f>PPCL_NG!I19+PPCL_Spot!I19+GT_NG!I19+GT_Spot!I19+Bawana_NG!I19+Bawana_RLNG!I19+Bawana_Spot!I19</f>
        <v>238.51</v>
      </c>
      <c r="C19" s="196">
        <f>PPCL_NG!P19+PPCL_Spot!P19+GT_NG!P19+GT_Spot!P19+Bawana_NG!P19+Bawana_RLNG!P19+Bawana_Spot!P19</f>
        <v>238.3399754650209</v>
      </c>
      <c r="D19" s="197">
        <f t="shared" si="0"/>
        <v>0.17002453497909187</v>
      </c>
      <c r="E19" s="196">
        <f>PPCL_NG!J19+PPCL_Spot!J19+GT_NG!J19+GT_Spot!J19+Bawana_NG!J19+Bawana_RLNG!J19+Bawana_Spot!J19</f>
        <v>110.77000000000001</v>
      </c>
      <c r="F19" s="196">
        <f>PPCL_NG!Q19+PPCL_Spot!Q19+GT_NG!Q19+GT_Spot!Q19+Bawana_NG!Q19+Bawana_RLNG!Q19+Bawana_Spot!Q19</f>
        <v>110.6767900878872</v>
      </c>
      <c r="G19" s="197">
        <f t="shared" si="1"/>
        <v>9.3209912112811821E-2</v>
      </c>
      <c r="H19" s="196">
        <f>PPCL_NG!K19+PPCL_Spot!K19+GT_NG!K19+GT_Spot!K19+Bawana_NG!K19+Bawana_RLNG!K19+Bawana_Spot!K19</f>
        <v>14.95</v>
      </c>
      <c r="I19" s="196">
        <f>PPCL_NG!R19+PPCL_Spot!R19+GT_NG!R19+GT_Spot!R19+Bawana_NG!R19+Bawana_RLNG!R19+Bawana_Spot!R19</f>
        <v>14.949771883910785</v>
      </c>
      <c r="J19" s="197">
        <f t="shared" si="2"/>
        <v>2.281160892145806E-4</v>
      </c>
      <c r="K19" s="196">
        <f>PPCL_NG!L19+PPCL_Spot!L19+GT_NG!L19+GT_Spot!L19+Bawana_NG!L19+Bawana_RLNG!L19+Bawana_Spot!L19</f>
        <v>68.17</v>
      </c>
      <c r="L19" s="196">
        <f>PPCL_NG!S19+PPCL_Spot!S19+GT_NG!S19+GT_Spot!S19+Bawana_NG!S19+Bawana_RLNG!S19+Bawana_Spot!S19</f>
        <v>68.149301597593848</v>
      </c>
      <c r="M19" s="197">
        <f t="shared" si="3"/>
        <v>2.0698402406154059E-2</v>
      </c>
      <c r="N19" s="196">
        <f>PPCL_NG!M19+PPCL_Spot!M19+GT_NG!M19+GT_Spot!M19+Bawana_NG!M19+Bawana_RLNG!M19+Bawana_Spot!M19</f>
        <v>133.61000000000001</v>
      </c>
      <c r="O19" s="196">
        <f>PPCL_NG!T19+PPCL_Spot!T19+GT_NG!T19+GT_Spot!T19+Bawana_NG!T19+Bawana_RLNG!T19+Bawana_Spot!T19</f>
        <v>133.4886009655873</v>
      </c>
      <c r="P19" s="197">
        <f t="shared" si="4"/>
        <v>0.12139903441271827</v>
      </c>
      <c r="Q19" s="197">
        <f t="shared" si="5"/>
        <v>0.40555999999999059</v>
      </c>
    </row>
    <row r="20" spans="1:17">
      <c r="A20" s="33" t="s">
        <v>62</v>
      </c>
      <c r="B20" s="196">
        <f>PPCL_NG!I20+PPCL_Spot!I20+GT_NG!I20+GT_Spot!I20+Bawana_NG!I20+Bawana_RLNG!I20+Bawana_Spot!I20</f>
        <v>238.51</v>
      </c>
      <c r="C20" s="196">
        <f>PPCL_NG!P20+PPCL_Spot!P20+GT_NG!P20+GT_Spot!P20+Bawana_NG!P20+Bawana_RLNG!P20+Bawana_Spot!P20</f>
        <v>238.3399754650209</v>
      </c>
      <c r="D20" s="197">
        <f t="shared" si="0"/>
        <v>0.17002453497909187</v>
      </c>
      <c r="E20" s="196">
        <f>PPCL_NG!J20+PPCL_Spot!J20+GT_NG!J20+GT_Spot!J20+Bawana_NG!J20+Bawana_RLNG!J20+Bawana_Spot!J20</f>
        <v>110.77000000000001</v>
      </c>
      <c r="F20" s="196">
        <f>PPCL_NG!Q20+PPCL_Spot!Q20+GT_NG!Q20+GT_Spot!Q20+Bawana_NG!Q20+Bawana_RLNG!Q20+Bawana_Spot!Q20</f>
        <v>110.6767900878872</v>
      </c>
      <c r="G20" s="197">
        <f t="shared" si="1"/>
        <v>9.3209912112811821E-2</v>
      </c>
      <c r="H20" s="196">
        <f>PPCL_NG!K20+PPCL_Spot!K20+GT_NG!K20+GT_Spot!K20+Bawana_NG!K20+Bawana_RLNG!K20+Bawana_Spot!K20</f>
        <v>14.95</v>
      </c>
      <c r="I20" s="196">
        <f>PPCL_NG!R20+PPCL_Spot!R20+GT_NG!R20+GT_Spot!R20+Bawana_NG!R20+Bawana_RLNG!R20+Bawana_Spot!R20</f>
        <v>14.949771883910785</v>
      </c>
      <c r="J20" s="197">
        <f t="shared" si="2"/>
        <v>2.281160892145806E-4</v>
      </c>
      <c r="K20" s="196">
        <f>PPCL_NG!L20+PPCL_Spot!L20+GT_NG!L20+GT_Spot!L20+Bawana_NG!L20+Bawana_RLNG!L20+Bawana_Spot!L20</f>
        <v>68.17</v>
      </c>
      <c r="L20" s="196">
        <f>PPCL_NG!S20+PPCL_Spot!S20+GT_NG!S20+GT_Spot!S20+Bawana_NG!S20+Bawana_RLNG!S20+Bawana_Spot!S20</f>
        <v>68.149301597593848</v>
      </c>
      <c r="M20" s="197">
        <f t="shared" si="3"/>
        <v>2.0698402406154059E-2</v>
      </c>
      <c r="N20" s="196">
        <f>PPCL_NG!M20+PPCL_Spot!M20+GT_NG!M20+GT_Spot!M20+Bawana_NG!M20+Bawana_RLNG!M20+Bawana_Spot!M20</f>
        <v>133.61000000000001</v>
      </c>
      <c r="O20" s="196">
        <f>PPCL_NG!T20+PPCL_Spot!T20+GT_NG!T20+GT_Spot!T20+Bawana_NG!T20+Bawana_RLNG!T20+Bawana_Spot!T20</f>
        <v>133.4886009655873</v>
      </c>
      <c r="P20" s="197">
        <f t="shared" si="4"/>
        <v>0.12139903441271827</v>
      </c>
      <c r="Q20" s="197">
        <f t="shared" si="5"/>
        <v>0.40555999999999059</v>
      </c>
    </row>
    <row r="21" spans="1:17">
      <c r="A21" s="33" t="s">
        <v>63</v>
      </c>
      <c r="B21" s="196">
        <f>PPCL_NG!I21+PPCL_Spot!I21+GT_NG!I21+GT_Spot!I21+Bawana_NG!I21+Bawana_RLNG!I21+Bawana_Spot!I21</f>
        <v>238.51</v>
      </c>
      <c r="C21" s="196">
        <f>PPCL_NG!P21+PPCL_Spot!P21+GT_NG!P21+GT_Spot!P21+Bawana_NG!P21+Bawana_RLNG!P21+Bawana_Spot!P21</f>
        <v>238.3399754650209</v>
      </c>
      <c r="D21" s="197">
        <f t="shared" si="0"/>
        <v>0.17002453497909187</v>
      </c>
      <c r="E21" s="196">
        <f>PPCL_NG!J21+PPCL_Spot!J21+GT_NG!J21+GT_Spot!J21+Bawana_NG!J21+Bawana_RLNG!J21+Bawana_Spot!J21</f>
        <v>110.77000000000001</v>
      </c>
      <c r="F21" s="196">
        <f>PPCL_NG!Q21+PPCL_Spot!Q21+GT_NG!Q21+GT_Spot!Q21+Bawana_NG!Q21+Bawana_RLNG!Q21+Bawana_Spot!Q21</f>
        <v>110.6767900878872</v>
      </c>
      <c r="G21" s="197">
        <f t="shared" si="1"/>
        <v>9.3209912112811821E-2</v>
      </c>
      <c r="H21" s="196">
        <f>PPCL_NG!K21+PPCL_Spot!K21+GT_NG!K21+GT_Spot!K21+Bawana_NG!K21+Bawana_RLNG!K21+Bawana_Spot!K21</f>
        <v>14.95</v>
      </c>
      <c r="I21" s="196">
        <f>PPCL_NG!R21+PPCL_Spot!R21+GT_NG!R21+GT_Spot!R21+Bawana_NG!R21+Bawana_RLNG!R21+Bawana_Spot!R21</f>
        <v>14.949771883910785</v>
      </c>
      <c r="J21" s="197">
        <f t="shared" si="2"/>
        <v>2.281160892145806E-4</v>
      </c>
      <c r="K21" s="196">
        <f>PPCL_NG!L21+PPCL_Spot!L21+GT_NG!L21+GT_Spot!L21+Bawana_NG!L21+Bawana_RLNG!L21+Bawana_Spot!L21</f>
        <v>68.17</v>
      </c>
      <c r="L21" s="196">
        <f>PPCL_NG!S21+PPCL_Spot!S21+GT_NG!S21+GT_Spot!S21+Bawana_NG!S21+Bawana_RLNG!S21+Bawana_Spot!S21</f>
        <v>68.149301597593848</v>
      </c>
      <c r="M21" s="197">
        <f t="shared" si="3"/>
        <v>2.0698402406154059E-2</v>
      </c>
      <c r="N21" s="196">
        <f>PPCL_NG!M21+PPCL_Spot!M21+GT_NG!M21+GT_Spot!M21+Bawana_NG!M21+Bawana_RLNG!M21+Bawana_Spot!M21</f>
        <v>133.61000000000001</v>
      </c>
      <c r="O21" s="196">
        <f>PPCL_NG!T21+PPCL_Spot!T21+GT_NG!T21+GT_Spot!T21+Bawana_NG!T21+Bawana_RLNG!T21+Bawana_Spot!T21</f>
        <v>133.4886009655873</v>
      </c>
      <c r="P21" s="197">
        <f t="shared" si="4"/>
        <v>0.12139903441271827</v>
      </c>
      <c r="Q21" s="197">
        <f t="shared" si="5"/>
        <v>0.40555999999999059</v>
      </c>
    </row>
    <row r="22" spans="1:17">
      <c r="A22" s="33" t="s">
        <v>64</v>
      </c>
      <c r="B22" s="196">
        <f>PPCL_NG!I22+PPCL_Spot!I22+GT_NG!I22+GT_Spot!I22+Bawana_NG!I22+Bawana_RLNG!I22+Bawana_Spot!I22</f>
        <v>238.51</v>
      </c>
      <c r="C22" s="196">
        <f>PPCL_NG!P22+PPCL_Spot!P22+GT_NG!P22+GT_Spot!P22+Bawana_NG!P22+Bawana_RLNG!P22+Bawana_Spot!P22</f>
        <v>238.3399754650209</v>
      </c>
      <c r="D22" s="197">
        <f t="shared" si="0"/>
        <v>0.17002453497909187</v>
      </c>
      <c r="E22" s="196">
        <f>PPCL_NG!J22+PPCL_Spot!J22+GT_NG!J22+GT_Spot!J22+Bawana_NG!J22+Bawana_RLNG!J22+Bawana_Spot!J22</f>
        <v>110.77000000000001</v>
      </c>
      <c r="F22" s="196">
        <f>PPCL_NG!Q22+PPCL_Spot!Q22+GT_NG!Q22+GT_Spot!Q22+Bawana_NG!Q22+Bawana_RLNG!Q22+Bawana_Spot!Q22</f>
        <v>110.6767900878872</v>
      </c>
      <c r="G22" s="197">
        <f t="shared" si="1"/>
        <v>9.3209912112811821E-2</v>
      </c>
      <c r="H22" s="196">
        <f>PPCL_NG!K22+PPCL_Spot!K22+GT_NG!K22+GT_Spot!K22+Bawana_NG!K22+Bawana_RLNG!K22+Bawana_Spot!K22</f>
        <v>14.95</v>
      </c>
      <c r="I22" s="196">
        <f>PPCL_NG!R22+PPCL_Spot!R22+GT_NG!R22+GT_Spot!R22+Bawana_NG!R22+Bawana_RLNG!R22+Bawana_Spot!R22</f>
        <v>14.949771883910785</v>
      </c>
      <c r="J22" s="197">
        <f t="shared" si="2"/>
        <v>2.281160892145806E-4</v>
      </c>
      <c r="K22" s="196">
        <f>PPCL_NG!L22+PPCL_Spot!L22+GT_NG!L22+GT_Spot!L22+Bawana_NG!L22+Bawana_RLNG!L22+Bawana_Spot!L22</f>
        <v>68.17</v>
      </c>
      <c r="L22" s="196">
        <f>PPCL_NG!S22+PPCL_Spot!S22+GT_NG!S22+GT_Spot!S22+Bawana_NG!S22+Bawana_RLNG!S22+Bawana_Spot!S22</f>
        <v>68.149301597593848</v>
      </c>
      <c r="M22" s="197">
        <f t="shared" si="3"/>
        <v>2.0698402406154059E-2</v>
      </c>
      <c r="N22" s="196">
        <f>PPCL_NG!M22+PPCL_Spot!M22+GT_NG!M22+GT_Spot!M22+Bawana_NG!M22+Bawana_RLNG!M22+Bawana_Spot!M22</f>
        <v>133.61000000000001</v>
      </c>
      <c r="O22" s="196">
        <f>PPCL_NG!T22+PPCL_Spot!T22+GT_NG!T22+GT_Spot!T22+Bawana_NG!T22+Bawana_RLNG!T22+Bawana_Spot!T22</f>
        <v>133.4886009655873</v>
      </c>
      <c r="P22" s="197">
        <f t="shared" si="4"/>
        <v>0.12139903441271827</v>
      </c>
      <c r="Q22" s="197">
        <f t="shared" si="5"/>
        <v>0.40555999999999059</v>
      </c>
    </row>
    <row r="23" spans="1:17">
      <c r="A23" s="33" t="s">
        <v>65</v>
      </c>
      <c r="B23" s="196">
        <f>PPCL_NG!I23+PPCL_Spot!I23+GT_NG!I23+GT_Spot!I23+Bawana_NG!I23+Bawana_RLNG!I23+Bawana_Spot!I23</f>
        <v>255.11</v>
      </c>
      <c r="C23" s="196">
        <f>PPCL_NG!P23+PPCL_Spot!P23+GT_NG!P23+GT_Spot!P23+Bawana_NG!P23+Bawana_RLNG!P23+Bawana_Spot!P23</f>
        <v>254.93932705284951</v>
      </c>
      <c r="D23" s="197">
        <f t="shared" si="0"/>
        <v>0.17067294715050707</v>
      </c>
      <c r="E23" s="196">
        <f>PPCL_NG!J23+PPCL_Spot!J23+GT_NG!J23+GT_Spot!J23+Bawana_NG!J23+Bawana_RLNG!J23+Bawana_Spot!J23</f>
        <v>98.17</v>
      </c>
      <c r="F23" s="196">
        <f>PPCL_NG!Q23+PPCL_Spot!Q23+GT_NG!Q23+GT_Spot!Q23+Bawana_NG!Q23+Bawana_RLNG!Q23+Bawana_Spot!Q23</f>
        <v>98.07728225616188</v>
      </c>
      <c r="G23" s="197">
        <f t="shared" si="1"/>
        <v>9.2717743838122146E-2</v>
      </c>
      <c r="H23" s="196">
        <f>PPCL_NG!K23+PPCL_Spot!K23+GT_NG!K23+GT_Spot!K23+Bawana_NG!K23+Bawana_RLNG!K23+Bawana_Spot!K23</f>
        <v>14.95</v>
      </c>
      <c r="I23" s="196">
        <f>PPCL_NG!R23+PPCL_Spot!R23+GT_NG!R23+GT_Spot!R23+Bawana_NG!R23+Bawana_RLNG!R23+Bawana_Spot!R23</f>
        <v>14.949771883910785</v>
      </c>
      <c r="J23" s="197">
        <f t="shared" si="2"/>
        <v>2.281160892145806E-4</v>
      </c>
      <c r="K23" s="196">
        <f>PPCL_NG!L23+PPCL_Spot!L23+GT_NG!L23+GT_Spot!L23+Bawana_NG!L23+Bawana_RLNG!L23+Bawana_Spot!L23</f>
        <v>64.17</v>
      </c>
      <c r="L23" s="196">
        <f>PPCL_NG!S23+PPCL_Spot!S23+GT_NG!S23+GT_Spot!S23+Bawana_NG!S23+Bawana_RLNG!S23+Bawana_Spot!S23</f>
        <v>64.149457841490573</v>
      </c>
      <c r="M23" s="197">
        <f t="shared" si="3"/>
        <v>2.0542158509428532E-2</v>
      </c>
      <c r="N23" s="196">
        <f>PPCL_NG!M23+PPCL_Spot!M23+GT_NG!M23+GT_Spot!M23+Bawana_NG!M23+Bawana_RLNG!M23+Bawana_Spot!M23</f>
        <v>133.61000000000001</v>
      </c>
      <c r="O23" s="196">
        <f>PPCL_NG!T23+PPCL_Spot!T23+GT_NG!T23+GT_Spot!T23+Bawana_NG!T23+Bawana_RLNG!T23+Bawana_Spot!T23</f>
        <v>133.4886009655873</v>
      </c>
      <c r="P23" s="197">
        <f t="shared" si="4"/>
        <v>0.12139903441271827</v>
      </c>
      <c r="Q23" s="197">
        <f t="shared" si="5"/>
        <v>0.40555999999999059</v>
      </c>
    </row>
    <row r="24" spans="1:17">
      <c r="A24" s="33" t="s">
        <v>66</v>
      </c>
      <c r="B24" s="196">
        <f>PPCL_NG!I24+PPCL_Spot!I24+GT_NG!I24+GT_Spot!I24+Bawana_NG!I24+Bawana_RLNG!I24+Bawana_Spot!I24</f>
        <v>255.11</v>
      </c>
      <c r="C24" s="196">
        <f>PPCL_NG!P24+PPCL_Spot!P24+GT_NG!P24+GT_Spot!P24+Bawana_NG!P24+Bawana_RLNG!P24+Bawana_Spot!P24</f>
        <v>254.93932705284951</v>
      </c>
      <c r="D24" s="197">
        <f t="shared" si="0"/>
        <v>0.17067294715050707</v>
      </c>
      <c r="E24" s="196">
        <f>PPCL_NG!J24+PPCL_Spot!J24+GT_NG!J24+GT_Spot!J24+Bawana_NG!J24+Bawana_RLNG!J24+Bawana_Spot!J24</f>
        <v>98.17</v>
      </c>
      <c r="F24" s="196">
        <f>PPCL_NG!Q24+PPCL_Spot!Q24+GT_NG!Q24+GT_Spot!Q24+Bawana_NG!Q24+Bawana_RLNG!Q24+Bawana_Spot!Q24</f>
        <v>98.07728225616188</v>
      </c>
      <c r="G24" s="197">
        <f t="shared" si="1"/>
        <v>9.2717743838122146E-2</v>
      </c>
      <c r="H24" s="196">
        <f>PPCL_NG!K24+PPCL_Spot!K24+GT_NG!K24+GT_Spot!K24+Bawana_NG!K24+Bawana_RLNG!K24+Bawana_Spot!K24</f>
        <v>14.95</v>
      </c>
      <c r="I24" s="196">
        <f>PPCL_NG!R24+PPCL_Spot!R24+GT_NG!R24+GT_Spot!R24+Bawana_NG!R24+Bawana_RLNG!R24+Bawana_Spot!R24</f>
        <v>14.949771883910785</v>
      </c>
      <c r="J24" s="197">
        <f t="shared" si="2"/>
        <v>2.281160892145806E-4</v>
      </c>
      <c r="K24" s="196">
        <f>PPCL_NG!L24+PPCL_Spot!L24+GT_NG!L24+GT_Spot!L24+Bawana_NG!L24+Bawana_RLNG!L24+Bawana_Spot!L24</f>
        <v>64.17</v>
      </c>
      <c r="L24" s="196">
        <f>PPCL_NG!S24+PPCL_Spot!S24+GT_NG!S24+GT_Spot!S24+Bawana_NG!S24+Bawana_RLNG!S24+Bawana_Spot!S24</f>
        <v>64.149457841490573</v>
      </c>
      <c r="M24" s="197">
        <f t="shared" si="3"/>
        <v>2.0542158509428532E-2</v>
      </c>
      <c r="N24" s="196">
        <f>PPCL_NG!M24+PPCL_Spot!M24+GT_NG!M24+GT_Spot!M24+Bawana_NG!M24+Bawana_RLNG!M24+Bawana_Spot!M24</f>
        <v>133.61000000000001</v>
      </c>
      <c r="O24" s="196">
        <f>PPCL_NG!T24+PPCL_Spot!T24+GT_NG!T24+GT_Spot!T24+Bawana_NG!T24+Bawana_RLNG!T24+Bawana_Spot!T24</f>
        <v>133.4886009655873</v>
      </c>
      <c r="P24" s="197">
        <f t="shared" si="4"/>
        <v>0.12139903441271827</v>
      </c>
      <c r="Q24" s="197">
        <f t="shared" si="5"/>
        <v>0.40555999999999059</v>
      </c>
    </row>
    <row r="25" spans="1:17">
      <c r="A25" s="33" t="s">
        <v>67</v>
      </c>
      <c r="B25" s="196">
        <f>PPCL_NG!I25+PPCL_Spot!I25+GT_NG!I25+GT_Spot!I25+Bawana_NG!I25+Bawana_RLNG!I25+Bawana_Spot!I25</f>
        <v>255.11</v>
      </c>
      <c r="C25" s="196">
        <f>PPCL_NG!P25+PPCL_Spot!P25+GT_NG!P25+GT_Spot!P25+Bawana_NG!P25+Bawana_RLNG!P25+Bawana_Spot!P25</f>
        <v>254.93932705284951</v>
      </c>
      <c r="D25" s="197">
        <f t="shared" si="0"/>
        <v>0.17067294715050707</v>
      </c>
      <c r="E25" s="196">
        <f>PPCL_NG!J25+PPCL_Spot!J25+GT_NG!J25+GT_Spot!J25+Bawana_NG!J25+Bawana_RLNG!J25+Bawana_Spot!J25</f>
        <v>98.17</v>
      </c>
      <c r="F25" s="196">
        <f>PPCL_NG!Q25+PPCL_Spot!Q25+GT_NG!Q25+GT_Spot!Q25+Bawana_NG!Q25+Bawana_RLNG!Q25+Bawana_Spot!Q25</f>
        <v>98.07728225616188</v>
      </c>
      <c r="G25" s="197">
        <f t="shared" si="1"/>
        <v>9.2717743838122146E-2</v>
      </c>
      <c r="H25" s="196">
        <f>PPCL_NG!K25+PPCL_Spot!K25+GT_NG!K25+GT_Spot!K25+Bawana_NG!K25+Bawana_RLNG!K25+Bawana_Spot!K25</f>
        <v>14.95</v>
      </c>
      <c r="I25" s="196">
        <f>PPCL_NG!R25+PPCL_Spot!R25+GT_NG!R25+GT_Spot!R25+Bawana_NG!R25+Bawana_RLNG!R25+Bawana_Spot!R25</f>
        <v>14.949771883910785</v>
      </c>
      <c r="J25" s="197">
        <f t="shared" si="2"/>
        <v>2.281160892145806E-4</v>
      </c>
      <c r="K25" s="196">
        <f>PPCL_NG!L25+PPCL_Spot!L25+GT_NG!L25+GT_Spot!L25+Bawana_NG!L25+Bawana_RLNG!L25+Bawana_Spot!L25</f>
        <v>64.17</v>
      </c>
      <c r="L25" s="196">
        <f>PPCL_NG!S25+PPCL_Spot!S25+GT_NG!S25+GT_Spot!S25+Bawana_NG!S25+Bawana_RLNG!S25+Bawana_Spot!S25</f>
        <v>64.149457841490573</v>
      </c>
      <c r="M25" s="197">
        <f t="shared" si="3"/>
        <v>2.0542158509428532E-2</v>
      </c>
      <c r="N25" s="196">
        <f>PPCL_NG!M25+PPCL_Spot!M25+GT_NG!M25+GT_Spot!M25+Bawana_NG!M25+Bawana_RLNG!M25+Bawana_Spot!M25</f>
        <v>133.61000000000001</v>
      </c>
      <c r="O25" s="196">
        <f>PPCL_NG!T25+PPCL_Spot!T25+GT_NG!T25+GT_Spot!T25+Bawana_NG!T25+Bawana_RLNG!T25+Bawana_Spot!T25</f>
        <v>133.4886009655873</v>
      </c>
      <c r="P25" s="197">
        <f t="shared" si="4"/>
        <v>0.12139903441271827</v>
      </c>
      <c r="Q25" s="197">
        <f t="shared" si="5"/>
        <v>0.40555999999999059</v>
      </c>
    </row>
    <row r="26" spans="1:17">
      <c r="A26" s="33" t="s">
        <v>68</v>
      </c>
      <c r="B26" s="196">
        <f>PPCL_NG!I26+PPCL_Spot!I26+GT_NG!I26+GT_Spot!I26+Bawana_NG!I26+Bawana_RLNG!I26+Bawana_Spot!I26</f>
        <v>255.11</v>
      </c>
      <c r="C26" s="196">
        <f>PPCL_NG!P26+PPCL_Spot!P26+GT_NG!P26+GT_Spot!P26+Bawana_NG!P26+Bawana_RLNG!P26+Bawana_Spot!P26</f>
        <v>254.93932705284951</v>
      </c>
      <c r="D26" s="197">
        <f t="shared" si="0"/>
        <v>0.17067294715050707</v>
      </c>
      <c r="E26" s="196">
        <f>PPCL_NG!J26+PPCL_Spot!J26+GT_NG!J26+GT_Spot!J26+Bawana_NG!J26+Bawana_RLNG!J26+Bawana_Spot!J26</f>
        <v>98.17</v>
      </c>
      <c r="F26" s="196">
        <f>PPCL_NG!Q26+PPCL_Spot!Q26+GT_NG!Q26+GT_Spot!Q26+Bawana_NG!Q26+Bawana_RLNG!Q26+Bawana_Spot!Q26</f>
        <v>98.07728225616188</v>
      </c>
      <c r="G26" s="197">
        <f t="shared" si="1"/>
        <v>9.2717743838122146E-2</v>
      </c>
      <c r="H26" s="196">
        <f>PPCL_NG!K26+PPCL_Spot!K26+GT_NG!K26+GT_Spot!K26+Bawana_NG!K26+Bawana_RLNG!K26+Bawana_Spot!K26</f>
        <v>14.95</v>
      </c>
      <c r="I26" s="196">
        <f>PPCL_NG!R26+PPCL_Spot!R26+GT_NG!R26+GT_Spot!R26+Bawana_NG!R26+Bawana_RLNG!R26+Bawana_Spot!R26</f>
        <v>14.949771883910785</v>
      </c>
      <c r="J26" s="197">
        <f t="shared" si="2"/>
        <v>2.281160892145806E-4</v>
      </c>
      <c r="K26" s="196">
        <f>PPCL_NG!L26+PPCL_Spot!L26+GT_NG!L26+GT_Spot!L26+Bawana_NG!L26+Bawana_RLNG!L26+Bawana_Spot!L26</f>
        <v>64.17</v>
      </c>
      <c r="L26" s="196">
        <f>PPCL_NG!S26+PPCL_Spot!S26+GT_NG!S26+GT_Spot!S26+Bawana_NG!S26+Bawana_RLNG!S26+Bawana_Spot!S26</f>
        <v>64.149457841490573</v>
      </c>
      <c r="M26" s="197">
        <f t="shared" si="3"/>
        <v>2.0542158509428532E-2</v>
      </c>
      <c r="N26" s="196">
        <f>PPCL_NG!M26+PPCL_Spot!M26+GT_NG!M26+GT_Spot!M26+Bawana_NG!M26+Bawana_RLNG!M26+Bawana_Spot!M26</f>
        <v>133.61000000000001</v>
      </c>
      <c r="O26" s="196">
        <f>PPCL_NG!T26+PPCL_Spot!T26+GT_NG!T26+GT_Spot!T26+Bawana_NG!T26+Bawana_RLNG!T26+Bawana_Spot!T26</f>
        <v>133.4886009655873</v>
      </c>
      <c r="P26" s="197">
        <f t="shared" si="4"/>
        <v>0.12139903441271827</v>
      </c>
      <c r="Q26" s="197">
        <f t="shared" si="5"/>
        <v>0.40555999999999059</v>
      </c>
    </row>
    <row r="27" spans="1:17">
      <c r="A27" s="33" t="s">
        <v>69</v>
      </c>
      <c r="B27" s="196">
        <f>PPCL_NG!I27+PPCL_Spot!I27+GT_NG!I27+GT_Spot!I27+Bawana_NG!I27+Bawana_RLNG!I27+Bawana_Spot!I27</f>
        <v>255.11</v>
      </c>
      <c r="C27" s="196">
        <f>PPCL_NG!P27+PPCL_Spot!P27+GT_NG!P27+GT_Spot!P27+Bawana_NG!P27+Bawana_RLNG!P27+Bawana_Spot!P27</f>
        <v>254.93932705284951</v>
      </c>
      <c r="D27" s="197">
        <f t="shared" si="0"/>
        <v>0.17067294715050707</v>
      </c>
      <c r="E27" s="196">
        <f>PPCL_NG!J27+PPCL_Spot!J27+GT_NG!J27+GT_Spot!J27+Bawana_NG!J27+Bawana_RLNG!J27+Bawana_Spot!J27</f>
        <v>98.17</v>
      </c>
      <c r="F27" s="196">
        <f>PPCL_NG!Q27+PPCL_Spot!Q27+GT_NG!Q27+GT_Spot!Q27+Bawana_NG!Q27+Bawana_RLNG!Q27+Bawana_Spot!Q27</f>
        <v>98.07728225616188</v>
      </c>
      <c r="G27" s="197">
        <f t="shared" si="1"/>
        <v>9.2717743838122146E-2</v>
      </c>
      <c r="H27" s="196">
        <f>PPCL_NG!K27+PPCL_Spot!K27+GT_NG!K27+GT_Spot!K27+Bawana_NG!K27+Bawana_RLNG!K27+Bawana_Spot!K27</f>
        <v>14.95</v>
      </c>
      <c r="I27" s="196">
        <f>PPCL_NG!R27+PPCL_Spot!R27+GT_NG!R27+GT_Spot!R27+Bawana_NG!R27+Bawana_RLNG!R27+Bawana_Spot!R27</f>
        <v>14.949771883910785</v>
      </c>
      <c r="J27" s="197">
        <f t="shared" si="2"/>
        <v>2.281160892145806E-4</v>
      </c>
      <c r="K27" s="196">
        <f>PPCL_NG!L27+PPCL_Spot!L27+GT_NG!L27+GT_Spot!L27+Bawana_NG!L27+Bawana_RLNG!L27+Bawana_Spot!L27</f>
        <v>64.17</v>
      </c>
      <c r="L27" s="196">
        <f>PPCL_NG!S27+PPCL_Spot!S27+GT_NG!S27+GT_Spot!S27+Bawana_NG!S27+Bawana_RLNG!S27+Bawana_Spot!S27</f>
        <v>64.149457841490573</v>
      </c>
      <c r="M27" s="197">
        <f t="shared" si="3"/>
        <v>2.0542158509428532E-2</v>
      </c>
      <c r="N27" s="196">
        <f>PPCL_NG!M27+PPCL_Spot!M27+GT_NG!M27+GT_Spot!M27+Bawana_NG!M27+Bawana_RLNG!M27+Bawana_Spot!M27</f>
        <v>133.61000000000001</v>
      </c>
      <c r="O27" s="196">
        <f>PPCL_NG!T27+PPCL_Spot!T27+GT_NG!T27+GT_Spot!T27+Bawana_NG!T27+Bawana_RLNG!T27+Bawana_Spot!T27</f>
        <v>133.4886009655873</v>
      </c>
      <c r="P27" s="197">
        <f t="shared" si="4"/>
        <v>0.12139903441271827</v>
      </c>
      <c r="Q27" s="197">
        <f t="shared" si="5"/>
        <v>0.40555999999999059</v>
      </c>
    </row>
    <row r="28" spans="1:17">
      <c r="A28" s="33" t="s">
        <v>70</v>
      </c>
      <c r="B28" s="196">
        <f>PPCL_NG!I28+PPCL_Spot!I28+GT_NG!I28+GT_Spot!I28+Bawana_NG!I28+Bawana_RLNG!I28+Bawana_Spot!I28</f>
        <v>255.11</v>
      </c>
      <c r="C28" s="196">
        <f>PPCL_NG!P28+PPCL_Spot!P28+GT_NG!P28+GT_Spot!P28+Bawana_NG!P28+Bawana_RLNG!P28+Bawana_Spot!P28</f>
        <v>254.93932705284951</v>
      </c>
      <c r="D28" s="197">
        <f t="shared" si="0"/>
        <v>0.17067294715050707</v>
      </c>
      <c r="E28" s="196">
        <f>PPCL_NG!J28+PPCL_Spot!J28+GT_NG!J28+GT_Spot!J28+Bawana_NG!J28+Bawana_RLNG!J28+Bawana_Spot!J28</f>
        <v>98.17</v>
      </c>
      <c r="F28" s="196">
        <f>PPCL_NG!Q28+PPCL_Spot!Q28+GT_NG!Q28+GT_Spot!Q28+Bawana_NG!Q28+Bawana_RLNG!Q28+Bawana_Spot!Q28</f>
        <v>98.07728225616188</v>
      </c>
      <c r="G28" s="197">
        <f t="shared" si="1"/>
        <v>9.2717743838122146E-2</v>
      </c>
      <c r="H28" s="196">
        <f>PPCL_NG!K28+PPCL_Spot!K28+GT_NG!K28+GT_Spot!K28+Bawana_NG!K28+Bawana_RLNG!K28+Bawana_Spot!K28</f>
        <v>14.95</v>
      </c>
      <c r="I28" s="196">
        <f>PPCL_NG!R28+PPCL_Spot!R28+GT_NG!R28+GT_Spot!R28+Bawana_NG!R28+Bawana_RLNG!R28+Bawana_Spot!R28</f>
        <v>14.949771883910785</v>
      </c>
      <c r="J28" s="197">
        <f t="shared" si="2"/>
        <v>2.281160892145806E-4</v>
      </c>
      <c r="K28" s="196">
        <f>PPCL_NG!L28+PPCL_Spot!L28+GT_NG!L28+GT_Spot!L28+Bawana_NG!L28+Bawana_RLNG!L28+Bawana_Spot!L28</f>
        <v>64.17</v>
      </c>
      <c r="L28" s="196">
        <f>PPCL_NG!S28+PPCL_Spot!S28+GT_NG!S28+GT_Spot!S28+Bawana_NG!S28+Bawana_RLNG!S28+Bawana_Spot!S28</f>
        <v>64.149457841490573</v>
      </c>
      <c r="M28" s="197">
        <f t="shared" si="3"/>
        <v>2.0542158509428532E-2</v>
      </c>
      <c r="N28" s="196">
        <f>PPCL_NG!M28+PPCL_Spot!M28+GT_NG!M28+GT_Spot!M28+Bawana_NG!M28+Bawana_RLNG!M28+Bawana_Spot!M28</f>
        <v>133.61000000000001</v>
      </c>
      <c r="O28" s="196">
        <f>PPCL_NG!T28+PPCL_Spot!T28+GT_NG!T28+GT_Spot!T28+Bawana_NG!T28+Bawana_RLNG!T28+Bawana_Spot!T28</f>
        <v>133.4886009655873</v>
      </c>
      <c r="P28" s="197">
        <f t="shared" si="4"/>
        <v>0.12139903441271827</v>
      </c>
      <c r="Q28" s="197">
        <f t="shared" si="5"/>
        <v>0.40555999999999059</v>
      </c>
    </row>
    <row r="29" spans="1:17">
      <c r="A29" s="33" t="s">
        <v>71</v>
      </c>
      <c r="B29" s="196">
        <f>PPCL_NG!I29+PPCL_Spot!I29+GT_NG!I29+GT_Spot!I29+Bawana_NG!I29+Bawana_RLNG!I29+Bawana_Spot!I29</f>
        <v>255.11</v>
      </c>
      <c r="C29" s="196">
        <f>PPCL_NG!P29+PPCL_Spot!P29+GT_NG!P29+GT_Spot!P29+Bawana_NG!P29+Bawana_RLNG!P29+Bawana_Spot!P29</f>
        <v>254.93932705284951</v>
      </c>
      <c r="D29" s="197">
        <f t="shared" si="0"/>
        <v>0.17067294715050707</v>
      </c>
      <c r="E29" s="196">
        <f>PPCL_NG!J29+PPCL_Spot!J29+GT_NG!J29+GT_Spot!J29+Bawana_NG!J29+Bawana_RLNG!J29+Bawana_Spot!J29</f>
        <v>98.17</v>
      </c>
      <c r="F29" s="196">
        <f>PPCL_NG!Q29+PPCL_Spot!Q29+GT_NG!Q29+GT_Spot!Q29+Bawana_NG!Q29+Bawana_RLNG!Q29+Bawana_Spot!Q29</f>
        <v>98.07728225616188</v>
      </c>
      <c r="G29" s="197">
        <f t="shared" si="1"/>
        <v>9.2717743838122146E-2</v>
      </c>
      <c r="H29" s="196">
        <f>PPCL_NG!K29+PPCL_Spot!K29+GT_NG!K29+GT_Spot!K29+Bawana_NG!K29+Bawana_RLNG!K29+Bawana_Spot!K29</f>
        <v>14.95</v>
      </c>
      <c r="I29" s="196">
        <f>PPCL_NG!R29+PPCL_Spot!R29+GT_NG!R29+GT_Spot!R29+Bawana_NG!R29+Bawana_RLNG!R29+Bawana_Spot!R29</f>
        <v>14.949771883910785</v>
      </c>
      <c r="J29" s="197">
        <f t="shared" si="2"/>
        <v>2.281160892145806E-4</v>
      </c>
      <c r="K29" s="196">
        <f>PPCL_NG!L29+PPCL_Spot!L29+GT_NG!L29+GT_Spot!L29+Bawana_NG!L29+Bawana_RLNG!L29+Bawana_Spot!L29</f>
        <v>64.17</v>
      </c>
      <c r="L29" s="196">
        <f>PPCL_NG!S29+PPCL_Spot!S29+GT_NG!S29+GT_Spot!S29+Bawana_NG!S29+Bawana_RLNG!S29+Bawana_Spot!S29</f>
        <v>64.149457841490573</v>
      </c>
      <c r="M29" s="197">
        <f t="shared" si="3"/>
        <v>2.0542158509428532E-2</v>
      </c>
      <c r="N29" s="196">
        <f>PPCL_NG!M29+PPCL_Spot!M29+GT_NG!M29+GT_Spot!M29+Bawana_NG!M29+Bawana_RLNG!M29+Bawana_Spot!M29</f>
        <v>133.61000000000001</v>
      </c>
      <c r="O29" s="196">
        <f>PPCL_NG!T29+PPCL_Spot!T29+GT_NG!T29+GT_Spot!T29+Bawana_NG!T29+Bawana_RLNG!T29+Bawana_Spot!T29</f>
        <v>133.4886009655873</v>
      </c>
      <c r="P29" s="197">
        <f t="shared" si="4"/>
        <v>0.12139903441271827</v>
      </c>
      <c r="Q29" s="197">
        <f t="shared" si="5"/>
        <v>0.40555999999999059</v>
      </c>
    </row>
    <row r="30" spans="1:17">
      <c r="A30" s="33" t="s">
        <v>72</v>
      </c>
      <c r="B30" s="196">
        <f>PPCL_NG!I30+PPCL_Spot!I30+GT_NG!I30+GT_Spot!I30+Bawana_NG!I30+Bawana_RLNG!I30+Bawana_Spot!I30</f>
        <v>255.11</v>
      </c>
      <c r="C30" s="196">
        <f>PPCL_NG!P30+PPCL_Spot!P30+GT_NG!P30+GT_Spot!P30+Bawana_NG!P30+Bawana_RLNG!P30+Bawana_Spot!P30</f>
        <v>254.93932705284951</v>
      </c>
      <c r="D30" s="197">
        <f t="shared" si="0"/>
        <v>0.17067294715050707</v>
      </c>
      <c r="E30" s="196">
        <f>PPCL_NG!J30+PPCL_Spot!J30+GT_NG!J30+GT_Spot!J30+Bawana_NG!J30+Bawana_RLNG!J30+Bawana_Spot!J30</f>
        <v>98.17</v>
      </c>
      <c r="F30" s="196">
        <f>PPCL_NG!Q30+PPCL_Spot!Q30+GT_NG!Q30+GT_Spot!Q30+Bawana_NG!Q30+Bawana_RLNG!Q30+Bawana_Spot!Q30</f>
        <v>98.07728225616188</v>
      </c>
      <c r="G30" s="197">
        <f t="shared" si="1"/>
        <v>9.2717743838122146E-2</v>
      </c>
      <c r="H30" s="196">
        <f>PPCL_NG!K30+PPCL_Spot!K30+GT_NG!K30+GT_Spot!K30+Bawana_NG!K30+Bawana_RLNG!K30+Bawana_Spot!K30</f>
        <v>14.95</v>
      </c>
      <c r="I30" s="196">
        <f>PPCL_NG!R30+PPCL_Spot!R30+GT_NG!R30+GT_Spot!R30+Bawana_NG!R30+Bawana_RLNG!R30+Bawana_Spot!R30</f>
        <v>14.949771883910785</v>
      </c>
      <c r="J30" s="197">
        <f t="shared" si="2"/>
        <v>2.281160892145806E-4</v>
      </c>
      <c r="K30" s="196">
        <f>PPCL_NG!L30+PPCL_Spot!L30+GT_NG!L30+GT_Spot!L30+Bawana_NG!L30+Bawana_RLNG!L30+Bawana_Spot!L30</f>
        <v>64.17</v>
      </c>
      <c r="L30" s="196">
        <f>PPCL_NG!S30+PPCL_Spot!S30+GT_NG!S30+GT_Spot!S30+Bawana_NG!S30+Bawana_RLNG!S30+Bawana_Spot!S30</f>
        <v>64.149457841490573</v>
      </c>
      <c r="M30" s="197">
        <f t="shared" si="3"/>
        <v>2.0542158509428532E-2</v>
      </c>
      <c r="N30" s="196">
        <f>PPCL_NG!M30+PPCL_Spot!M30+GT_NG!M30+GT_Spot!M30+Bawana_NG!M30+Bawana_RLNG!M30+Bawana_Spot!M30</f>
        <v>133.61000000000001</v>
      </c>
      <c r="O30" s="196">
        <f>PPCL_NG!T30+PPCL_Spot!T30+GT_NG!T30+GT_Spot!T30+Bawana_NG!T30+Bawana_RLNG!T30+Bawana_Spot!T30</f>
        <v>133.4886009655873</v>
      </c>
      <c r="P30" s="197">
        <f t="shared" si="4"/>
        <v>0.12139903441271827</v>
      </c>
      <c r="Q30" s="197">
        <f t="shared" si="5"/>
        <v>0.40555999999999059</v>
      </c>
    </row>
    <row r="31" spans="1:17">
      <c r="A31" s="33" t="s">
        <v>73</v>
      </c>
      <c r="B31" s="196">
        <f>PPCL_NG!I31+PPCL_Spot!I31+GT_NG!I31+GT_Spot!I31+Bawana_NG!I31+Bawana_RLNG!I31+Bawana_Spot!I31</f>
        <v>273.16000000000003</v>
      </c>
      <c r="C31" s="196">
        <f>PPCL_NG!P31+PPCL_Spot!P31+GT_NG!P31+GT_Spot!P31+Bawana_NG!P31+Bawana_RLNG!P31+Bawana_Spot!P31</f>
        <v>272.98896830183173</v>
      </c>
      <c r="D31" s="197">
        <f t="shared" si="0"/>
        <v>0.17103169816829222</v>
      </c>
      <c r="E31" s="196">
        <f>PPCL_NG!J31+PPCL_Spot!J31+GT_NG!J31+GT_Spot!J31+Bawana_NG!J31+Bawana_RLNG!J31+Bawana_Spot!J31</f>
        <v>98.17</v>
      </c>
      <c r="F31" s="196">
        <f>PPCL_NG!Q31+PPCL_Spot!Q31+GT_NG!Q31+GT_Spot!Q31+Bawana_NG!Q31+Bawana_RLNG!Q31+Bawana_Spot!Q31</f>
        <v>98.077398023790408</v>
      </c>
      <c r="G31" s="197">
        <f t="shared" si="1"/>
        <v>9.2601976209593317E-2</v>
      </c>
      <c r="H31" s="196">
        <f>PPCL_NG!K31+PPCL_Spot!K31+GT_NG!K31+GT_Spot!K31+Bawana_NG!K31+Bawana_RLNG!K31+Bawana_Spot!K31</f>
        <v>14.95</v>
      </c>
      <c r="I31" s="196">
        <f>PPCL_NG!R31+PPCL_Spot!R31+GT_NG!R31+GT_Spot!R31+Bawana_NG!R31+Bawana_RLNG!R31+Bawana_Spot!R31</f>
        <v>14.949786907976355</v>
      </c>
      <c r="J31" s="197">
        <f t="shared" si="2"/>
        <v>2.1309202364427904E-4</v>
      </c>
      <c r="K31" s="196">
        <f>PPCL_NG!L31+PPCL_Spot!L31+GT_NG!L31+GT_Spot!L31+Bawana_NG!L31+Bawana_RLNG!L31+Bawana_Spot!L31</f>
        <v>64.17</v>
      </c>
      <c r="L31" s="196">
        <f>PPCL_NG!S31+PPCL_Spot!S31+GT_NG!S31+GT_Spot!S31+Bawana_NG!S31+Bawana_RLNG!S31+Bawana_Spot!S31</f>
        <v>64.149506721155959</v>
      </c>
      <c r="M31" s="197">
        <f t="shared" si="3"/>
        <v>2.0493278844043061E-2</v>
      </c>
      <c r="N31" s="196">
        <f>PPCL_NG!M31+PPCL_Spot!M31+GT_NG!M31+GT_Spot!M31+Bawana_NG!M31+Bawana_RLNG!M31+Bawana_Spot!M31</f>
        <v>133.61000000000001</v>
      </c>
      <c r="O31" s="196">
        <f>PPCL_NG!T31+PPCL_Spot!T31+GT_NG!T31+GT_Spot!T31+Bawana_NG!T31+Bawana_RLNG!T31+Bawana_Spot!T31</f>
        <v>133.48878004524556</v>
      </c>
      <c r="P31" s="197">
        <f t="shared" si="4"/>
        <v>0.12121995475445146</v>
      </c>
      <c r="Q31" s="197">
        <f t="shared" si="5"/>
        <v>0.40556000000002435</v>
      </c>
    </row>
    <row r="32" spans="1:17">
      <c r="A32" s="33" t="s">
        <v>74</v>
      </c>
      <c r="B32" s="196">
        <f>PPCL_NG!I32+PPCL_Spot!I32+GT_NG!I32+GT_Spot!I32+Bawana_NG!I32+Bawana_RLNG!I32+Bawana_Spot!I32</f>
        <v>273.16000000000003</v>
      </c>
      <c r="C32" s="196">
        <f>PPCL_NG!P32+PPCL_Spot!P32+GT_NG!P32+GT_Spot!P32+Bawana_NG!P32+Bawana_RLNG!P32+Bawana_Spot!P32</f>
        <v>272.98896830183173</v>
      </c>
      <c r="D32" s="197">
        <f t="shared" si="0"/>
        <v>0.17103169816829222</v>
      </c>
      <c r="E32" s="196">
        <f>PPCL_NG!J32+PPCL_Spot!J32+GT_NG!J32+GT_Spot!J32+Bawana_NG!J32+Bawana_RLNG!J32+Bawana_Spot!J32</f>
        <v>98.17</v>
      </c>
      <c r="F32" s="196">
        <f>PPCL_NG!Q32+PPCL_Spot!Q32+GT_NG!Q32+GT_Spot!Q32+Bawana_NG!Q32+Bawana_RLNG!Q32+Bawana_Spot!Q32</f>
        <v>98.077398023790408</v>
      </c>
      <c r="G32" s="197">
        <f t="shared" si="1"/>
        <v>9.2601976209593317E-2</v>
      </c>
      <c r="H32" s="196">
        <f>PPCL_NG!K32+PPCL_Spot!K32+GT_NG!K32+GT_Spot!K32+Bawana_NG!K32+Bawana_RLNG!K32+Bawana_Spot!K32</f>
        <v>14.95</v>
      </c>
      <c r="I32" s="196">
        <f>PPCL_NG!R32+PPCL_Spot!R32+GT_NG!R32+GT_Spot!R32+Bawana_NG!R32+Bawana_RLNG!R32+Bawana_Spot!R32</f>
        <v>14.949786907976355</v>
      </c>
      <c r="J32" s="197">
        <f t="shared" si="2"/>
        <v>2.1309202364427904E-4</v>
      </c>
      <c r="K32" s="196">
        <f>PPCL_NG!L32+PPCL_Spot!L32+GT_NG!L32+GT_Spot!L32+Bawana_NG!L32+Bawana_RLNG!L32+Bawana_Spot!L32</f>
        <v>64.17</v>
      </c>
      <c r="L32" s="196">
        <f>PPCL_NG!S32+PPCL_Spot!S32+GT_NG!S32+GT_Spot!S32+Bawana_NG!S32+Bawana_RLNG!S32+Bawana_Spot!S32</f>
        <v>64.149506721155959</v>
      </c>
      <c r="M32" s="197">
        <f t="shared" si="3"/>
        <v>2.0493278844043061E-2</v>
      </c>
      <c r="N32" s="196">
        <f>PPCL_NG!M32+PPCL_Spot!M32+GT_NG!M32+GT_Spot!M32+Bawana_NG!M32+Bawana_RLNG!M32+Bawana_Spot!M32</f>
        <v>133.61000000000001</v>
      </c>
      <c r="O32" s="196">
        <f>PPCL_NG!T32+PPCL_Spot!T32+GT_NG!T32+GT_Spot!T32+Bawana_NG!T32+Bawana_RLNG!T32+Bawana_Spot!T32</f>
        <v>133.48878004524556</v>
      </c>
      <c r="P32" s="197">
        <f t="shared" si="4"/>
        <v>0.12121995475445146</v>
      </c>
      <c r="Q32" s="197">
        <f t="shared" si="5"/>
        <v>0.40556000000002435</v>
      </c>
    </row>
    <row r="33" spans="1:17">
      <c r="A33" s="33" t="s">
        <v>75</v>
      </c>
      <c r="B33" s="196">
        <f>PPCL_NG!I33+PPCL_Spot!I33+GT_NG!I33+GT_Spot!I33+Bawana_NG!I33+Bawana_RLNG!I33+Bawana_Spot!I33</f>
        <v>273.16000000000003</v>
      </c>
      <c r="C33" s="196">
        <f>PPCL_NG!P33+PPCL_Spot!P33+GT_NG!P33+GT_Spot!P33+Bawana_NG!P33+Bawana_RLNG!P33+Bawana_Spot!P33</f>
        <v>272.98896830183173</v>
      </c>
      <c r="D33" s="197">
        <f t="shared" si="0"/>
        <v>0.17103169816829222</v>
      </c>
      <c r="E33" s="196">
        <f>PPCL_NG!J33+PPCL_Spot!J33+GT_NG!J33+GT_Spot!J33+Bawana_NG!J33+Bawana_RLNG!J33+Bawana_Spot!J33</f>
        <v>98.17</v>
      </c>
      <c r="F33" s="196">
        <f>PPCL_NG!Q33+PPCL_Spot!Q33+GT_NG!Q33+GT_Spot!Q33+Bawana_NG!Q33+Bawana_RLNG!Q33+Bawana_Spot!Q33</f>
        <v>98.077398023790408</v>
      </c>
      <c r="G33" s="197">
        <f t="shared" si="1"/>
        <v>9.2601976209593317E-2</v>
      </c>
      <c r="H33" s="196">
        <f>PPCL_NG!K33+PPCL_Spot!K33+GT_NG!K33+GT_Spot!K33+Bawana_NG!K33+Bawana_RLNG!K33+Bawana_Spot!K33</f>
        <v>14.95</v>
      </c>
      <c r="I33" s="196">
        <f>PPCL_NG!R33+PPCL_Spot!R33+GT_NG!R33+GT_Spot!R33+Bawana_NG!R33+Bawana_RLNG!R33+Bawana_Spot!R33</f>
        <v>14.949786907976355</v>
      </c>
      <c r="J33" s="197">
        <f t="shared" si="2"/>
        <v>2.1309202364427904E-4</v>
      </c>
      <c r="K33" s="196">
        <f>PPCL_NG!L33+PPCL_Spot!L33+GT_NG!L33+GT_Spot!L33+Bawana_NG!L33+Bawana_RLNG!L33+Bawana_Spot!L33</f>
        <v>64.17</v>
      </c>
      <c r="L33" s="196">
        <f>PPCL_NG!S33+PPCL_Spot!S33+GT_NG!S33+GT_Spot!S33+Bawana_NG!S33+Bawana_RLNG!S33+Bawana_Spot!S33</f>
        <v>64.149506721155959</v>
      </c>
      <c r="M33" s="197">
        <f t="shared" si="3"/>
        <v>2.0493278844043061E-2</v>
      </c>
      <c r="N33" s="196">
        <f>PPCL_NG!M33+PPCL_Spot!M33+GT_NG!M33+GT_Spot!M33+Bawana_NG!M33+Bawana_RLNG!M33+Bawana_Spot!M33</f>
        <v>133.61000000000001</v>
      </c>
      <c r="O33" s="196">
        <f>PPCL_NG!T33+PPCL_Spot!T33+GT_NG!T33+GT_Spot!T33+Bawana_NG!T33+Bawana_RLNG!T33+Bawana_Spot!T33</f>
        <v>133.48878004524556</v>
      </c>
      <c r="P33" s="197">
        <f t="shared" si="4"/>
        <v>0.12121995475445146</v>
      </c>
      <c r="Q33" s="197">
        <f t="shared" si="5"/>
        <v>0.40556000000002435</v>
      </c>
    </row>
    <row r="34" spans="1:17">
      <c r="A34" s="33" t="s">
        <v>76</v>
      </c>
      <c r="B34" s="196">
        <f>PPCL_NG!I34+PPCL_Spot!I34+GT_NG!I34+GT_Spot!I34+Bawana_NG!I34+Bawana_RLNG!I34+Bawana_Spot!I34</f>
        <v>273.16000000000003</v>
      </c>
      <c r="C34" s="196">
        <f>PPCL_NG!P34+PPCL_Spot!P34+GT_NG!P34+GT_Spot!P34+Bawana_NG!P34+Bawana_RLNG!P34+Bawana_Spot!P34</f>
        <v>272.98896830183173</v>
      </c>
      <c r="D34" s="197">
        <f t="shared" si="0"/>
        <v>0.17103169816829222</v>
      </c>
      <c r="E34" s="196">
        <f>PPCL_NG!J34+PPCL_Spot!J34+GT_NG!J34+GT_Spot!J34+Bawana_NG!J34+Bawana_RLNG!J34+Bawana_Spot!J34</f>
        <v>98.17</v>
      </c>
      <c r="F34" s="196">
        <f>PPCL_NG!Q34+PPCL_Spot!Q34+GT_NG!Q34+GT_Spot!Q34+Bawana_NG!Q34+Bawana_RLNG!Q34+Bawana_Spot!Q34</f>
        <v>98.077398023790408</v>
      </c>
      <c r="G34" s="197">
        <f t="shared" si="1"/>
        <v>9.2601976209593317E-2</v>
      </c>
      <c r="H34" s="196">
        <f>PPCL_NG!K34+PPCL_Spot!K34+GT_NG!K34+GT_Spot!K34+Bawana_NG!K34+Bawana_RLNG!K34+Bawana_Spot!K34</f>
        <v>14.95</v>
      </c>
      <c r="I34" s="196">
        <f>PPCL_NG!R34+PPCL_Spot!R34+GT_NG!R34+GT_Spot!R34+Bawana_NG!R34+Bawana_RLNG!R34+Bawana_Spot!R34</f>
        <v>14.949786907976355</v>
      </c>
      <c r="J34" s="197">
        <f t="shared" si="2"/>
        <v>2.1309202364427904E-4</v>
      </c>
      <c r="K34" s="196">
        <f>PPCL_NG!L34+PPCL_Spot!L34+GT_NG!L34+GT_Spot!L34+Bawana_NG!L34+Bawana_RLNG!L34+Bawana_Spot!L34</f>
        <v>64.17</v>
      </c>
      <c r="L34" s="196">
        <f>PPCL_NG!S34+PPCL_Spot!S34+GT_NG!S34+GT_Spot!S34+Bawana_NG!S34+Bawana_RLNG!S34+Bawana_Spot!S34</f>
        <v>64.149506721155959</v>
      </c>
      <c r="M34" s="197">
        <f t="shared" si="3"/>
        <v>2.0493278844043061E-2</v>
      </c>
      <c r="N34" s="196">
        <f>PPCL_NG!M34+PPCL_Spot!M34+GT_NG!M34+GT_Spot!M34+Bawana_NG!M34+Bawana_RLNG!M34+Bawana_Spot!M34</f>
        <v>133.61000000000001</v>
      </c>
      <c r="O34" s="196">
        <f>PPCL_NG!T34+PPCL_Spot!T34+GT_NG!T34+GT_Spot!T34+Bawana_NG!T34+Bawana_RLNG!T34+Bawana_Spot!T34</f>
        <v>133.48878004524556</v>
      </c>
      <c r="P34" s="197">
        <f t="shared" si="4"/>
        <v>0.12121995475445146</v>
      </c>
      <c r="Q34" s="197">
        <f t="shared" si="5"/>
        <v>0.40556000000002435</v>
      </c>
    </row>
    <row r="35" spans="1:17">
      <c r="A35" s="33" t="s">
        <v>77</v>
      </c>
      <c r="B35" s="196">
        <f>PPCL_NG!I35+PPCL_Spot!I35+GT_NG!I35+GT_Spot!I35+Bawana_NG!I35+Bawana_RLNG!I35+Bawana_Spot!I35</f>
        <v>273.16000000000003</v>
      </c>
      <c r="C35" s="196">
        <f>PPCL_NG!P35+PPCL_Spot!P35+GT_NG!P35+GT_Spot!P35+Bawana_NG!P35+Bawana_RLNG!P35+Bawana_Spot!P35</f>
        <v>272.98896830183173</v>
      </c>
      <c r="D35" s="197">
        <f t="shared" si="0"/>
        <v>0.17103169816829222</v>
      </c>
      <c r="E35" s="196">
        <f>PPCL_NG!J35+PPCL_Spot!J35+GT_NG!J35+GT_Spot!J35+Bawana_NG!J35+Bawana_RLNG!J35+Bawana_Spot!J35</f>
        <v>98.17</v>
      </c>
      <c r="F35" s="196">
        <f>PPCL_NG!Q35+PPCL_Spot!Q35+GT_NG!Q35+GT_Spot!Q35+Bawana_NG!Q35+Bawana_RLNG!Q35+Bawana_Spot!Q35</f>
        <v>98.077398023790408</v>
      </c>
      <c r="G35" s="197">
        <f t="shared" si="1"/>
        <v>9.2601976209593317E-2</v>
      </c>
      <c r="H35" s="196">
        <f>PPCL_NG!K35+PPCL_Spot!K35+GT_NG!K35+GT_Spot!K35+Bawana_NG!K35+Bawana_RLNG!K35+Bawana_Spot!K35</f>
        <v>14.95</v>
      </c>
      <c r="I35" s="196">
        <f>PPCL_NG!R35+PPCL_Spot!R35+GT_NG!R35+GT_Spot!R35+Bawana_NG!R35+Bawana_RLNG!R35+Bawana_Spot!R35</f>
        <v>14.949786907976355</v>
      </c>
      <c r="J35" s="197">
        <f t="shared" si="2"/>
        <v>2.1309202364427904E-4</v>
      </c>
      <c r="K35" s="196">
        <f>PPCL_NG!L35+PPCL_Spot!L35+GT_NG!L35+GT_Spot!L35+Bawana_NG!L35+Bawana_RLNG!L35+Bawana_Spot!L35</f>
        <v>64.17</v>
      </c>
      <c r="L35" s="196">
        <f>PPCL_NG!S35+PPCL_Spot!S35+GT_NG!S35+GT_Spot!S35+Bawana_NG!S35+Bawana_RLNG!S35+Bawana_Spot!S35</f>
        <v>64.149506721155959</v>
      </c>
      <c r="M35" s="197">
        <f t="shared" si="3"/>
        <v>2.0493278844043061E-2</v>
      </c>
      <c r="N35" s="196">
        <f>PPCL_NG!M35+PPCL_Spot!M35+GT_NG!M35+GT_Spot!M35+Bawana_NG!M35+Bawana_RLNG!M35+Bawana_Spot!M35</f>
        <v>133.61000000000001</v>
      </c>
      <c r="O35" s="196">
        <f>PPCL_NG!T35+PPCL_Spot!T35+GT_NG!T35+GT_Spot!T35+Bawana_NG!T35+Bawana_RLNG!T35+Bawana_Spot!T35</f>
        <v>133.48878004524556</v>
      </c>
      <c r="P35" s="197">
        <f t="shared" si="4"/>
        <v>0.12121995475445146</v>
      </c>
      <c r="Q35" s="197">
        <f t="shared" si="5"/>
        <v>0.40556000000002435</v>
      </c>
    </row>
    <row r="36" spans="1:17">
      <c r="A36" s="33" t="s">
        <v>78</v>
      </c>
      <c r="B36" s="196">
        <f>PPCL_NG!I36+PPCL_Spot!I36+GT_NG!I36+GT_Spot!I36+Bawana_NG!I36+Bawana_RLNG!I36+Bawana_Spot!I36</f>
        <v>273.16000000000003</v>
      </c>
      <c r="C36" s="196">
        <f>PPCL_NG!P36+PPCL_Spot!P36+GT_NG!P36+GT_Spot!P36+Bawana_NG!P36+Bawana_RLNG!P36+Bawana_Spot!P36</f>
        <v>272.98896830183173</v>
      </c>
      <c r="D36" s="197">
        <f t="shared" si="0"/>
        <v>0.17103169816829222</v>
      </c>
      <c r="E36" s="196">
        <f>PPCL_NG!J36+PPCL_Spot!J36+GT_NG!J36+GT_Spot!J36+Bawana_NG!J36+Bawana_RLNG!J36+Bawana_Spot!J36</f>
        <v>98.17</v>
      </c>
      <c r="F36" s="196">
        <f>PPCL_NG!Q36+PPCL_Spot!Q36+GT_NG!Q36+GT_Spot!Q36+Bawana_NG!Q36+Bawana_RLNG!Q36+Bawana_Spot!Q36</f>
        <v>98.077398023790408</v>
      </c>
      <c r="G36" s="197">
        <f t="shared" si="1"/>
        <v>9.2601976209593317E-2</v>
      </c>
      <c r="H36" s="196">
        <f>PPCL_NG!K36+PPCL_Spot!K36+GT_NG!K36+GT_Spot!K36+Bawana_NG!K36+Bawana_RLNG!K36+Bawana_Spot!K36</f>
        <v>14.95</v>
      </c>
      <c r="I36" s="196">
        <f>PPCL_NG!R36+PPCL_Spot!R36+GT_NG!R36+GT_Spot!R36+Bawana_NG!R36+Bawana_RLNG!R36+Bawana_Spot!R36</f>
        <v>14.949786907976355</v>
      </c>
      <c r="J36" s="197">
        <f t="shared" si="2"/>
        <v>2.1309202364427904E-4</v>
      </c>
      <c r="K36" s="196">
        <f>PPCL_NG!L36+PPCL_Spot!L36+GT_NG!L36+GT_Spot!L36+Bawana_NG!L36+Bawana_RLNG!L36+Bawana_Spot!L36</f>
        <v>64.17</v>
      </c>
      <c r="L36" s="196">
        <f>PPCL_NG!S36+PPCL_Spot!S36+GT_NG!S36+GT_Spot!S36+Bawana_NG!S36+Bawana_RLNG!S36+Bawana_Spot!S36</f>
        <v>64.149506721155959</v>
      </c>
      <c r="M36" s="197">
        <f t="shared" si="3"/>
        <v>2.0493278844043061E-2</v>
      </c>
      <c r="N36" s="196">
        <f>PPCL_NG!M36+PPCL_Spot!M36+GT_NG!M36+GT_Spot!M36+Bawana_NG!M36+Bawana_RLNG!M36+Bawana_Spot!M36</f>
        <v>133.61000000000001</v>
      </c>
      <c r="O36" s="196">
        <f>PPCL_NG!T36+PPCL_Spot!T36+GT_NG!T36+GT_Spot!T36+Bawana_NG!T36+Bawana_RLNG!T36+Bawana_Spot!T36</f>
        <v>133.48878004524556</v>
      </c>
      <c r="P36" s="197">
        <f t="shared" si="4"/>
        <v>0.12121995475445146</v>
      </c>
      <c r="Q36" s="197">
        <f t="shared" si="5"/>
        <v>0.40556000000002435</v>
      </c>
    </row>
    <row r="37" spans="1:17">
      <c r="A37" s="33" t="s">
        <v>79</v>
      </c>
      <c r="B37" s="196">
        <f>PPCL_NG!I37+PPCL_Spot!I37+GT_NG!I37+GT_Spot!I37+Bawana_NG!I37+Bawana_RLNG!I37+Bawana_Spot!I37</f>
        <v>273.16000000000003</v>
      </c>
      <c r="C37" s="196">
        <f>PPCL_NG!P37+PPCL_Spot!P37+GT_NG!P37+GT_Spot!P37+Bawana_NG!P37+Bawana_RLNG!P37+Bawana_Spot!P37</f>
        <v>272.98896830183173</v>
      </c>
      <c r="D37" s="197">
        <f t="shared" si="0"/>
        <v>0.17103169816829222</v>
      </c>
      <c r="E37" s="196">
        <f>PPCL_NG!J37+PPCL_Spot!J37+GT_NG!J37+GT_Spot!J37+Bawana_NG!J37+Bawana_RLNG!J37+Bawana_Spot!J37</f>
        <v>98.17</v>
      </c>
      <c r="F37" s="196">
        <f>PPCL_NG!Q37+PPCL_Spot!Q37+GT_NG!Q37+GT_Spot!Q37+Bawana_NG!Q37+Bawana_RLNG!Q37+Bawana_Spot!Q37</f>
        <v>98.077398023790408</v>
      </c>
      <c r="G37" s="197">
        <f t="shared" si="1"/>
        <v>9.2601976209593317E-2</v>
      </c>
      <c r="H37" s="196">
        <f>PPCL_NG!K37+PPCL_Spot!K37+GT_NG!K37+GT_Spot!K37+Bawana_NG!K37+Bawana_RLNG!K37+Bawana_Spot!K37</f>
        <v>14.95</v>
      </c>
      <c r="I37" s="196">
        <f>PPCL_NG!R37+PPCL_Spot!R37+GT_NG!R37+GT_Spot!R37+Bawana_NG!R37+Bawana_RLNG!R37+Bawana_Spot!R37</f>
        <v>14.949786907976355</v>
      </c>
      <c r="J37" s="197">
        <f t="shared" si="2"/>
        <v>2.1309202364427904E-4</v>
      </c>
      <c r="K37" s="196">
        <f>PPCL_NG!L37+PPCL_Spot!L37+GT_NG!L37+GT_Spot!L37+Bawana_NG!L37+Bawana_RLNG!L37+Bawana_Spot!L37</f>
        <v>64.17</v>
      </c>
      <c r="L37" s="196">
        <f>PPCL_NG!S37+PPCL_Spot!S37+GT_NG!S37+GT_Spot!S37+Bawana_NG!S37+Bawana_RLNG!S37+Bawana_Spot!S37</f>
        <v>64.149506721155959</v>
      </c>
      <c r="M37" s="197">
        <f t="shared" si="3"/>
        <v>2.0493278844043061E-2</v>
      </c>
      <c r="N37" s="196">
        <f>PPCL_NG!M37+PPCL_Spot!M37+GT_NG!M37+GT_Spot!M37+Bawana_NG!M37+Bawana_RLNG!M37+Bawana_Spot!M37</f>
        <v>133.61000000000001</v>
      </c>
      <c r="O37" s="196">
        <f>PPCL_NG!T37+PPCL_Spot!T37+GT_NG!T37+GT_Spot!T37+Bawana_NG!T37+Bawana_RLNG!T37+Bawana_Spot!T37</f>
        <v>133.48878004524556</v>
      </c>
      <c r="P37" s="197">
        <f t="shared" si="4"/>
        <v>0.12121995475445146</v>
      </c>
      <c r="Q37" s="197">
        <f t="shared" si="5"/>
        <v>0.40556000000002435</v>
      </c>
    </row>
    <row r="38" spans="1:17">
      <c r="A38" s="33" t="s">
        <v>80</v>
      </c>
      <c r="B38" s="196">
        <f>PPCL_NG!I38+PPCL_Spot!I38+GT_NG!I38+GT_Spot!I38+Bawana_NG!I38+Bawana_RLNG!I38+Bawana_Spot!I38</f>
        <v>273.16000000000003</v>
      </c>
      <c r="C38" s="196">
        <f>PPCL_NG!P38+PPCL_Spot!P38+GT_NG!P38+GT_Spot!P38+Bawana_NG!P38+Bawana_RLNG!P38+Bawana_Spot!P38</f>
        <v>272.98896830183173</v>
      </c>
      <c r="D38" s="197">
        <f t="shared" si="0"/>
        <v>0.17103169816829222</v>
      </c>
      <c r="E38" s="196">
        <f>PPCL_NG!J38+PPCL_Spot!J38+GT_NG!J38+GT_Spot!J38+Bawana_NG!J38+Bawana_RLNG!J38+Bawana_Spot!J38</f>
        <v>98.17</v>
      </c>
      <c r="F38" s="196">
        <f>PPCL_NG!Q38+PPCL_Spot!Q38+GT_NG!Q38+GT_Spot!Q38+Bawana_NG!Q38+Bawana_RLNG!Q38+Bawana_Spot!Q38</f>
        <v>98.077398023790408</v>
      </c>
      <c r="G38" s="197">
        <f t="shared" si="1"/>
        <v>9.2601976209593317E-2</v>
      </c>
      <c r="H38" s="196">
        <f>PPCL_NG!K38+PPCL_Spot!K38+GT_NG!K38+GT_Spot!K38+Bawana_NG!K38+Bawana_RLNG!K38+Bawana_Spot!K38</f>
        <v>14.95</v>
      </c>
      <c r="I38" s="196">
        <f>PPCL_NG!R38+PPCL_Spot!R38+GT_NG!R38+GT_Spot!R38+Bawana_NG!R38+Bawana_RLNG!R38+Bawana_Spot!R38</f>
        <v>14.949786907976355</v>
      </c>
      <c r="J38" s="197">
        <f t="shared" si="2"/>
        <v>2.1309202364427904E-4</v>
      </c>
      <c r="K38" s="196">
        <f>PPCL_NG!L38+PPCL_Spot!L38+GT_NG!L38+GT_Spot!L38+Bawana_NG!L38+Bawana_RLNG!L38+Bawana_Spot!L38</f>
        <v>64.17</v>
      </c>
      <c r="L38" s="196">
        <f>PPCL_NG!S38+PPCL_Spot!S38+GT_NG!S38+GT_Spot!S38+Bawana_NG!S38+Bawana_RLNG!S38+Bawana_Spot!S38</f>
        <v>64.149506721155959</v>
      </c>
      <c r="M38" s="197">
        <f t="shared" si="3"/>
        <v>2.0493278844043061E-2</v>
      </c>
      <c r="N38" s="196">
        <f>PPCL_NG!M38+PPCL_Spot!M38+GT_NG!M38+GT_Spot!M38+Bawana_NG!M38+Bawana_RLNG!M38+Bawana_Spot!M38</f>
        <v>133.61000000000001</v>
      </c>
      <c r="O38" s="196">
        <f>PPCL_NG!T38+PPCL_Spot!T38+GT_NG!T38+GT_Spot!T38+Bawana_NG!T38+Bawana_RLNG!T38+Bawana_Spot!T38</f>
        <v>133.48878004524556</v>
      </c>
      <c r="P38" s="197">
        <f t="shared" si="4"/>
        <v>0.12121995475445146</v>
      </c>
      <c r="Q38" s="197">
        <f t="shared" si="5"/>
        <v>0.40556000000002435</v>
      </c>
    </row>
    <row r="39" spans="1:17">
      <c r="A39" s="33" t="s">
        <v>81</v>
      </c>
      <c r="B39" s="196">
        <f>PPCL_NG!I39+PPCL_Spot!I39+GT_NG!I39+GT_Spot!I39+Bawana_NG!I39+Bawana_RLNG!I39+Bawana_Spot!I39</f>
        <v>272.33000000000004</v>
      </c>
      <c r="C39" s="196">
        <f>PPCL_NG!P39+PPCL_Spot!P39+GT_NG!P39+GT_Spot!P39+Bawana_NG!P39+Bawana_RLNG!P39+Bawana_Spot!P39</f>
        <v>272.03437830183174</v>
      </c>
      <c r="D39" s="197">
        <f t="shared" si="0"/>
        <v>0.29562169816830419</v>
      </c>
      <c r="E39" s="196">
        <f>PPCL_NG!J39+PPCL_Spot!J39+GT_NG!J39+GT_Spot!J39+Bawana_NG!J39+Bawana_RLNG!J39+Bawana_Spot!J39</f>
        <v>98</v>
      </c>
      <c r="F39" s="196">
        <f>PPCL_NG!Q39+PPCL_Spot!Q39+GT_NG!Q39+GT_Spot!Q39+Bawana_NG!Q39+Bawana_RLNG!Q39+Bawana_Spot!Q39</f>
        <v>97.83917802379041</v>
      </c>
      <c r="G39" s="197">
        <f t="shared" si="1"/>
        <v>0.16082197620958993</v>
      </c>
      <c r="H39" s="196">
        <f>PPCL_NG!K39+PPCL_Spot!K39+GT_NG!K39+GT_Spot!K39+Bawana_NG!K39+Bawana_RLNG!K39+Bawana_Spot!K39</f>
        <v>14.84</v>
      </c>
      <c r="I39" s="196">
        <f>PPCL_NG!R39+PPCL_Spot!R39+GT_NG!R39+GT_Spot!R39+Bawana_NG!R39+Bawana_RLNG!R39+Bawana_Spot!R39</f>
        <v>14.839786907976356</v>
      </c>
      <c r="J39" s="197">
        <f t="shared" si="2"/>
        <v>2.1309202364427904E-4</v>
      </c>
      <c r="K39" s="196">
        <f>PPCL_NG!L39+PPCL_Spot!L39+GT_NG!L39+GT_Spot!L39+Bawana_NG!L39+Bawana_RLNG!L39+Bawana_Spot!L39</f>
        <v>63.28</v>
      </c>
      <c r="L39" s="196">
        <f>PPCL_NG!S39+PPCL_Spot!S39+GT_NG!S39+GT_Spot!S39+Bawana_NG!S39+Bawana_RLNG!S39+Bawana_Spot!S39</f>
        <v>63.244656721155955</v>
      </c>
      <c r="M39" s="197">
        <f t="shared" si="3"/>
        <v>3.5343278844045756E-2</v>
      </c>
      <c r="N39" s="196">
        <f>PPCL_NG!M39+PPCL_Spot!M39+GT_NG!M39+GT_Spot!M39+Bawana_NG!M39+Bawana_RLNG!M39+Bawana_Spot!M39</f>
        <v>133.61000000000001</v>
      </c>
      <c r="O39" s="196">
        <f>PPCL_NG!T39+PPCL_Spot!T39+GT_NG!T39+GT_Spot!T39+Bawana_NG!T39+Bawana_RLNG!T39+Bawana_Spot!T39</f>
        <v>133.39977004524559</v>
      </c>
      <c r="P39" s="197">
        <f t="shared" si="4"/>
        <v>0.21022995475442485</v>
      </c>
      <c r="Q39" s="197">
        <f t="shared" si="5"/>
        <v>0.70223000000000901</v>
      </c>
    </row>
    <row r="40" spans="1:17">
      <c r="A40" s="33" t="s">
        <v>82</v>
      </c>
      <c r="B40" s="196">
        <f>PPCL_NG!I40+PPCL_Spot!I40+GT_NG!I40+GT_Spot!I40+Bawana_NG!I40+Bawana_RLNG!I40+Bawana_Spot!I40</f>
        <v>272.33000000000004</v>
      </c>
      <c r="C40" s="196">
        <f>PPCL_NG!P40+PPCL_Spot!P40+GT_NG!P40+GT_Spot!P40+Bawana_NG!P40+Bawana_RLNG!P40+Bawana_Spot!P40</f>
        <v>272.03437830183174</v>
      </c>
      <c r="D40" s="197">
        <f t="shared" si="0"/>
        <v>0.29562169816830419</v>
      </c>
      <c r="E40" s="196">
        <f>PPCL_NG!J40+PPCL_Spot!J40+GT_NG!J40+GT_Spot!J40+Bawana_NG!J40+Bawana_RLNG!J40+Bawana_Spot!J40</f>
        <v>98</v>
      </c>
      <c r="F40" s="196">
        <f>PPCL_NG!Q40+PPCL_Spot!Q40+GT_NG!Q40+GT_Spot!Q40+Bawana_NG!Q40+Bawana_RLNG!Q40+Bawana_Spot!Q40</f>
        <v>97.83917802379041</v>
      </c>
      <c r="G40" s="197">
        <f t="shared" si="1"/>
        <v>0.16082197620958993</v>
      </c>
      <c r="H40" s="196">
        <f>PPCL_NG!K40+PPCL_Spot!K40+GT_NG!K40+GT_Spot!K40+Bawana_NG!K40+Bawana_RLNG!K40+Bawana_Spot!K40</f>
        <v>14.84</v>
      </c>
      <c r="I40" s="196">
        <f>PPCL_NG!R40+PPCL_Spot!R40+GT_NG!R40+GT_Spot!R40+Bawana_NG!R40+Bawana_RLNG!R40+Bawana_Spot!R40</f>
        <v>14.839786907976356</v>
      </c>
      <c r="J40" s="197">
        <f t="shared" si="2"/>
        <v>2.1309202364427904E-4</v>
      </c>
      <c r="K40" s="196">
        <f>PPCL_NG!L40+PPCL_Spot!L40+GT_NG!L40+GT_Spot!L40+Bawana_NG!L40+Bawana_RLNG!L40+Bawana_Spot!L40</f>
        <v>63.28</v>
      </c>
      <c r="L40" s="196">
        <f>PPCL_NG!S40+PPCL_Spot!S40+GT_NG!S40+GT_Spot!S40+Bawana_NG!S40+Bawana_RLNG!S40+Bawana_Spot!S40</f>
        <v>63.244656721155955</v>
      </c>
      <c r="M40" s="197">
        <f t="shared" si="3"/>
        <v>3.5343278844045756E-2</v>
      </c>
      <c r="N40" s="196">
        <f>PPCL_NG!M40+PPCL_Spot!M40+GT_NG!M40+GT_Spot!M40+Bawana_NG!M40+Bawana_RLNG!M40+Bawana_Spot!M40</f>
        <v>133.61000000000001</v>
      </c>
      <c r="O40" s="196">
        <f>PPCL_NG!T40+PPCL_Spot!T40+GT_NG!T40+GT_Spot!T40+Bawana_NG!T40+Bawana_RLNG!T40+Bawana_Spot!T40</f>
        <v>133.39977004524559</v>
      </c>
      <c r="P40" s="197">
        <f t="shared" si="4"/>
        <v>0.21022995475442485</v>
      </c>
      <c r="Q40" s="197">
        <f t="shared" si="5"/>
        <v>0.70223000000000901</v>
      </c>
    </row>
    <row r="41" spans="1:17">
      <c r="A41" s="33" t="s">
        <v>83</v>
      </c>
      <c r="B41" s="196">
        <f>PPCL_NG!I41+PPCL_Spot!I41+GT_NG!I41+GT_Spot!I41+Bawana_NG!I41+Bawana_RLNG!I41+Bawana_Spot!I41</f>
        <v>272.33000000000004</v>
      </c>
      <c r="C41" s="196">
        <f>PPCL_NG!P41+PPCL_Spot!P41+GT_NG!P41+GT_Spot!P41+Bawana_NG!P41+Bawana_RLNG!P41+Bawana_Spot!P41</f>
        <v>272.03437830183174</v>
      </c>
      <c r="D41" s="197">
        <f t="shared" si="0"/>
        <v>0.29562169816830419</v>
      </c>
      <c r="E41" s="196">
        <f>PPCL_NG!J41+PPCL_Spot!J41+GT_NG!J41+GT_Spot!J41+Bawana_NG!J41+Bawana_RLNG!J41+Bawana_Spot!J41</f>
        <v>98</v>
      </c>
      <c r="F41" s="196">
        <f>PPCL_NG!Q41+PPCL_Spot!Q41+GT_NG!Q41+GT_Spot!Q41+Bawana_NG!Q41+Bawana_RLNG!Q41+Bawana_Spot!Q41</f>
        <v>97.83917802379041</v>
      </c>
      <c r="G41" s="197">
        <f t="shared" si="1"/>
        <v>0.16082197620958993</v>
      </c>
      <c r="H41" s="196">
        <f>PPCL_NG!K41+PPCL_Spot!K41+GT_NG!K41+GT_Spot!K41+Bawana_NG!K41+Bawana_RLNG!K41+Bawana_Spot!K41</f>
        <v>14.84</v>
      </c>
      <c r="I41" s="196">
        <f>PPCL_NG!R41+PPCL_Spot!R41+GT_NG!R41+GT_Spot!R41+Bawana_NG!R41+Bawana_RLNG!R41+Bawana_Spot!R41</f>
        <v>14.839786907976356</v>
      </c>
      <c r="J41" s="197">
        <f t="shared" si="2"/>
        <v>2.1309202364427904E-4</v>
      </c>
      <c r="K41" s="196">
        <f>PPCL_NG!L41+PPCL_Spot!L41+GT_NG!L41+GT_Spot!L41+Bawana_NG!L41+Bawana_RLNG!L41+Bawana_Spot!L41</f>
        <v>63.28</v>
      </c>
      <c r="L41" s="196">
        <f>PPCL_NG!S41+PPCL_Spot!S41+GT_NG!S41+GT_Spot!S41+Bawana_NG!S41+Bawana_RLNG!S41+Bawana_Spot!S41</f>
        <v>63.244656721155955</v>
      </c>
      <c r="M41" s="197">
        <f t="shared" si="3"/>
        <v>3.5343278844045756E-2</v>
      </c>
      <c r="N41" s="196">
        <f>PPCL_NG!M41+PPCL_Spot!M41+GT_NG!M41+GT_Spot!M41+Bawana_NG!M41+Bawana_RLNG!M41+Bawana_Spot!M41</f>
        <v>133.61000000000001</v>
      </c>
      <c r="O41" s="196">
        <f>PPCL_NG!T41+PPCL_Spot!T41+GT_NG!T41+GT_Spot!T41+Bawana_NG!T41+Bawana_RLNG!T41+Bawana_Spot!T41</f>
        <v>133.39977004524559</v>
      </c>
      <c r="P41" s="197">
        <f t="shared" si="4"/>
        <v>0.21022995475442485</v>
      </c>
      <c r="Q41" s="197">
        <f t="shared" si="5"/>
        <v>0.70223000000000901</v>
      </c>
    </row>
    <row r="42" spans="1:17">
      <c r="A42" s="33" t="s">
        <v>84</v>
      </c>
      <c r="B42" s="196">
        <f>PPCL_NG!I42+PPCL_Spot!I42+GT_NG!I42+GT_Spot!I42+Bawana_NG!I42+Bawana_RLNG!I42+Bawana_Spot!I42</f>
        <v>272.33000000000004</v>
      </c>
      <c r="C42" s="196">
        <f>PPCL_NG!P42+PPCL_Spot!P42+GT_NG!P42+GT_Spot!P42+Bawana_NG!P42+Bawana_RLNG!P42+Bawana_Spot!P42</f>
        <v>272.03437830183174</v>
      </c>
      <c r="D42" s="197">
        <f t="shared" si="0"/>
        <v>0.29562169816830419</v>
      </c>
      <c r="E42" s="196">
        <f>PPCL_NG!J42+PPCL_Spot!J42+GT_NG!J42+GT_Spot!J42+Bawana_NG!J42+Bawana_RLNG!J42+Bawana_Spot!J42</f>
        <v>98</v>
      </c>
      <c r="F42" s="196">
        <f>PPCL_NG!Q42+PPCL_Spot!Q42+GT_NG!Q42+GT_Spot!Q42+Bawana_NG!Q42+Bawana_RLNG!Q42+Bawana_Spot!Q42</f>
        <v>97.83917802379041</v>
      </c>
      <c r="G42" s="197">
        <f t="shared" si="1"/>
        <v>0.16082197620958993</v>
      </c>
      <c r="H42" s="196">
        <f>PPCL_NG!K42+PPCL_Spot!K42+GT_NG!K42+GT_Spot!K42+Bawana_NG!K42+Bawana_RLNG!K42+Bawana_Spot!K42</f>
        <v>14.84</v>
      </c>
      <c r="I42" s="196">
        <f>PPCL_NG!R42+PPCL_Spot!R42+GT_NG!R42+GT_Spot!R42+Bawana_NG!R42+Bawana_RLNG!R42+Bawana_Spot!R42</f>
        <v>14.839786907976356</v>
      </c>
      <c r="J42" s="197">
        <f t="shared" si="2"/>
        <v>2.1309202364427904E-4</v>
      </c>
      <c r="K42" s="196">
        <f>PPCL_NG!L42+PPCL_Spot!L42+GT_NG!L42+GT_Spot!L42+Bawana_NG!L42+Bawana_RLNG!L42+Bawana_Spot!L42</f>
        <v>63.28</v>
      </c>
      <c r="L42" s="196">
        <f>PPCL_NG!S42+PPCL_Spot!S42+GT_NG!S42+GT_Spot!S42+Bawana_NG!S42+Bawana_RLNG!S42+Bawana_Spot!S42</f>
        <v>63.244656721155955</v>
      </c>
      <c r="M42" s="197">
        <f t="shared" si="3"/>
        <v>3.5343278844045756E-2</v>
      </c>
      <c r="N42" s="196">
        <f>PPCL_NG!M42+PPCL_Spot!M42+GT_NG!M42+GT_Spot!M42+Bawana_NG!M42+Bawana_RLNG!M42+Bawana_Spot!M42</f>
        <v>133.61000000000001</v>
      </c>
      <c r="O42" s="196">
        <f>PPCL_NG!T42+PPCL_Spot!T42+GT_NG!T42+GT_Spot!T42+Bawana_NG!T42+Bawana_RLNG!T42+Bawana_Spot!T42</f>
        <v>133.39977004524559</v>
      </c>
      <c r="P42" s="197">
        <f t="shared" si="4"/>
        <v>0.21022995475442485</v>
      </c>
      <c r="Q42" s="197">
        <f t="shared" si="5"/>
        <v>0.70223000000000901</v>
      </c>
    </row>
    <row r="43" spans="1:17">
      <c r="A43" s="33" t="s">
        <v>85</v>
      </c>
      <c r="B43" s="196">
        <f>PPCL_NG!I43+PPCL_Spot!I43+GT_NG!I43+GT_Spot!I43+Bawana_NG!I43+Bawana_RLNG!I43+Bawana_Spot!I43</f>
        <v>272.33000000000004</v>
      </c>
      <c r="C43" s="196">
        <f>PPCL_NG!P43+PPCL_Spot!P43+GT_NG!P43+GT_Spot!P43+Bawana_NG!P43+Bawana_RLNG!P43+Bawana_Spot!P43</f>
        <v>272.03437830183174</v>
      </c>
      <c r="D43" s="197">
        <f t="shared" si="0"/>
        <v>0.29562169816830419</v>
      </c>
      <c r="E43" s="196">
        <f>PPCL_NG!J43+PPCL_Spot!J43+GT_NG!J43+GT_Spot!J43+Bawana_NG!J43+Bawana_RLNG!J43+Bawana_Spot!J43</f>
        <v>98</v>
      </c>
      <c r="F43" s="196">
        <f>PPCL_NG!Q43+PPCL_Spot!Q43+GT_NG!Q43+GT_Spot!Q43+Bawana_NG!Q43+Bawana_RLNG!Q43+Bawana_Spot!Q43</f>
        <v>97.83917802379041</v>
      </c>
      <c r="G43" s="197">
        <f t="shared" si="1"/>
        <v>0.16082197620958993</v>
      </c>
      <c r="H43" s="196">
        <f>PPCL_NG!K43+PPCL_Spot!K43+GT_NG!K43+GT_Spot!K43+Bawana_NG!K43+Bawana_RLNG!K43+Bawana_Spot!K43</f>
        <v>14.84</v>
      </c>
      <c r="I43" s="196">
        <f>PPCL_NG!R43+PPCL_Spot!R43+GT_NG!R43+GT_Spot!R43+Bawana_NG!R43+Bawana_RLNG!R43+Bawana_Spot!R43</f>
        <v>14.839786907976356</v>
      </c>
      <c r="J43" s="197">
        <f t="shared" si="2"/>
        <v>2.1309202364427904E-4</v>
      </c>
      <c r="K43" s="196">
        <f>PPCL_NG!L43+PPCL_Spot!L43+GT_NG!L43+GT_Spot!L43+Bawana_NG!L43+Bawana_RLNG!L43+Bawana_Spot!L43</f>
        <v>63.28</v>
      </c>
      <c r="L43" s="196">
        <f>PPCL_NG!S43+PPCL_Spot!S43+GT_NG!S43+GT_Spot!S43+Bawana_NG!S43+Bawana_RLNG!S43+Bawana_Spot!S43</f>
        <v>63.244656721155955</v>
      </c>
      <c r="M43" s="197">
        <f t="shared" si="3"/>
        <v>3.5343278844045756E-2</v>
      </c>
      <c r="N43" s="196">
        <f>PPCL_NG!M43+PPCL_Spot!M43+GT_NG!M43+GT_Spot!M43+Bawana_NG!M43+Bawana_RLNG!M43+Bawana_Spot!M43</f>
        <v>133.61000000000001</v>
      </c>
      <c r="O43" s="196">
        <f>PPCL_NG!T43+PPCL_Spot!T43+GT_NG!T43+GT_Spot!T43+Bawana_NG!T43+Bawana_RLNG!T43+Bawana_Spot!T43</f>
        <v>133.39977004524559</v>
      </c>
      <c r="P43" s="197">
        <f t="shared" si="4"/>
        <v>0.21022995475442485</v>
      </c>
      <c r="Q43" s="197">
        <f t="shared" si="5"/>
        <v>0.70223000000000901</v>
      </c>
    </row>
    <row r="44" spans="1:17">
      <c r="A44" s="33" t="s">
        <v>86</v>
      </c>
      <c r="B44" s="196">
        <f>PPCL_NG!I44+PPCL_Spot!I44+GT_NG!I44+GT_Spot!I44+Bawana_NG!I44+Bawana_RLNG!I44+Bawana_Spot!I44</f>
        <v>272.33000000000004</v>
      </c>
      <c r="C44" s="196">
        <f>PPCL_NG!P44+PPCL_Spot!P44+GT_NG!P44+GT_Spot!P44+Bawana_NG!P44+Bawana_RLNG!P44+Bawana_Spot!P44</f>
        <v>272.03437830183174</v>
      </c>
      <c r="D44" s="197">
        <f t="shared" si="0"/>
        <v>0.29562169816830419</v>
      </c>
      <c r="E44" s="196">
        <f>PPCL_NG!J44+PPCL_Spot!J44+GT_NG!J44+GT_Spot!J44+Bawana_NG!J44+Bawana_RLNG!J44+Bawana_Spot!J44</f>
        <v>98</v>
      </c>
      <c r="F44" s="196">
        <f>PPCL_NG!Q44+PPCL_Spot!Q44+GT_NG!Q44+GT_Spot!Q44+Bawana_NG!Q44+Bawana_RLNG!Q44+Bawana_Spot!Q44</f>
        <v>97.83917802379041</v>
      </c>
      <c r="G44" s="197">
        <f t="shared" si="1"/>
        <v>0.16082197620958993</v>
      </c>
      <c r="H44" s="196">
        <f>PPCL_NG!K44+PPCL_Spot!K44+GT_NG!K44+GT_Spot!K44+Bawana_NG!K44+Bawana_RLNG!K44+Bawana_Spot!K44</f>
        <v>14.84</v>
      </c>
      <c r="I44" s="196">
        <f>PPCL_NG!R44+PPCL_Spot!R44+GT_NG!R44+GT_Spot!R44+Bawana_NG!R44+Bawana_RLNG!R44+Bawana_Spot!R44</f>
        <v>14.839786907976356</v>
      </c>
      <c r="J44" s="197">
        <f t="shared" si="2"/>
        <v>2.1309202364427904E-4</v>
      </c>
      <c r="K44" s="196">
        <f>PPCL_NG!L44+PPCL_Spot!L44+GT_NG!L44+GT_Spot!L44+Bawana_NG!L44+Bawana_RLNG!L44+Bawana_Spot!L44</f>
        <v>63.28</v>
      </c>
      <c r="L44" s="196">
        <f>PPCL_NG!S44+PPCL_Spot!S44+GT_NG!S44+GT_Spot!S44+Bawana_NG!S44+Bawana_RLNG!S44+Bawana_Spot!S44</f>
        <v>63.244656721155955</v>
      </c>
      <c r="M44" s="197">
        <f t="shared" si="3"/>
        <v>3.5343278844045756E-2</v>
      </c>
      <c r="N44" s="196">
        <f>PPCL_NG!M44+PPCL_Spot!M44+GT_NG!M44+GT_Spot!M44+Bawana_NG!M44+Bawana_RLNG!M44+Bawana_Spot!M44</f>
        <v>133.61000000000001</v>
      </c>
      <c r="O44" s="196">
        <f>PPCL_NG!T44+PPCL_Spot!T44+GT_NG!T44+GT_Spot!T44+Bawana_NG!T44+Bawana_RLNG!T44+Bawana_Spot!T44</f>
        <v>133.39977004524559</v>
      </c>
      <c r="P44" s="197">
        <f t="shared" si="4"/>
        <v>0.21022995475442485</v>
      </c>
      <c r="Q44" s="197">
        <f t="shared" si="5"/>
        <v>0.70223000000000901</v>
      </c>
    </row>
    <row r="45" spans="1:17">
      <c r="A45" s="33" t="s">
        <v>87</v>
      </c>
      <c r="B45" s="196">
        <f>PPCL_NG!I45+PPCL_Spot!I45+GT_NG!I45+GT_Spot!I45+Bawana_NG!I45+Bawana_RLNG!I45+Bawana_Spot!I45</f>
        <v>272.33000000000004</v>
      </c>
      <c r="C45" s="196">
        <f>PPCL_NG!P45+PPCL_Spot!P45+GT_NG!P45+GT_Spot!P45+Bawana_NG!P45+Bawana_RLNG!P45+Bawana_Spot!P45</f>
        <v>272.03437830183174</v>
      </c>
      <c r="D45" s="197">
        <f t="shared" si="0"/>
        <v>0.29562169816830419</v>
      </c>
      <c r="E45" s="196">
        <f>PPCL_NG!J45+PPCL_Spot!J45+GT_NG!J45+GT_Spot!J45+Bawana_NG!J45+Bawana_RLNG!J45+Bawana_Spot!J45</f>
        <v>98</v>
      </c>
      <c r="F45" s="196">
        <f>PPCL_NG!Q45+PPCL_Spot!Q45+GT_NG!Q45+GT_Spot!Q45+Bawana_NG!Q45+Bawana_RLNG!Q45+Bawana_Spot!Q45</f>
        <v>97.83917802379041</v>
      </c>
      <c r="G45" s="197">
        <f t="shared" si="1"/>
        <v>0.16082197620958993</v>
      </c>
      <c r="H45" s="196">
        <f>PPCL_NG!K45+PPCL_Spot!K45+GT_NG!K45+GT_Spot!K45+Bawana_NG!K45+Bawana_RLNG!K45+Bawana_Spot!K45</f>
        <v>14.84</v>
      </c>
      <c r="I45" s="196">
        <f>PPCL_NG!R45+PPCL_Spot!R45+GT_NG!R45+GT_Spot!R45+Bawana_NG!R45+Bawana_RLNG!R45+Bawana_Spot!R45</f>
        <v>14.839786907976356</v>
      </c>
      <c r="J45" s="197">
        <f t="shared" si="2"/>
        <v>2.1309202364427904E-4</v>
      </c>
      <c r="K45" s="196">
        <f>PPCL_NG!L45+PPCL_Spot!L45+GT_NG!L45+GT_Spot!L45+Bawana_NG!L45+Bawana_RLNG!L45+Bawana_Spot!L45</f>
        <v>63.28</v>
      </c>
      <c r="L45" s="196">
        <f>PPCL_NG!S45+PPCL_Spot!S45+GT_NG!S45+GT_Spot!S45+Bawana_NG!S45+Bawana_RLNG!S45+Bawana_Spot!S45</f>
        <v>63.244656721155955</v>
      </c>
      <c r="M45" s="197">
        <f t="shared" si="3"/>
        <v>3.5343278844045756E-2</v>
      </c>
      <c r="N45" s="196">
        <f>PPCL_NG!M45+PPCL_Spot!M45+GT_NG!M45+GT_Spot!M45+Bawana_NG!M45+Bawana_RLNG!M45+Bawana_Spot!M45</f>
        <v>133.61000000000001</v>
      </c>
      <c r="O45" s="196">
        <f>PPCL_NG!T45+PPCL_Spot!T45+GT_NG!T45+GT_Spot!T45+Bawana_NG!T45+Bawana_RLNG!T45+Bawana_Spot!T45</f>
        <v>133.39977004524559</v>
      </c>
      <c r="P45" s="197">
        <f t="shared" si="4"/>
        <v>0.21022995475442485</v>
      </c>
      <c r="Q45" s="197">
        <f t="shared" si="5"/>
        <v>0.70223000000000901</v>
      </c>
    </row>
    <row r="46" spans="1:17">
      <c r="A46" s="33" t="s">
        <v>88</v>
      </c>
      <c r="B46" s="196">
        <f>PPCL_NG!I46+PPCL_Spot!I46+GT_NG!I46+GT_Spot!I46+Bawana_NG!I46+Bawana_RLNG!I46+Bawana_Spot!I46</f>
        <v>272.33000000000004</v>
      </c>
      <c r="C46" s="196">
        <f>PPCL_NG!P46+PPCL_Spot!P46+GT_NG!P46+GT_Spot!P46+Bawana_NG!P46+Bawana_RLNG!P46+Bawana_Spot!P46</f>
        <v>272.03437830183174</v>
      </c>
      <c r="D46" s="197">
        <f t="shared" si="0"/>
        <v>0.29562169816830419</v>
      </c>
      <c r="E46" s="196">
        <f>PPCL_NG!J46+PPCL_Spot!J46+GT_NG!J46+GT_Spot!J46+Bawana_NG!J46+Bawana_RLNG!J46+Bawana_Spot!J46</f>
        <v>98</v>
      </c>
      <c r="F46" s="196">
        <f>PPCL_NG!Q46+PPCL_Spot!Q46+GT_NG!Q46+GT_Spot!Q46+Bawana_NG!Q46+Bawana_RLNG!Q46+Bawana_Spot!Q46</f>
        <v>97.83917802379041</v>
      </c>
      <c r="G46" s="197">
        <f t="shared" si="1"/>
        <v>0.16082197620958993</v>
      </c>
      <c r="H46" s="196">
        <f>PPCL_NG!K46+PPCL_Spot!K46+GT_NG!K46+GT_Spot!K46+Bawana_NG!K46+Bawana_RLNG!K46+Bawana_Spot!K46</f>
        <v>14.84</v>
      </c>
      <c r="I46" s="196">
        <f>PPCL_NG!R46+PPCL_Spot!R46+GT_NG!R46+GT_Spot!R46+Bawana_NG!R46+Bawana_RLNG!R46+Bawana_Spot!R46</f>
        <v>14.839786907976356</v>
      </c>
      <c r="J46" s="197">
        <f t="shared" si="2"/>
        <v>2.1309202364427904E-4</v>
      </c>
      <c r="K46" s="196">
        <f>PPCL_NG!L46+PPCL_Spot!L46+GT_NG!L46+GT_Spot!L46+Bawana_NG!L46+Bawana_RLNG!L46+Bawana_Spot!L46</f>
        <v>63.28</v>
      </c>
      <c r="L46" s="196">
        <f>PPCL_NG!S46+PPCL_Spot!S46+GT_NG!S46+GT_Spot!S46+Bawana_NG!S46+Bawana_RLNG!S46+Bawana_Spot!S46</f>
        <v>63.244656721155955</v>
      </c>
      <c r="M46" s="197">
        <f t="shared" si="3"/>
        <v>3.5343278844045756E-2</v>
      </c>
      <c r="N46" s="196">
        <f>PPCL_NG!M46+PPCL_Spot!M46+GT_NG!M46+GT_Spot!M46+Bawana_NG!M46+Bawana_RLNG!M46+Bawana_Spot!M46</f>
        <v>133.61000000000001</v>
      </c>
      <c r="O46" s="196">
        <f>PPCL_NG!T46+PPCL_Spot!T46+GT_NG!T46+GT_Spot!T46+Bawana_NG!T46+Bawana_RLNG!T46+Bawana_Spot!T46</f>
        <v>133.39977004524559</v>
      </c>
      <c r="P46" s="197">
        <f t="shared" si="4"/>
        <v>0.21022995475442485</v>
      </c>
      <c r="Q46" s="197">
        <f t="shared" si="5"/>
        <v>0.70223000000000901</v>
      </c>
    </row>
    <row r="47" spans="1:17">
      <c r="A47" s="33" t="s">
        <v>89</v>
      </c>
      <c r="B47" s="196">
        <f>PPCL_NG!I47+PPCL_Spot!I47+GT_NG!I47+GT_Spot!I47+Bawana_NG!I47+Bawana_RLNG!I47+Bawana_Spot!I47</f>
        <v>272.33000000000004</v>
      </c>
      <c r="C47" s="196">
        <f>PPCL_NG!P47+PPCL_Spot!P47+GT_NG!P47+GT_Spot!P47+Bawana_NG!P47+Bawana_RLNG!P47+Bawana_Spot!P47</f>
        <v>272.03437830183174</v>
      </c>
      <c r="D47" s="197">
        <f t="shared" si="0"/>
        <v>0.29562169816830419</v>
      </c>
      <c r="E47" s="196">
        <f>PPCL_NG!J47+PPCL_Spot!J47+GT_NG!J47+GT_Spot!J47+Bawana_NG!J47+Bawana_RLNG!J47+Bawana_Spot!J47</f>
        <v>98</v>
      </c>
      <c r="F47" s="196">
        <f>PPCL_NG!Q47+PPCL_Spot!Q47+GT_NG!Q47+GT_Spot!Q47+Bawana_NG!Q47+Bawana_RLNG!Q47+Bawana_Spot!Q47</f>
        <v>97.83917802379041</v>
      </c>
      <c r="G47" s="197">
        <f t="shared" si="1"/>
        <v>0.16082197620958993</v>
      </c>
      <c r="H47" s="196">
        <f>PPCL_NG!K47+PPCL_Spot!K47+GT_NG!K47+GT_Spot!K47+Bawana_NG!K47+Bawana_RLNG!K47+Bawana_Spot!K47</f>
        <v>14.84</v>
      </c>
      <c r="I47" s="196">
        <f>PPCL_NG!R47+PPCL_Spot!R47+GT_NG!R47+GT_Spot!R47+Bawana_NG!R47+Bawana_RLNG!R47+Bawana_Spot!R47</f>
        <v>14.839786907976356</v>
      </c>
      <c r="J47" s="197">
        <f t="shared" si="2"/>
        <v>2.1309202364427904E-4</v>
      </c>
      <c r="K47" s="196">
        <f>PPCL_NG!L47+PPCL_Spot!L47+GT_NG!L47+GT_Spot!L47+Bawana_NG!L47+Bawana_RLNG!L47+Bawana_Spot!L47</f>
        <v>63.28</v>
      </c>
      <c r="L47" s="196">
        <f>PPCL_NG!S47+PPCL_Spot!S47+GT_NG!S47+GT_Spot!S47+Bawana_NG!S47+Bawana_RLNG!S47+Bawana_Spot!S47</f>
        <v>63.244656721155955</v>
      </c>
      <c r="M47" s="197">
        <f t="shared" si="3"/>
        <v>3.5343278844045756E-2</v>
      </c>
      <c r="N47" s="196">
        <f>PPCL_NG!M47+PPCL_Spot!M47+GT_NG!M47+GT_Spot!M47+Bawana_NG!M47+Bawana_RLNG!M47+Bawana_Spot!M47</f>
        <v>133.61000000000001</v>
      </c>
      <c r="O47" s="196">
        <f>PPCL_NG!T47+PPCL_Spot!T47+GT_NG!T47+GT_Spot!T47+Bawana_NG!T47+Bawana_RLNG!T47+Bawana_Spot!T47</f>
        <v>133.39977004524559</v>
      </c>
      <c r="P47" s="197">
        <f t="shared" si="4"/>
        <v>0.21022995475442485</v>
      </c>
      <c r="Q47" s="197">
        <f t="shared" si="5"/>
        <v>0.70223000000000901</v>
      </c>
    </row>
    <row r="48" spans="1:17">
      <c r="A48" s="33" t="s">
        <v>90</v>
      </c>
      <c r="B48" s="196">
        <f>PPCL_NG!I48+PPCL_Spot!I48+GT_NG!I48+GT_Spot!I48+Bawana_NG!I48+Bawana_RLNG!I48+Bawana_Spot!I48</f>
        <v>272.33000000000004</v>
      </c>
      <c r="C48" s="196">
        <f>PPCL_NG!P48+PPCL_Spot!P48+GT_NG!P48+GT_Spot!P48+Bawana_NG!P48+Bawana_RLNG!P48+Bawana_Spot!P48</f>
        <v>272.03437830183174</v>
      </c>
      <c r="D48" s="197">
        <f t="shared" si="0"/>
        <v>0.29562169816830419</v>
      </c>
      <c r="E48" s="196">
        <f>PPCL_NG!J48+PPCL_Spot!J48+GT_NG!J48+GT_Spot!J48+Bawana_NG!J48+Bawana_RLNG!J48+Bawana_Spot!J48</f>
        <v>98</v>
      </c>
      <c r="F48" s="196">
        <f>PPCL_NG!Q48+PPCL_Spot!Q48+GT_NG!Q48+GT_Spot!Q48+Bawana_NG!Q48+Bawana_RLNG!Q48+Bawana_Spot!Q48</f>
        <v>97.83917802379041</v>
      </c>
      <c r="G48" s="197">
        <f t="shared" si="1"/>
        <v>0.16082197620958993</v>
      </c>
      <c r="H48" s="196">
        <f>PPCL_NG!K48+PPCL_Spot!K48+GT_NG!K48+GT_Spot!K48+Bawana_NG!K48+Bawana_RLNG!K48+Bawana_Spot!K48</f>
        <v>14.84</v>
      </c>
      <c r="I48" s="196">
        <f>PPCL_NG!R48+PPCL_Spot!R48+GT_NG!R48+GT_Spot!R48+Bawana_NG!R48+Bawana_RLNG!R48+Bawana_Spot!R48</f>
        <v>14.839786907976356</v>
      </c>
      <c r="J48" s="197">
        <f t="shared" si="2"/>
        <v>2.1309202364427904E-4</v>
      </c>
      <c r="K48" s="196">
        <f>PPCL_NG!L48+PPCL_Spot!L48+GT_NG!L48+GT_Spot!L48+Bawana_NG!L48+Bawana_RLNG!L48+Bawana_Spot!L48</f>
        <v>63.28</v>
      </c>
      <c r="L48" s="196">
        <f>PPCL_NG!S48+PPCL_Spot!S48+GT_NG!S48+GT_Spot!S48+Bawana_NG!S48+Bawana_RLNG!S48+Bawana_Spot!S48</f>
        <v>63.244656721155955</v>
      </c>
      <c r="M48" s="197">
        <f t="shared" si="3"/>
        <v>3.5343278844045756E-2</v>
      </c>
      <c r="N48" s="196">
        <f>PPCL_NG!M48+PPCL_Spot!M48+GT_NG!M48+GT_Spot!M48+Bawana_NG!M48+Bawana_RLNG!M48+Bawana_Spot!M48</f>
        <v>133.61000000000001</v>
      </c>
      <c r="O48" s="196">
        <f>PPCL_NG!T48+PPCL_Spot!T48+GT_NG!T48+GT_Spot!T48+Bawana_NG!T48+Bawana_RLNG!T48+Bawana_Spot!T48</f>
        <v>133.39977004524559</v>
      </c>
      <c r="P48" s="197">
        <f t="shared" si="4"/>
        <v>0.21022995475442485</v>
      </c>
      <c r="Q48" s="197">
        <f t="shared" si="5"/>
        <v>0.70223000000000901</v>
      </c>
    </row>
    <row r="49" spans="1:17">
      <c r="A49" s="33" t="s">
        <v>91</v>
      </c>
      <c r="B49" s="196">
        <f>PPCL_NG!I49+PPCL_Spot!I49+GT_NG!I49+GT_Spot!I49+Bawana_NG!I49+Bawana_RLNG!I49+Bawana_Spot!I49</f>
        <v>272.33000000000004</v>
      </c>
      <c r="C49" s="196">
        <f>PPCL_NG!P49+PPCL_Spot!P49+GT_NG!P49+GT_Spot!P49+Bawana_NG!P49+Bawana_RLNG!P49+Bawana_Spot!P49</f>
        <v>272.03928999999999</v>
      </c>
      <c r="D49" s="197">
        <f t="shared" si="0"/>
        <v>0.29071000000004688</v>
      </c>
      <c r="E49" s="196">
        <f>PPCL_NG!J49+PPCL_Spot!J49+GT_NG!J49+GT_Spot!J49+Bawana_NG!J49+Bawana_RLNG!J49+Bawana_Spot!J49</f>
        <v>98</v>
      </c>
      <c r="F49" s="196">
        <f>PPCL_NG!Q49+PPCL_Spot!Q49+GT_NG!Q49+GT_Spot!Q49+Bawana_NG!Q49+Bawana_RLNG!Q49+Bawana_Spot!Q49</f>
        <v>97.840819999999994</v>
      </c>
      <c r="G49" s="197">
        <f t="shared" si="1"/>
        <v>0.15918000000000632</v>
      </c>
      <c r="H49" s="196">
        <f>PPCL_NG!K49+PPCL_Spot!K49+GT_NG!K49+GT_Spot!K49+Bawana_NG!K49+Bawana_RLNG!K49+Bawana_Spot!K49</f>
        <v>14.84</v>
      </c>
      <c r="I49" s="196">
        <f>PPCL_NG!R49+PPCL_Spot!R49+GT_NG!R49+GT_Spot!R49+Bawana_NG!R49+Bawana_RLNG!R49+Bawana_Spot!R49</f>
        <v>14.84</v>
      </c>
      <c r="J49" s="197">
        <f t="shared" si="2"/>
        <v>0</v>
      </c>
      <c r="K49" s="196">
        <f>PPCL_NG!L49+PPCL_Spot!L49+GT_NG!L49+GT_Spot!L49+Bawana_NG!L49+Bawana_RLNG!L49+Bawana_Spot!L49</f>
        <v>63.28</v>
      </c>
      <c r="L49" s="196">
        <f>PPCL_NG!S49+PPCL_Spot!S49+GT_NG!S49+GT_Spot!S49+Bawana_NG!S49+Bawana_RLNG!S49+Bawana_Spot!S49</f>
        <v>63.245350000000002</v>
      </c>
      <c r="M49" s="197">
        <f t="shared" si="3"/>
        <v>3.4649999999999181E-2</v>
      </c>
      <c r="N49" s="196">
        <f>PPCL_NG!M49+PPCL_Spot!M49+GT_NG!M49+GT_Spot!M49+Bawana_NG!M49+Bawana_RLNG!M49+Bawana_Spot!M49</f>
        <v>133.61000000000001</v>
      </c>
      <c r="O49" s="196">
        <f>PPCL_NG!T49+PPCL_Spot!T49+GT_NG!T49+GT_Spot!T49+Bawana_NG!T49+Bawana_RLNG!T49+Bawana_Spot!T49</f>
        <v>133.40231</v>
      </c>
      <c r="P49" s="197">
        <f t="shared" si="4"/>
        <v>0.2076900000000137</v>
      </c>
      <c r="Q49" s="197">
        <f t="shared" si="5"/>
        <v>0.69223000000006607</v>
      </c>
    </row>
    <row r="50" spans="1:17">
      <c r="A50" s="33" t="s">
        <v>92</v>
      </c>
      <c r="B50" s="196">
        <f>PPCL_NG!I50+PPCL_Spot!I50+GT_NG!I50+GT_Spot!I50+Bawana_NG!I50+Bawana_RLNG!I50+Bawana_Spot!I50</f>
        <v>272.33000000000004</v>
      </c>
      <c r="C50" s="196">
        <f>PPCL_NG!P50+PPCL_Spot!P50+GT_NG!P50+GT_Spot!P50+Bawana_NG!P50+Bawana_RLNG!P50+Bawana_Spot!P50</f>
        <v>272.03928999999999</v>
      </c>
      <c r="D50" s="197">
        <f t="shared" si="0"/>
        <v>0.29071000000004688</v>
      </c>
      <c r="E50" s="196">
        <f>PPCL_NG!J50+PPCL_Spot!J50+GT_NG!J50+GT_Spot!J50+Bawana_NG!J50+Bawana_RLNG!J50+Bawana_Spot!J50</f>
        <v>98</v>
      </c>
      <c r="F50" s="196">
        <f>PPCL_NG!Q50+PPCL_Spot!Q50+GT_NG!Q50+GT_Spot!Q50+Bawana_NG!Q50+Bawana_RLNG!Q50+Bawana_Spot!Q50</f>
        <v>97.840819999999994</v>
      </c>
      <c r="G50" s="197">
        <f t="shared" si="1"/>
        <v>0.15918000000000632</v>
      </c>
      <c r="H50" s="196">
        <f>PPCL_NG!K50+PPCL_Spot!K50+GT_NG!K50+GT_Spot!K50+Bawana_NG!K50+Bawana_RLNG!K50+Bawana_Spot!K50</f>
        <v>14.84</v>
      </c>
      <c r="I50" s="196">
        <f>PPCL_NG!R50+PPCL_Spot!R50+GT_NG!R50+GT_Spot!R50+Bawana_NG!R50+Bawana_RLNG!R50+Bawana_Spot!R50</f>
        <v>14.84</v>
      </c>
      <c r="J50" s="197">
        <f t="shared" si="2"/>
        <v>0</v>
      </c>
      <c r="K50" s="196">
        <f>PPCL_NG!L50+PPCL_Spot!L50+GT_NG!L50+GT_Spot!L50+Bawana_NG!L50+Bawana_RLNG!L50+Bawana_Spot!L50</f>
        <v>63.28</v>
      </c>
      <c r="L50" s="196">
        <f>PPCL_NG!S50+PPCL_Spot!S50+GT_NG!S50+GT_Spot!S50+Bawana_NG!S50+Bawana_RLNG!S50+Bawana_Spot!S50</f>
        <v>63.245350000000002</v>
      </c>
      <c r="M50" s="197">
        <f t="shared" si="3"/>
        <v>3.4649999999999181E-2</v>
      </c>
      <c r="N50" s="196">
        <f>PPCL_NG!M50+PPCL_Spot!M50+GT_NG!M50+GT_Spot!M50+Bawana_NG!M50+Bawana_RLNG!M50+Bawana_Spot!M50</f>
        <v>133.61000000000001</v>
      </c>
      <c r="O50" s="196">
        <f>PPCL_NG!T50+PPCL_Spot!T50+GT_NG!T50+GT_Spot!T50+Bawana_NG!T50+Bawana_RLNG!T50+Bawana_Spot!T50</f>
        <v>133.40231</v>
      </c>
      <c r="P50" s="197">
        <f t="shared" si="4"/>
        <v>0.2076900000000137</v>
      </c>
      <c r="Q50" s="197">
        <f t="shared" si="5"/>
        <v>0.69223000000006607</v>
      </c>
    </row>
    <row r="51" spans="1:17">
      <c r="A51" s="33" t="s">
        <v>93</v>
      </c>
      <c r="B51" s="196">
        <f>PPCL_NG!I51+PPCL_Spot!I51+GT_NG!I51+GT_Spot!I51+Bawana_NG!I51+Bawana_RLNG!I51+Bawana_Spot!I51</f>
        <v>282.33000000000004</v>
      </c>
      <c r="C51" s="196">
        <f>PPCL_NG!P51+PPCL_Spot!P51+GT_NG!P51+GT_Spot!P51+Bawana_NG!P51+Bawana_RLNG!P51+Bawana_Spot!P51</f>
        <v>282.03928999999999</v>
      </c>
      <c r="D51" s="197">
        <f t="shared" si="0"/>
        <v>0.29071000000004688</v>
      </c>
      <c r="E51" s="196">
        <f>PPCL_NG!J51+PPCL_Spot!J51+GT_NG!J51+GT_Spot!J51+Bawana_NG!J51+Bawana_RLNG!J51+Bawana_Spot!J51</f>
        <v>99</v>
      </c>
      <c r="F51" s="196">
        <f>PPCL_NG!Q51+PPCL_Spot!Q51+GT_NG!Q51+GT_Spot!Q51+Bawana_NG!Q51+Bawana_RLNG!Q51+Bawana_Spot!Q51</f>
        <v>98.840819999999994</v>
      </c>
      <c r="G51" s="197">
        <f t="shared" si="1"/>
        <v>0.15918000000000632</v>
      </c>
      <c r="H51" s="196">
        <f>PPCL_NG!K51+PPCL_Spot!K51+GT_NG!K51+GT_Spot!K51+Bawana_NG!K51+Bawana_RLNG!K51+Bawana_Spot!K51</f>
        <v>14.84</v>
      </c>
      <c r="I51" s="196">
        <f>PPCL_NG!R51+PPCL_Spot!R51+GT_NG!R51+GT_Spot!R51+Bawana_NG!R51+Bawana_RLNG!R51+Bawana_Spot!R51</f>
        <v>14.84</v>
      </c>
      <c r="J51" s="197">
        <f t="shared" si="2"/>
        <v>0</v>
      </c>
      <c r="K51" s="196">
        <f>PPCL_NG!L51+PPCL_Spot!L51+GT_NG!L51+GT_Spot!L51+Bawana_NG!L51+Bawana_RLNG!L51+Bawana_Spot!L51</f>
        <v>63.28</v>
      </c>
      <c r="L51" s="196">
        <f>PPCL_NG!S51+PPCL_Spot!S51+GT_NG!S51+GT_Spot!S51+Bawana_NG!S51+Bawana_RLNG!S51+Bawana_Spot!S51</f>
        <v>63.245350000000002</v>
      </c>
      <c r="M51" s="197">
        <f t="shared" si="3"/>
        <v>3.4649999999999181E-2</v>
      </c>
      <c r="N51" s="196">
        <f>PPCL_NG!M51+PPCL_Spot!M51+GT_NG!M51+GT_Spot!M51+Bawana_NG!M51+Bawana_RLNG!M51+Bawana_Spot!M51</f>
        <v>124.61</v>
      </c>
      <c r="O51" s="196">
        <f>PPCL_NG!T51+PPCL_Spot!T51+GT_NG!T51+GT_Spot!T51+Bawana_NG!T51+Bawana_RLNG!T51+Bawana_Spot!T51</f>
        <v>124.40230999999999</v>
      </c>
      <c r="P51" s="197">
        <f t="shared" si="4"/>
        <v>0.2076900000000137</v>
      </c>
      <c r="Q51" s="197">
        <f t="shared" si="5"/>
        <v>0.69223000000006607</v>
      </c>
    </row>
    <row r="52" spans="1:17">
      <c r="A52" s="33" t="s">
        <v>94</v>
      </c>
      <c r="B52" s="196">
        <f>PPCL_NG!I52+PPCL_Spot!I52+GT_NG!I52+GT_Spot!I52+Bawana_NG!I52+Bawana_RLNG!I52+Bawana_Spot!I52</f>
        <v>282.33000000000004</v>
      </c>
      <c r="C52" s="196">
        <f>PPCL_NG!P52+PPCL_Spot!P52+GT_NG!P52+GT_Spot!P52+Bawana_NG!P52+Bawana_RLNG!P52+Bawana_Spot!P52</f>
        <v>282.03928999999999</v>
      </c>
      <c r="D52" s="197">
        <f t="shared" si="0"/>
        <v>0.29071000000004688</v>
      </c>
      <c r="E52" s="196">
        <f>PPCL_NG!J52+PPCL_Spot!J52+GT_NG!J52+GT_Spot!J52+Bawana_NG!J52+Bawana_RLNG!J52+Bawana_Spot!J52</f>
        <v>99</v>
      </c>
      <c r="F52" s="196">
        <f>PPCL_NG!Q52+PPCL_Spot!Q52+GT_NG!Q52+GT_Spot!Q52+Bawana_NG!Q52+Bawana_RLNG!Q52+Bawana_Spot!Q52</f>
        <v>98.840819999999994</v>
      </c>
      <c r="G52" s="197">
        <f t="shared" si="1"/>
        <v>0.15918000000000632</v>
      </c>
      <c r="H52" s="196">
        <f>PPCL_NG!K52+PPCL_Spot!K52+GT_NG!K52+GT_Spot!K52+Bawana_NG!K52+Bawana_RLNG!K52+Bawana_Spot!K52</f>
        <v>14.84</v>
      </c>
      <c r="I52" s="196">
        <f>PPCL_NG!R52+PPCL_Spot!R52+GT_NG!R52+GT_Spot!R52+Bawana_NG!R52+Bawana_RLNG!R52+Bawana_Spot!R52</f>
        <v>14.84</v>
      </c>
      <c r="J52" s="197">
        <f t="shared" si="2"/>
        <v>0</v>
      </c>
      <c r="K52" s="196">
        <f>PPCL_NG!L52+PPCL_Spot!L52+GT_NG!L52+GT_Spot!L52+Bawana_NG!L52+Bawana_RLNG!L52+Bawana_Spot!L52</f>
        <v>63.28</v>
      </c>
      <c r="L52" s="196">
        <f>PPCL_NG!S52+PPCL_Spot!S52+GT_NG!S52+GT_Spot!S52+Bawana_NG!S52+Bawana_RLNG!S52+Bawana_Spot!S52</f>
        <v>63.245350000000002</v>
      </c>
      <c r="M52" s="197">
        <f t="shared" si="3"/>
        <v>3.4649999999999181E-2</v>
      </c>
      <c r="N52" s="196">
        <f>PPCL_NG!M52+PPCL_Spot!M52+GT_NG!M52+GT_Spot!M52+Bawana_NG!M52+Bawana_RLNG!M52+Bawana_Spot!M52</f>
        <v>124.61</v>
      </c>
      <c r="O52" s="196">
        <f>PPCL_NG!T52+PPCL_Spot!T52+GT_NG!T52+GT_Spot!T52+Bawana_NG!T52+Bawana_RLNG!T52+Bawana_Spot!T52</f>
        <v>124.40230999999999</v>
      </c>
      <c r="P52" s="197">
        <f t="shared" si="4"/>
        <v>0.2076900000000137</v>
      </c>
      <c r="Q52" s="197">
        <f t="shared" si="5"/>
        <v>0.69223000000006607</v>
      </c>
    </row>
    <row r="53" spans="1:17">
      <c r="A53" s="33" t="s">
        <v>95</v>
      </c>
      <c r="B53" s="196">
        <f>PPCL_NG!I53+PPCL_Spot!I53+GT_NG!I53+GT_Spot!I53+Bawana_NG!I53+Bawana_RLNG!I53+Bawana_Spot!I53</f>
        <v>288</v>
      </c>
      <c r="C53" s="196">
        <f>PPCL_NG!P53+PPCL_Spot!P53+GT_NG!P53+GT_Spot!P53+Bawana_NG!P53+Bawana_RLNG!P53+Bawana_Spot!P53</f>
        <v>287.70929000000001</v>
      </c>
      <c r="D53" s="197">
        <f t="shared" si="0"/>
        <v>0.29070999999999003</v>
      </c>
      <c r="E53" s="196">
        <f>PPCL_NG!J53+PPCL_Spot!J53+GT_NG!J53+GT_Spot!J53+Bawana_NG!J53+Bawana_RLNG!J53+Bawana_Spot!J53</f>
        <v>102.22</v>
      </c>
      <c r="F53" s="196">
        <f>PPCL_NG!Q53+PPCL_Spot!Q53+GT_NG!Q53+GT_Spot!Q53+Bawana_NG!Q53+Bawana_RLNG!Q53+Bawana_Spot!Q53</f>
        <v>102.06081999999999</v>
      </c>
      <c r="G53" s="197">
        <f t="shared" si="1"/>
        <v>0.15918000000000632</v>
      </c>
      <c r="H53" s="196">
        <f>PPCL_NG!K53+PPCL_Spot!K53+GT_NG!K53+GT_Spot!K53+Bawana_NG!K53+Bawana_RLNG!K53+Bawana_Spot!K53</f>
        <v>16.060000000000002</v>
      </c>
      <c r="I53" s="196">
        <f>PPCL_NG!R53+PPCL_Spot!R53+GT_NG!R53+GT_Spot!R53+Bawana_NG!R53+Bawana_RLNG!R53+Bawana_Spot!R53</f>
        <v>16.059999999999999</v>
      </c>
      <c r="J53" s="197">
        <f t="shared" si="2"/>
        <v>0</v>
      </c>
      <c r="K53" s="196">
        <f>PPCL_NG!L53+PPCL_Spot!L53+GT_NG!L53+GT_Spot!L53+Bawana_NG!L53+Bawana_RLNG!L53+Bawana_Spot!L53</f>
        <v>69.3</v>
      </c>
      <c r="L53" s="196">
        <f>PPCL_NG!S53+PPCL_Spot!S53+GT_NG!S53+GT_Spot!S53+Bawana_NG!S53+Bawana_RLNG!S53+Bawana_Spot!S53</f>
        <v>69.265349999999998</v>
      </c>
      <c r="M53" s="197">
        <f t="shared" si="3"/>
        <v>3.4649999999999181E-2</v>
      </c>
      <c r="N53" s="196">
        <f>PPCL_NG!M53+PPCL_Spot!M53+GT_NG!M53+GT_Spot!M53+Bawana_NG!M53+Bawana_RLNG!M53+Bawana_Spot!M53</f>
        <v>128.47999999999999</v>
      </c>
      <c r="O53" s="196">
        <f>PPCL_NG!T53+PPCL_Spot!T53+GT_NG!T53+GT_Spot!T53+Bawana_NG!T53+Bawana_RLNG!T53+Bawana_Spot!T53</f>
        <v>128.27230999999998</v>
      </c>
      <c r="P53" s="197">
        <f t="shared" si="4"/>
        <v>0.2076900000000137</v>
      </c>
      <c r="Q53" s="197">
        <f t="shared" si="5"/>
        <v>0.69223000000000923</v>
      </c>
    </row>
    <row r="54" spans="1:17">
      <c r="A54" s="33" t="s">
        <v>96</v>
      </c>
      <c r="B54" s="196">
        <f>PPCL_NG!I54+PPCL_Spot!I54+GT_NG!I54+GT_Spot!I54+Bawana_NG!I54+Bawana_RLNG!I54+Bawana_Spot!I54</f>
        <v>288</v>
      </c>
      <c r="C54" s="196">
        <f>PPCL_NG!P54+PPCL_Spot!P54+GT_NG!P54+GT_Spot!P54+Bawana_NG!P54+Bawana_RLNG!P54+Bawana_Spot!P54</f>
        <v>287.70929000000001</v>
      </c>
      <c r="D54" s="197">
        <f t="shared" si="0"/>
        <v>0.29070999999999003</v>
      </c>
      <c r="E54" s="196">
        <f>PPCL_NG!J54+PPCL_Spot!J54+GT_NG!J54+GT_Spot!J54+Bawana_NG!J54+Bawana_RLNG!J54+Bawana_Spot!J54</f>
        <v>102.22</v>
      </c>
      <c r="F54" s="196">
        <f>PPCL_NG!Q54+PPCL_Spot!Q54+GT_NG!Q54+GT_Spot!Q54+Bawana_NG!Q54+Bawana_RLNG!Q54+Bawana_Spot!Q54</f>
        <v>102.06081999999999</v>
      </c>
      <c r="G54" s="197">
        <f t="shared" si="1"/>
        <v>0.15918000000000632</v>
      </c>
      <c r="H54" s="196">
        <f>PPCL_NG!K54+PPCL_Spot!K54+GT_NG!K54+GT_Spot!K54+Bawana_NG!K54+Bawana_RLNG!K54+Bawana_Spot!K54</f>
        <v>16.060000000000002</v>
      </c>
      <c r="I54" s="196">
        <f>PPCL_NG!R54+PPCL_Spot!R54+GT_NG!R54+GT_Spot!R54+Bawana_NG!R54+Bawana_RLNG!R54+Bawana_Spot!R54</f>
        <v>16.059999999999999</v>
      </c>
      <c r="J54" s="197">
        <f t="shared" si="2"/>
        <v>0</v>
      </c>
      <c r="K54" s="196">
        <f>PPCL_NG!L54+PPCL_Spot!L54+GT_NG!L54+GT_Spot!L54+Bawana_NG!L54+Bawana_RLNG!L54+Bawana_Spot!L54</f>
        <v>69.3</v>
      </c>
      <c r="L54" s="196">
        <f>PPCL_NG!S54+PPCL_Spot!S54+GT_NG!S54+GT_Spot!S54+Bawana_NG!S54+Bawana_RLNG!S54+Bawana_Spot!S54</f>
        <v>69.265349999999998</v>
      </c>
      <c r="M54" s="197">
        <f t="shared" si="3"/>
        <v>3.4649999999999181E-2</v>
      </c>
      <c r="N54" s="196">
        <f>PPCL_NG!M54+PPCL_Spot!M54+GT_NG!M54+GT_Spot!M54+Bawana_NG!M54+Bawana_RLNG!M54+Bawana_Spot!M54</f>
        <v>128.47999999999999</v>
      </c>
      <c r="O54" s="196">
        <f>PPCL_NG!T54+PPCL_Spot!T54+GT_NG!T54+GT_Spot!T54+Bawana_NG!T54+Bawana_RLNG!T54+Bawana_Spot!T54</f>
        <v>128.27230999999998</v>
      </c>
      <c r="P54" s="197">
        <f t="shared" si="4"/>
        <v>0.2076900000000137</v>
      </c>
      <c r="Q54" s="197">
        <f t="shared" si="5"/>
        <v>0.69223000000000923</v>
      </c>
    </row>
    <row r="55" spans="1:17">
      <c r="A55" s="33" t="s">
        <v>97</v>
      </c>
      <c r="B55" s="196">
        <f>PPCL_NG!I55+PPCL_Spot!I55+GT_NG!I55+GT_Spot!I55+Bawana_NG!I55+Bawana_RLNG!I55+Bawana_Spot!I55</f>
        <v>323.68</v>
      </c>
      <c r="C55" s="196">
        <f>PPCL_NG!P55+PPCL_Spot!P55+GT_NG!P55+GT_Spot!P55+Bawana_NG!P55+Bawana_RLNG!P55+Bawana_Spot!P55</f>
        <v>323.38928999999996</v>
      </c>
      <c r="D55" s="197">
        <f t="shared" si="0"/>
        <v>0.29071000000004688</v>
      </c>
      <c r="E55" s="196">
        <f>PPCL_NG!J55+PPCL_Spot!J55+GT_NG!J55+GT_Spot!J55+Bawana_NG!J55+Bawana_RLNG!J55+Bawana_Spot!J55</f>
        <v>105.45</v>
      </c>
      <c r="F55" s="196">
        <f>PPCL_NG!Q55+PPCL_Spot!Q55+GT_NG!Q55+GT_Spot!Q55+Bawana_NG!Q55+Bawana_RLNG!Q55+Bawana_Spot!Q55</f>
        <v>105.29082</v>
      </c>
      <c r="G55" s="197">
        <f t="shared" si="1"/>
        <v>0.15918000000000632</v>
      </c>
      <c r="H55" s="196">
        <f>PPCL_NG!K55+PPCL_Spot!K55+GT_NG!K55+GT_Spot!K55+Bawana_NG!K55+Bawana_RLNG!K55+Bawana_Spot!K55</f>
        <v>17.27</v>
      </c>
      <c r="I55" s="196">
        <f>PPCL_NG!R55+PPCL_Spot!R55+GT_NG!R55+GT_Spot!R55+Bawana_NG!R55+Bawana_RLNG!R55+Bawana_Spot!R55</f>
        <v>17.27</v>
      </c>
      <c r="J55" s="197">
        <f t="shared" si="2"/>
        <v>0</v>
      </c>
      <c r="K55" s="196">
        <f>PPCL_NG!L55+PPCL_Spot!L55+GT_NG!L55+GT_Spot!L55+Bawana_NG!L55+Bawana_RLNG!L55+Bawana_Spot!L55</f>
        <v>75.319999999999993</v>
      </c>
      <c r="L55" s="196">
        <f>PPCL_NG!S55+PPCL_Spot!S55+GT_NG!S55+GT_Spot!S55+Bawana_NG!S55+Bawana_RLNG!S55+Bawana_Spot!S55</f>
        <v>75.285349999999994</v>
      </c>
      <c r="M55" s="197">
        <f t="shared" si="3"/>
        <v>3.4649999999999181E-2</v>
      </c>
      <c r="N55" s="196">
        <f>PPCL_NG!M55+PPCL_Spot!M55+GT_NG!M55+GT_Spot!M55+Bawana_NG!M55+Bawana_RLNG!M55+Bawana_Spot!M55</f>
        <v>134.34</v>
      </c>
      <c r="O55" s="196">
        <f>PPCL_NG!T55+PPCL_Spot!T55+GT_NG!T55+GT_Spot!T55+Bawana_NG!T55+Bawana_RLNG!T55+Bawana_Spot!T55</f>
        <v>134.13230999999999</v>
      </c>
      <c r="P55" s="197">
        <f t="shared" si="4"/>
        <v>0.2076900000000137</v>
      </c>
      <c r="Q55" s="197">
        <f t="shared" si="5"/>
        <v>0.69223000000006607</v>
      </c>
    </row>
    <row r="56" spans="1:17">
      <c r="A56" s="33" t="s">
        <v>98</v>
      </c>
      <c r="B56" s="196">
        <f>PPCL_NG!I56+PPCL_Spot!I56+GT_NG!I56+GT_Spot!I56+Bawana_NG!I56+Bawana_RLNG!I56+Bawana_Spot!I56</f>
        <v>312.33000000000004</v>
      </c>
      <c r="C56" s="196">
        <f>PPCL_NG!P56+PPCL_Spot!P56+GT_NG!P56+GT_Spot!P56+Bawana_NG!P56+Bawana_RLNG!P56+Bawana_Spot!P56</f>
        <v>312.03928999999999</v>
      </c>
      <c r="D56" s="197">
        <f t="shared" si="0"/>
        <v>0.29071000000004688</v>
      </c>
      <c r="E56" s="196">
        <f>PPCL_NG!J56+PPCL_Spot!J56+GT_NG!J56+GT_Spot!J56+Bawana_NG!J56+Bawana_RLNG!J56+Bawana_Spot!J56</f>
        <v>99</v>
      </c>
      <c r="F56" s="196">
        <f>PPCL_NG!Q56+PPCL_Spot!Q56+GT_NG!Q56+GT_Spot!Q56+Bawana_NG!Q56+Bawana_RLNG!Q56+Bawana_Spot!Q56</f>
        <v>98.840819999999994</v>
      </c>
      <c r="G56" s="197">
        <f t="shared" si="1"/>
        <v>0.15918000000000632</v>
      </c>
      <c r="H56" s="196">
        <f>PPCL_NG!K56+PPCL_Spot!K56+GT_NG!K56+GT_Spot!K56+Bawana_NG!K56+Bawana_RLNG!K56+Bawana_Spot!K56</f>
        <v>14.84</v>
      </c>
      <c r="I56" s="196">
        <f>PPCL_NG!R56+PPCL_Spot!R56+GT_NG!R56+GT_Spot!R56+Bawana_NG!R56+Bawana_RLNG!R56+Bawana_Spot!R56</f>
        <v>14.84</v>
      </c>
      <c r="J56" s="197">
        <f t="shared" si="2"/>
        <v>0</v>
      </c>
      <c r="K56" s="196">
        <f>PPCL_NG!L56+PPCL_Spot!L56+GT_NG!L56+GT_Spot!L56+Bawana_NG!L56+Bawana_RLNG!L56+Bawana_Spot!L56</f>
        <v>63.28</v>
      </c>
      <c r="L56" s="196">
        <f>PPCL_NG!S56+PPCL_Spot!S56+GT_NG!S56+GT_Spot!S56+Bawana_NG!S56+Bawana_RLNG!S56+Bawana_Spot!S56</f>
        <v>63.245350000000002</v>
      </c>
      <c r="M56" s="197">
        <f t="shared" si="3"/>
        <v>3.4649999999999181E-2</v>
      </c>
      <c r="N56" s="196">
        <f>PPCL_NG!M56+PPCL_Spot!M56+GT_NG!M56+GT_Spot!M56+Bawana_NG!M56+Bawana_RLNG!M56+Bawana_Spot!M56</f>
        <v>126.61</v>
      </c>
      <c r="O56" s="196">
        <f>PPCL_NG!T56+PPCL_Spot!T56+GT_NG!T56+GT_Spot!T56+Bawana_NG!T56+Bawana_RLNG!T56+Bawana_Spot!T56</f>
        <v>126.40230999999999</v>
      </c>
      <c r="P56" s="197">
        <f t="shared" si="4"/>
        <v>0.2076900000000137</v>
      </c>
      <c r="Q56" s="197">
        <f t="shared" si="5"/>
        <v>0.69223000000006607</v>
      </c>
    </row>
    <row r="57" spans="1:17">
      <c r="A57" s="33" t="s">
        <v>99</v>
      </c>
      <c r="B57" s="196">
        <f>PPCL_NG!I57+PPCL_Spot!I57+GT_NG!I57+GT_Spot!I57+Bawana_NG!I57+Bawana_RLNG!I57+Bawana_Spot!I57</f>
        <v>312.33000000000004</v>
      </c>
      <c r="C57" s="196">
        <f>PPCL_NG!P57+PPCL_Spot!P57+GT_NG!P57+GT_Spot!P57+Bawana_NG!P57+Bawana_RLNG!P57+Bawana_Spot!P57</f>
        <v>312.03928999999999</v>
      </c>
      <c r="D57" s="197">
        <f t="shared" si="0"/>
        <v>0.29071000000004688</v>
      </c>
      <c r="E57" s="196">
        <f>PPCL_NG!J57+PPCL_Spot!J57+GT_NG!J57+GT_Spot!J57+Bawana_NG!J57+Bawana_RLNG!J57+Bawana_Spot!J57</f>
        <v>99</v>
      </c>
      <c r="F57" s="196">
        <f>PPCL_NG!Q57+PPCL_Spot!Q57+GT_NG!Q57+GT_Spot!Q57+Bawana_NG!Q57+Bawana_RLNG!Q57+Bawana_Spot!Q57</f>
        <v>98.840819999999994</v>
      </c>
      <c r="G57" s="197">
        <f t="shared" si="1"/>
        <v>0.15918000000000632</v>
      </c>
      <c r="H57" s="196">
        <f>PPCL_NG!K57+PPCL_Spot!K57+GT_NG!K57+GT_Spot!K57+Bawana_NG!K57+Bawana_RLNG!K57+Bawana_Spot!K57</f>
        <v>14.84</v>
      </c>
      <c r="I57" s="196">
        <f>PPCL_NG!R57+PPCL_Spot!R57+GT_NG!R57+GT_Spot!R57+Bawana_NG!R57+Bawana_RLNG!R57+Bawana_Spot!R57</f>
        <v>14.84</v>
      </c>
      <c r="J57" s="197">
        <f t="shared" si="2"/>
        <v>0</v>
      </c>
      <c r="K57" s="196">
        <f>PPCL_NG!L57+PPCL_Spot!L57+GT_NG!L57+GT_Spot!L57+Bawana_NG!L57+Bawana_RLNG!L57+Bawana_Spot!L57</f>
        <v>63.28</v>
      </c>
      <c r="L57" s="196">
        <f>PPCL_NG!S57+PPCL_Spot!S57+GT_NG!S57+GT_Spot!S57+Bawana_NG!S57+Bawana_RLNG!S57+Bawana_Spot!S57</f>
        <v>63.245350000000002</v>
      </c>
      <c r="M57" s="197">
        <f t="shared" si="3"/>
        <v>3.4649999999999181E-2</v>
      </c>
      <c r="N57" s="196">
        <f>PPCL_NG!M57+PPCL_Spot!M57+GT_NG!M57+GT_Spot!M57+Bawana_NG!M57+Bawana_RLNG!M57+Bawana_Spot!M57</f>
        <v>126.61</v>
      </c>
      <c r="O57" s="196">
        <f>PPCL_NG!T57+PPCL_Spot!T57+GT_NG!T57+GT_Spot!T57+Bawana_NG!T57+Bawana_RLNG!T57+Bawana_Spot!T57</f>
        <v>126.40230999999999</v>
      </c>
      <c r="P57" s="197">
        <f t="shared" si="4"/>
        <v>0.2076900000000137</v>
      </c>
      <c r="Q57" s="197">
        <f t="shared" si="5"/>
        <v>0.69223000000006607</v>
      </c>
    </row>
    <row r="58" spans="1:17">
      <c r="A58" s="33" t="s">
        <v>100</v>
      </c>
      <c r="B58" s="196">
        <f>PPCL_NG!I58+PPCL_Spot!I58+GT_NG!I58+GT_Spot!I58+Bawana_NG!I58+Bawana_RLNG!I58+Bawana_Spot!I58</f>
        <v>312.33000000000004</v>
      </c>
      <c r="C58" s="196">
        <f>PPCL_NG!P58+PPCL_Spot!P58+GT_NG!P58+GT_Spot!P58+Bawana_NG!P58+Bawana_RLNG!P58+Bawana_Spot!P58</f>
        <v>312.03928999999999</v>
      </c>
      <c r="D58" s="197">
        <f t="shared" si="0"/>
        <v>0.29071000000004688</v>
      </c>
      <c r="E58" s="196">
        <f>PPCL_NG!J58+PPCL_Spot!J58+GT_NG!J58+GT_Spot!J58+Bawana_NG!J58+Bawana_RLNG!J58+Bawana_Spot!J58</f>
        <v>99</v>
      </c>
      <c r="F58" s="196">
        <f>PPCL_NG!Q58+PPCL_Spot!Q58+GT_NG!Q58+GT_Spot!Q58+Bawana_NG!Q58+Bawana_RLNG!Q58+Bawana_Spot!Q58</f>
        <v>98.840819999999994</v>
      </c>
      <c r="G58" s="197">
        <f t="shared" si="1"/>
        <v>0.15918000000000632</v>
      </c>
      <c r="H58" s="196">
        <f>PPCL_NG!K58+PPCL_Spot!K58+GT_NG!K58+GT_Spot!K58+Bawana_NG!K58+Bawana_RLNG!K58+Bawana_Spot!K58</f>
        <v>14.84</v>
      </c>
      <c r="I58" s="196">
        <f>PPCL_NG!R58+PPCL_Spot!R58+GT_NG!R58+GT_Spot!R58+Bawana_NG!R58+Bawana_RLNG!R58+Bawana_Spot!R58</f>
        <v>14.84</v>
      </c>
      <c r="J58" s="197">
        <f t="shared" si="2"/>
        <v>0</v>
      </c>
      <c r="K58" s="196">
        <f>PPCL_NG!L58+PPCL_Spot!L58+GT_NG!L58+GT_Spot!L58+Bawana_NG!L58+Bawana_RLNG!L58+Bawana_Spot!L58</f>
        <v>63.28</v>
      </c>
      <c r="L58" s="196">
        <f>PPCL_NG!S58+PPCL_Spot!S58+GT_NG!S58+GT_Spot!S58+Bawana_NG!S58+Bawana_RLNG!S58+Bawana_Spot!S58</f>
        <v>63.245350000000002</v>
      </c>
      <c r="M58" s="197">
        <f t="shared" si="3"/>
        <v>3.4649999999999181E-2</v>
      </c>
      <c r="N58" s="196">
        <f>PPCL_NG!M58+PPCL_Spot!M58+GT_NG!M58+GT_Spot!M58+Bawana_NG!M58+Bawana_RLNG!M58+Bawana_Spot!M58</f>
        <v>126.61</v>
      </c>
      <c r="O58" s="196">
        <f>PPCL_NG!T58+PPCL_Spot!T58+GT_NG!T58+GT_Spot!T58+Bawana_NG!T58+Bawana_RLNG!T58+Bawana_Spot!T58</f>
        <v>126.40230999999999</v>
      </c>
      <c r="P58" s="197">
        <f t="shared" si="4"/>
        <v>0.2076900000000137</v>
      </c>
      <c r="Q58" s="197">
        <f t="shared" si="5"/>
        <v>0.69223000000006607</v>
      </c>
    </row>
    <row r="59" spans="1:17">
      <c r="A59" s="33" t="s">
        <v>101</v>
      </c>
      <c r="B59" s="196">
        <f>PPCL_NG!I59+PPCL_Spot!I59+GT_NG!I59+GT_Spot!I59+Bawana_NG!I59+Bawana_RLNG!I59+Bawana_Spot!I59</f>
        <v>312.33000000000004</v>
      </c>
      <c r="C59" s="196">
        <f>PPCL_NG!P59+PPCL_Spot!P59+GT_NG!P59+GT_Spot!P59+Bawana_NG!P59+Bawana_RLNG!P59+Bawana_Spot!P59</f>
        <v>312.03928999999999</v>
      </c>
      <c r="D59" s="197">
        <f t="shared" si="0"/>
        <v>0.29071000000004688</v>
      </c>
      <c r="E59" s="196">
        <f>PPCL_NG!J59+PPCL_Spot!J59+GT_NG!J59+GT_Spot!J59+Bawana_NG!J59+Bawana_RLNG!J59+Bawana_Spot!J59</f>
        <v>99</v>
      </c>
      <c r="F59" s="196">
        <f>PPCL_NG!Q59+PPCL_Spot!Q59+GT_NG!Q59+GT_Spot!Q59+Bawana_NG!Q59+Bawana_RLNG!Q59+Bawana_Spot!Q59</f>
        <v>98.840819999999994</v>
      </c>
      <c r="G59" s="197">
        <f t="shared" si="1"/>
        <v>0.15918000000000632</v>
      </c>
      <c r="H59" s="196">
        <f>PPCL_NG!K59+PPCL_Spot!K59+GT_NG!K59+GT_Spot!K59+Bawana_NG!K59+Bawana_RLNG!K59+Bawana_Spot!K59</f>
        <v>14.84</v>
      </c>
      <c r="I59" s="196">
        <f>PPCL_NG!R59+PPCL_Spot!R59+GT_NG!R59+GT_Spot!R59+Bawana_NG!R59+Bawana_RLNG!R59+Bawana_Spot!R59</f>
        <v>14.84</v>
      </c>
      <c r="J59" s="197">
        <f t="shared" si="2"/>
        <v>0</v>
      </c>
      <c r="K59" s="196">
        <f>PPCL_NG!L59+PPCL_Spot!L59+GT_NG!L59+GT_Spot!L59+Bawana_NG!L59+Bawana_RLNG!L59+Bawana_Spot!L59</f>
        <v>63.28</v>
      </c>
      <c r="L59" s="196">
        <f>PPCL_NG!S59+PPCL_Spot!S59+GT_NG!S59+GT_Spot!S59+Bawana_NG!S59+Bawana_RLNG!S59+Bawana_Spot!S59</f>
        <v>63.245350000000002</v>
      </c>
      <c r="M59" s="197">
        <f t="shared" si="3"/>
        <v>3.4649999999999181E-2</v>
      </c>
      <c r="N59" s="196">
        <f>PPCL_NG!M59+PPCL_Spot!M59+GT_NG!M59+GT_Spot!M59+Bawana_NG!M59+Bawana_RLNG!M59+Bawana_Spot!M59</f>
        <v>126.61</v>
      </c>
      <c r="O59" s="196">
        <f>PPCL_NG!T59+PPCL_Spot!T59+GT_NG!T59+GT_Spot!T59+Bawana_NG!T59+Bawana_RLNG!T59+Bawana_Spot!T59</f>
        <v>126.40230999999999</v>
      </c>
      <c r="P59" s="197">
        <f t="shared" si="4"/>
        <v>0.2076900000000137</v>
      </c>
      <c r="Q59" s="197">
        <f t="shared" si="5"/>
        <v>0.69223000000006607</v>
      </c>
    </row>
    <row r="60" spans="1:17">
      <c r="A60" s="33" t="s">
        <v>102</v>
      </c>
      <c r="B60" s="196">
        <f>PPCL_NG!I60+PPCL_Spot!I60+GT_NG!I60+GT_Spot!I60+Bawana_NG!I60+Bawana_RLNG!I60+Bawana_Spot!I60</f>
        <v>312.33000000000004</v>
      </c>
      <c r="C60" s="196">
        <f>PPCL_NG!P60+PPCL_Spot!P60+GT_NG!P60+GT_Spot!P60+Bawana_NG!P60+Bawana_RLNG!P60+Bawana_Spot!P60</f>
        <v>312.03928999999999</v>
      </c>
      <c r="D60" s="197">
        <f t="shared" si="0"/>
        <v>0.29071000000004688</v>
      </c>
      <c r="E60" s="196">
        <f>PPCL_NG!J60+PPCL_Spot!J60+GT_NG!J60+GT_Spot!J60+Bawana_NG!J60+Bawana_RLNG!J60+Bawana_Spot!J60</f>
        <v>99</v>
      </c>
      <c r="F60" s="196">
        <f>PPCL_NG!Q60+PPCL_Spot!Q60+GT_NG!Q60+GT_Spot!Q60+Bawana_NG!Q60+Bawana_RLNG!Q60+Bawana_Spot!Q60</f>
        <v>98.840819999999994</v>
      </c>
      <c r="G60" s="197">
        <f t="shared" si="1"/>
        <v>0.15918000000000632</v>
      </c>
      <c r="H60" s="196">
        <f>PPCL_NG!K60+PPCL_Spot!K60+GT_NG!K60+GT_Spot!K60+Bawana_NG!K60+Bawana_RLNG!K60+Bawana_Spot!K60</f>
        <v>14.84</v>
      </c>
      <c r="I60" s="196">
        <f>PPCL_NG!R60+PPCL_Spot!R60+GT_NG!R60+GT_Spot!R60+Bawana_NG!R60+Bawana_RLNG!R60+Bawana_Spot!R60</f>
        <v>14.84</v>
      </c>
      <c r="J60" s="197">
        <f t="shared" si="2"/>
        <v>0</v>
      </c>
      <c r="K60" s="196">
        <f>PPCL_NG!L60+PPCL_Spot!L60+GT_NG!L60+GT_Spot!L60+Bawana_NG!L60+Bawana_RLNG!L60+Bawana_Spot!L60</f>
        <v>63.28</v>
      </c>
      <c r="L60" s="196">
        <f>PPCL_NG!S60+PPCL_Spot!S60+GT_NG!S60+GT_Spot!S60+Bawana_NG!S60+Bawana_RLNG!S60+Bawana_Spot!S60</f>
        <v>63.245350000000002</v>
      </c>
      <c r="M60" s="197">
        <f t="shared" si="3"/>
        <v>3.4649999999999181E-2</v>
      </c>
      <c r="N60" s="196">
        <f>PPCL_NG!M60+PPCL_Spot!M60+GT_NG!M60+GT_Spot!M60+Bawana_NG!M60+Bawana_RLNG!M60+Bawana_Spot!M60</f>
        <v>126.61</v>
      </c>
      <c r="O60" s="196">
        <f>PPCL_NG!T60+PPCL_Spot!T60+GT_NG!T60+GT_Spot!T60+Bawana_NG!T60+Bawana_RLNG!T60+Bawana_Spot!T60</f>
        <v>126.40230999999999</v>
      </c>
      <c r="P60" s="197">
        <f t="shared" si="4"/>
        <v>0.2076900000000137</v>
      </c>
      <c r="Q60" s="197">
        <f t="shared" si="5"/>
        <v>0.69223000000006607</v>
      </c>
    </row>
    <row r="61" spans="1:17">
      <c r="A61" s="33" t="s">
        <v>103</v>
      </c>
      <c r="B61" s="196">
        <f>PPCL_NG!I61+PPCL_Spot!I61+GT_NG!I61+GT_Spot!I61+Bawana_NG!I61+Bawana_RLNG!I61+Bawana_Spot!I61</f>
        <v>312.33000000000004</v>
      </c>
      <c r="C61" s="196">
        <f>PPCL_NG!P61+PPCL_Spot!P61+GT_NG!P61+GT_Spot!P61+Bawana_NG!P61+Bawana_RLNG!P61+Bawana_Spot!P61</f>
        <v>312.03928999999999</v>
      </c>
      <c r="D61" s="197">
        <f t="shared" si="0"/>
        <v>0.29071000000004688</v>
      </c>
      <c r="E61" s="196">
        <f>PPCL_NG!J61+PPCL_Spot!J61+GT_NG!J61+GT_Spot!J61+Bawana_NG!J61+Bawana_RLNG!J61+Bawana_Spot!J61</f>
        <v>99</v>
      </c>
      <c r="F61" s="196">
        <f>PPCL_NG!Q61+PPCL_Spot!Q61+GT_NG!Q61+GT_Spot!Q61+Bawana_NG!Q61+Bawana_RLNG!Q61+Bawana_Spot!Q61</f>
        <v>98.840819999999994</v>
      </c>
      <c r="G61" s="197">
        <f t="shared" si="1"/>
        <v>0.15918000000000632</v>
      </c>
      <c r="H61" s="196">
        <f>PPCL_NG!K61+PPCL_Spot!K61+GT_NG!K61+GT_Spot!K61+Bawana_NG!K61+Bawana_RLNG!K61+Bawana_Spot!K61</f>
        <v>14.84</v>
      </c>
      <c r="I61" s="196">
        <f>PPCL_NG!R61+PPCL_Spot!R61+GT_NG!R61+GT_Spot!R61+Bawana_NG!R61+Bawana_RLNG!R61+Bawana_Spot!R61</f>
        <v>14.84</v>
      </c>
      <c r="J61" s="197">
        <f t="shared" si="2"/>
        <v>0</v>
      </c>
      <c r="K61" s="196">
        <f>PPCL_NG!L61+PPCL_Spot!L61+GT_NG!L61+GT_Spot!L61+Bawana_NG!L61+Bawana_RLNG!L61+Bawana_Spot!L61</f>
        <v>63.28</v>
      </c>
      <c r="L61" s="196">
        <f>PPCL_NG!S61+PPCL_Spot!S61+GT_NG!S61+GT_Spot!S61+Bawana_NG!S61+Bawana_RLNG!S61+Bawana_Spot!S61</f>
        <v>63.245350000000002</v>
      </c>
      <c r="M61" s="197">
        <f t="shared" si="3"/>
        <v>3.4649999999999181E-2</v>
      </c>
      <c r="N61" s="196">
        <f>PPCL_NG!M61+PPCL_Spot!M61+GT_NG!M61+GT_Spot!M61+Bawana_NG!M61+Bawana_RLNG!M61+Bawana_Spot!M61</f>
        <v>126.61</v>
      </c>
      <c r="O61" s="196">
        <f>PPCL_NG!T61+PPCL_Spot!T61+GT_NG!T61+GT_Spot!T61+Bawana_NG!T61+Bawana_RLNG!T61+Bawana_Spot!T61</f>
        <v>126.40230999999999</v>
      </c>
      <c r="P61" s="197">
        <f t="shared" si="4"/>
        <v>0.2076900000000137</v>
      </c>
      <c r="Q61" s="197">
        <f t="shared" si="5"/>
        <v>0.69223000000006607</v>
      </c>
    </row>
    <row r="62" spans="1:17">
      <c r="A62" s="33" t="s">
        <v>104</v>
      </c>
      <c r="B62" s="196">
        <f>PPCL_NG!I62+PPCL_Spot!I62+GT_NG!I62+GT_Spot!I62+Bawana_NG!I62+Bawana_RLNG!I62+Bawana_Spot!I62</f>
        <v>312.33000000000004</v>
      </c>
      <c r="C62" s="196">
        <f>PPCL_NG!P62+PPCL_Spot!P62+GT_NG!P62+GT_Spot!P62+Bawana_NG!P62+Bawana_RLNG!P62+Bawana_Spot!P62</f>
        <v>312.03928999999999</v>
      </c>
      <c r="D62" s="197">
        <f t="shared" si="0"/>
        <v>0.29071000000004688</v>
      </c>
      <c r="E62" s="196">
        <f>PPCL_NG!J62+PPCL_Spot!J62+GT_NG!J62+GT_Spot!J62+Bawana_NG!J62+Bawana_RLNG!J62+Bawana_Spot!J62</f>
        <v>111.6</v>
      </c>
      <c r="F62" s="196">
        <f>PPCL_NG!Q62+PPCL_Spot!Q62+GT_NG!Q62+GT_Spot!Q62+Bawana_NG!Q62+Bawana_RLNG!Q62+Bawana_Spot!Q62</f>
        <v>111.44081999999999</v>
      </c>
      <c r="G62" s="197">
        <f t="shared" si="1"/>
        <v>0.15918000000000632</v>
      </c>
      <c r="H62" s="196">
        <f>PPCL_NG!K62+PPCL_Spot!K62+GT_NG!K62+GT_Spot!K62+Bawana_NG!K62+Bawana_RLNG!K62+Bawana_Spot!K62</f>
        <v>14.84</v>
      </c>
      <c r="I62" s="196">
        <f>PPCL_NG!R62+PPCL_Spot!R62+GT_NG!R62+GT_Spot!R62+Bawana_NG!R62+Bawana_RLNG!R62+Bawana_Spot!R62</f>
        <v>14.84</v>
      </c>
      <c r="J62" s="197">
        <f t="shared" si="2"/>
        <v>0</v>
      </c>
      <c r="K62" s="196">
        <f>PPCL_NG!L62+PPCL_Spot!L62+GT_NG!L62+GT_Spot!L62+Bawana_NG!L62+Bawana_RLNG!L62+Bawana_Spot!L62</f>
        <v>63.28</v>
      </c>
      <c r="L62" s="196">
        <f>PPCL_NG!S62+PPCL_Spot!S62+GT_NG!S62+GT_Spot!S62+Bawana_NG!S62+Bawana_RLNG!S62+Bawana_Spot!S62</f>
        <v>63.245350000000002</v>
      </c>
      <c r="M62" s="197">
        <f t="shared" si="3"/>
        <v>3.4649999999999181E-2</v>
      </c>
      <c r="N62" s="196">
        <f>PPCL_NG!M62+PPCL_Spot!M62+GT_NG!M62+GT_Spot!M62+Bawana_NG!M62+Bawana_RLNG!M62+Bawana_Spot!M62</f>
        <v>126.61</v>
      </c>
      <c r="O62" s="196">
        <f>PPCL_NG!T62+PPCL_Spot!T62+GT_NG!T62+GT_Spot!T62+Bawana_NG!T62+Bawana_RLNG!T62+Bawana_Spot!T62</f>
        <v>126.40230999999999</v>
      </c>
      <c r="P62" s="197">
        <f t="shared" si="4"/>
        <v>0.2076900000000137</v>
      </c>
      <c r="Q62" s="197">
        <f t="shared" si="5"/>
        <v>0.69223000000006607</v>
      </c>
    </row>
    <row r="63" spans="1:17">
      <c r="A63" s="33" t="s">
        <v>105</v>
      </c>
      <c r="B63" s="196">
        <f>PPCL_NG!I63+PPCL_Spot!I63+GT_NG!I63+GT_Spot!I63+Bawana_NG!I63+Bawana_RLNG!I63+Bawana_Spot!I63</f>
        <v>312.33000000000004</v>
      </c>
      <c r="C63" s="196">
        <f>PPCL_NG!P63+PPCL_Spot!P63+GT_NG!P63+GT_Spot!P63+Bawana_NG!P63+Bawana_RLNG!P63+Bawana_Spot!P63</f>
        <v>312.03928999999999</v>
      </c>
      <c r="D63" s="197">
        <f t="shared" si="0"/>
        <v>0.29071000000004688</v>
      </c>
      <c r="E63" s="196">
        <f>PPCL_NG!J63+PPCL_Spot!J63+GT_NG!J63+GT_Spot!J63+Bawana_NG!J63+Bawana_RLNG!J63+Bawana_Spot!J63</f>
        <v>111.6</v>
      </c>
      <c r="F63" s="196">
        <f>PPCL_NG!Q63+PPCL_Spot!Q63+GT_NG!Q63+GT_Spot!Q63+Bawana_NG!Q63+Bawana_RLNG!Q63+Bawana_Spot!Q63</f>
        <v>111.44081999999999</v>
      </c>
      <c r="G63" s="197">
        <f t="shared" si="1"/>
        <v>0.15918000000000632</v>
      </c>
      <c r="H63" s="196">
        <f>PPCL_NG!K63+PPCL_Spot!K63+GT_NG!K63+GT_Spot!K63+Bawana_NG!K63+Bawana_RLNG!K63+Bawana_Spot!K63</f>
        <v>14.84</v>
      </c>
      <c r="I63" s="196">
        <f>PPCL_NG!R63+PPCL_Spot!R63+GT_NG!R63+GT_Spot!R63+Bawana_NG!R63+Bawana_RLNG!R63+Bawana_Spot!R63</f>
        <v>14.84</v>
      </c>
      <c r="J63" s="197">
        <f t="shared" si="2"/>
        <v>0</v>
      </c>
      <c r="K63" s="196">
        <f>PPCL_NG!L63+PPCL_Spot!L63+GT_NG!L63+GT_Spot!L63+Bawana_NG!L63+Bawana_RLNG!L63+Bawana_Spot!L63</f>
        <v>63.28</v>
      </c>
      <c r="L63" s="196">
        <f>PPCL_NG!S63+PPCL_Spot!S63+GT_NG!S63+GT_Spot!S63+Bawana_NG!S63+Bawana_RLNG!S63+Bawana_Spot!S63</f>
        <v>63.245350000000002</v>
      </c>
      <c r="M63" s="197">
        <f t="shared" si="3"/>
        <v>3.4649999999999181E-2</v>
      </c>
      <c r="N63" s="196">
        <f>PPCL_NG!M63+PPCL_Spot!M63+GT_NG!M63+GT_Spot!M63+Bawana_NG!M63+Bawana_RLNG!M63+Bawana_Spot!M63</f>
        <v>126.61</v>
      </c>
      <c r="O63" s="196">
        <f>PPCL_NG!T63+PPCL_Spot!T63+GT_NG!T63+GT_Spot!T63+Bawana_NG!T63+Bawana_RLNG!T63+Bawana_Spot!T63</f>
        <v>126.40230999999999</v>
      </c>
      <c r="P63" s="197">
        <f t="shared" si="4"/>
        <v>0.2076900000000137</v>
      </c>
      <c r="Q63" s="197">
        <f t="shared" si="5"/>
        <v>0.69223000000006607</v>
      </c>
    </row>
    <row r="64" spans="1:17">
      <c r="A64" s="33" t="s">
        <v>106</v>
      </c>
      <c r="B64" s="196">
        <f>PPCL_NG!I64+PPCL_Spot!I64+GT_NG!I64+GT_Spot!I64+Bawana_NG!I64+Bawana_RLNG!I64+Bawana_Spot!I64</f>
        <v>312.33000000000004</v>
      </c>
      <c r="C64" s="196">
        <f>PPCL_NG!P64+PPCL_Spot!P64+GT_NG!P64+GT_Spot!P64+Bawana_NG!P64+Bawana_RLNG!P64+Bawana_Spot!P64</f>
        <v>312.03928999999999</v>
      </c>
      <c r="D64" s="197">
        <f t="shared" si="0"/>
        <v>0.29071000000004688</v>
      </c>
      <c r="E64" s="196">
        <f>PPCL_NG!J64+PPCL_Spot!J64+GT_NG!J64+GT_Spot!J64+Bawana_NG!J64+Bawana_RLNG!J64+Bawana_Spot!J64</f>
        <v>111.6</v>
      </c>
      <c r="F64" s="196">
        <f>PPCL_NG!Q64+PPCL_Spot!Q64+GT_NG!Q64+GT_Spot!Q64+Bawana_NG!Q64+Bawana_RLNG!Q64+Bawana_Spot!Q64</f>
        <v>111.44081999999999</v>
      </c>
      <c r="G64" s="197">
        <f t="shared" si="1"/>
        <v>0.15918000000000632</v>
      </c>
      <c r="H64" s="196">
        <f>PPCL_NG!K64+PPCL_Spot!K64+GT_NG!K64+GT_Spot!K64+Bawana_NG!K64+Bawana_RLNG!K64+Bawana_Spot!K64</f>
        <v>14.84</v>
      </c>
      <c r="I64" s="196">
        <f>PPCL_NG!R64+PPCL_Spot!R64+GT_NG!R64+GT_Spot!R64+Bawana_NG!R64+Bawana_RLNG!R64+Bawana_Spot!R64</f>
        <v>14.84</v>
      </c>
      <c r="J64" s="197">
        <f t="shared" si="2"/>
        <v>0</v>
      </c>
      <c r="K64" s="196">
        <f>PPCL_NG!L64+PPCL_Spot!L64+GT_NG!L64+GT_Spot!L64+Bawana_NG!L64+Bawana_RLNG!L64+Bawana_Spot!L64</f>
        <v>63.28</v>
      </c>
      <c r="L64" s="196">
        <f>PPCL_NG!S64+PPCL_Spot!S64+GT_NG!S64+GT_Spot!S64+Bawana_NG!S64+Bawana_RLNG!S64+Bawana_Spot!S64</f>
        <v>63.245350000000002</v>
      </c>
      <c r="M64" s="197">
        <f t="shared" si="3"/>
        <v>3.4649999999999181E-2</v>
      </c>
      <c r="N64" s="196">
        <f>PPCL_NG!M64+PPCL_Spot!M64+GT_NG!M64+GT_Spot!M64+Bawana_NG!M64+Bawana_RLNG!M64+Bawana_Spot!M64</f>
        <v>126.61</v>
      </c>
      <c r="O64" s="196">
        <f>PPCL_NG!T64+PPCL_Spot!T64+GT_NG!T64+GT_Spot!T64+Bawana_NG!T64+Bawana_RLNG!T64+Bawana_Spot!T64</f>
        <v>126.40230999999999</v>
      </c>
      <c r="P64" s="197">
        <f t="shared" si="4"/>
        <v>0.2076900000000137</v>
      </c>
      <c r="Q64" s="197">
        <f t="shared" si="5"/>
        <v>0.69223000000006607</v>
      </c>
    </row>
    <row r="65" spans="1:17">
      <c r="A65" s="33" t="s">
        <v>107</v>
      </c>
      <c r="B65" s="196">
        <f>PPCL_NG!I65+PPCL_Spot!I65+GT_NG!I65+GT_Spot!I65+Bawana_NG!I65+Bawana_RLNG!I65+Bawana_Spot!I65</f>
        <v>312.33000000000004</v>
      </c>
      <c r="C65" s="196">
        <f>PPCL_NG!P65+PPCL_Spot!P65+GT_NG!P65+GT_Spot!P65+Bawana_NG!P65+Bawana_RLNG!P65+Bawana_Spot!P65</f>
        <v>312.03928999999999</v>
      </c>
      <c r="D65" s="197">
        <f t="shared" si="0"/>
        <v>0.29071000000004688</v>
      </c>
      <c r="E65" s="196">
        <f>PPCL_NG!J65+PPCL_Spot!J65+GT_NG!J65+GT_Spot!J65+Bawana_NG!J65+Bawana_RLNG!J65+Bawana_Spot!J65</f>
        <v>111.6</v>
      </c>
      <c r="F65" s="196">
        <f>PPCL_NG!Q65+PPCL_Spot!Q65+GT_NG!Q65+GT_Spot!Q65+Bawana_NG!Q65+Bawana_RLNG!Q65+Bawana_Spot!Q65</f>
        <v>111.44081999999999</v>
      </c>
      <c r="G65" s="197">
        <f t="shared" si="1"/>
        <v>0.15918000000000632</v>
      </c>
      <c r="H65" s="196">
        <f>PPCL_NG!K65+PPCL_Spot!K65+GT_NG!K65+GT_Spot!K65+Bawana_NG!K65+Bawana_RLNG!K65+Bawana_Spot!K65</f>
        <v>14.84</v>
      </c>
      <c r="I65" s="196">
        <f>PPCL_NG!R65+PPCL_Spot!R65+GT_NG!R65+GT_Spot!R65+Bawana_NG!R65+Bawana_RLNG!R65+Bawana_Spot!R65</f>
        <v>14.84</v>
      </c>
      <c r="J65" s="197">
        <f t="shared" si="2"/>
        <v>0</v>
      </c>
      <c r="K65" s="196">
        <f>PPCL_NG!L65+PPCL_Spot!L65+GT_NG!L65+GT_Spot!L65+Bawana_NG!L65+Bawana_RLNG!L65+Bawana_Spot!L65</f>
        <v>63.28</v>
      </c>
      <c r="L65" s="196">
        <f>PPCL_NG!S65+PPCL_Spot!S65+GT_NG!S65+GT_Spot!S65+Bawana_NG!S65+Bawana_RLNG!S65+Bawana_Spot!S65</f>
        <v>63.245350000000002</v>
      </c>
      <c r="M65" s="197">
        <f t="shared" si="3"/>
        <v>3.4649999999999181E-2</v>
      </c>
      <c r="N65" s="196">
        <f>PPCL_NG!M65+PPCL_Spot!M65+GT_NG!M65+GT_Spot!M65+Bawana_NG!M65+Bawana_RLNG!M65+Bawana_Spot!M65</f>
        <v>126.61</v>
      </c>
      <c r="O65" s="196">
        <f>PPCL_NG!T65+PPCL_Spot!T65+GT_NG!T65+GT_Spot!T65+Bawana_NG!T65+Bawana_RLNG!T65+Bawana_Spot!T65</f>
        <v>126.40230999999999</v>
      </c>
      <c r="P65" s="197">
        <f t="shared" si="4"/>
        <v>0.2076900000000137</v>
      </c>
      <c r="Q65" s="197">
        <f t="shared" si="5"/>
        <v>0.69223000000006607</v>
      </c>
    </row>
    <row r="66" spans="1:17">
      <c r="A66" s="33" t="s">
        <v>108</v>
      </c>
      <c r="B66" s="196">
        <f>PPCL_NG!I66+PPCL_Spot!I66+GT_NG!I66+GT_Spot!I66+Bawana_NG!I66+Bawana_RLNG!I66+Bawana_Spot!I66</f>
        <v>312.33000000000004</v>
      </c>
      <c r="C66" s="196">
        <f>PPCL_NG!P66+PPCL_Spot!P66+GT_NG!P66+GT_Spot!P66+Bawana_NG!P66+Bawana_RLNG!P66+Bawana_Spot!P66</f>
        <v>312.03928999999999</v>
      </c>
      <c r="D66" s="197">
        <f t="shared" si="0"/>
        <v>0.29071000000004688</v>
      </c>
      <c r="E66" s="196">
        <f>PPCL_NG!J66+PPCL_Spot!J66+GT_NG!J66+GT_Spot!J66+Bawana_NG!J66+Bawana_RLNG!J66+Bawana_Spot!J66</f>
        <v>111.6</v>
      </c>
      <c r="F66" s="196">
        <f>PPCL_NG!Q66+PPCL_Spot!Q66+GT_NG!Q66+GT_Spot!Q66+Bawana_NG!Q66+Bawana_RLNG!Q66+Bawana_Spot!Q66</f>
        <v>111.44081999999999</v>
      </c>
      <c r="G66" s="197">
        <f t="shared" si="1"/>
        <v>0.15918000000000632</v>
      </c>
      <c r="H66" s="196">
        <f>PPCL_NG!K66+PPCL_Spot!K66+GT_NG!K66+GT_Spot!K66+Bawana_NG!K66+Bawana_RLNG!K66+Bawana_Spot!K66</f>
        <v>14.84</v>
      </c>
      <c r="I66" s="196">
        <f>PPCL_NG!R66+PPCL_Spot!R66+GT_NG!R66+GT_Spot!R66+Bawana_NG!R66+Bawana_RLNG!R66+Bawana_Spot!R66</f>
        <v>14.84</v>
      </c>
      <c r="J66" s="197">
        <f t="shared" si="2"/>
        <v>0</v>
      </c>
      <c r="K66" s="196">
        <f>PPCL_NG!L66+PPCL_Spot!L66+GT_NG!L66+GT_Spot!L66+Bawana_NG!L66+Bawana_RLNG!L66+Bawana_Spot!L66</f>
        <v>63.28</v>
      </c>
      <c r="L66" s="196">
        <f>PPCL_NG!S66+PPCL_Spot!S66+GT_NG!S66+GT_Spot!S66+Bawana_NG!S66+Bawana_RLNG!S66+Bawana_Spot!S66</f>
        <v>63.245350000000002</v>
      </c>
      <c r="M66" s="197">
        <f t="shared" si="3"/>
        <v>3.4649999999999181E-2</v>
      </c>
      <c r="N66" s="196">
        <f>PPCL_NG!M66+PPCL_Spot!M66+GT_NG!M66+GT_Spot!M66+Bawana_NG!M66+Bawana_RLNG!M66+Bawana_Spot!M66</f>
        <v>126.61</v>
      </c>
      <c r="O66" s="196">
        <f>PPCL_NG!T66+PPCL_Spot!T66+GT_NG!T66+GT_Spot!T66+Bawana_NG!T66+Bawana_RLNG!T66+Bawana_Spot!T66</f>
        <v>126.40230999999999</v>
      </c>
      <c r="P66" s="197">
        <f t="shared" si="4"/>
        <v>0.2076900000000137</v>
      </c>
      <c r="Q66" s="197">
        <f t="shared" si="5"/>
        <v>0.69223000000006607</v>
      </c>
    </row>
    <row r="67" spans="1:17">
      <c r="A67" s="33" t="s">
        <v>109</v>
      </c>
      <c r="B67" s="196">
        <f>PPCL_NG!I67+PPCL_Spot!I67+GT_NG!I67+GT_Spot!I67+Bawana_NG!I67+Bawana_RLNG!I67+Bawana_Spot!I67</f>
        <v>312.33000000000004</v>
      </c>
      <c r="C67" s="196">
        <f>PPCL_NG!P67+PPCL_Spot!P67+GT_NG!P67+GT_Spot!P67+Bawana_NG!P67+Bawana_RLNG!P67+Bawana_Spot!P67</f>
        <v>312.03928999999999</v>
      </c>
      <c r="D67" s="197">
        <f t="shared" ref="D67:D99" si="6">B67-C67</f>
        <v>0.29071000000004688</v>
      </c>
      <c r="E67" s="196">
        <f>PPCL_NG!J67+PPCL_Spot!J67+GT_NG!J67+GT_Spot!J67+Bawana_NG!J67+Bawana_RLNG!J67+Bawana_Spot!J67</f>
        <v>111.6</v>
      </c>
      <c r="F67" s="196">
        <f>PPCL_NG!Q67+PPCL_Spot!Q67+GT_NG!Q67+GT_Spot!Q67+Bawana_NG!Q67+Bawana_RLNG!Q67+Bawana_Spot!Q67</f>
        <v>111.44081999999999</v>
      </c>
      <c r="G67" s="197">
        <f t="shared" ref="G67:G99" si="7">E67-F67</f>
        <v>0.15918000000000632</v>
      </c>
      <c r="H67" s="196">
        <f>PPCL_NG!K67+PPCL_Spot!K67+GT_NG!K67+GT_Spot!K67+Bawana_NG!K67+Bawana_RLNG!K67+Bawana_Spot!K67</f>
        <v>14.84</v>
      </c>
      <c r="I67" s="196">
        <f>PPCL_NG!R67+PPCL_Spot!R67+GT_NG!R67+GT_Spot!R67+Bawana_NG!R67+Bawana_RLNG!R67+Bawana_Spot!R67</f>
        <v>14.84</v>
      </c>
      <c r="J67" s="197">
        <f t="shared" ref="J67:J99" si="8">H67-I67</f>
        <v>0</v>
      </c>
      <c r="K67" s="196">
        <f>PPCL_NG!L67+PPCL_Spot!L67+GT_NG!L67+GT_Spot!L67+Bawana_NG!L67+Bawana_RLNG!L67+Bawana_Spot!L67</f>
        <v>63.28</v>
      </c>
      <c r="L67" s="196">
        <f>PPCL_NG!S67+PPCL_Spot!S67+GT_NG!S67+GT_Spot!S67+Bawana_NG!S67+Bawana_RLNG!S67+Bawana_Spot!S67</f>
        <v>63.245350000000002</v>
      </c>
      <c r="M67" s="197">
        <f t="shared" ref="M67:M99" si="9">K67-L67</f>
        <v>3.4649999999999181E-2</v>
      </c>
      <c r="N67" s="196">
        <f>PPCL_NG!M67+PPCL_Spot!M67+GT_NG!M67+GT_Spot!M67+Bawana_NG!M67+Bawana_RLNG!M67+Bawana_Spot!M67</f>
        <v>126.61</v>
      </c>
      <c r="O67" s="196">
        <f>PPCL_NG!T67+PPCL_Spot!T67+GT_NG!T67+GT_Spot!T67+Bawana_NG!T67+Bawana_RLNG!T67+Bawana_Spot!T67</f>
        <v>126.40230999999999</v>
      </c>
      <c r="P67" s="197">
        <f t="shared" ref="P67:P99" si="10">N67-O67</f>
        <v>0.2076900000000137</v>
      </c>
      <c r="Q67" s="197">
        <f t="shared" si="5"/>
        <v>0.69223000000006607</v>
      </c>
    </row>
    <row r="68" spans="1:17">
      <c r="A68" s="33" t="s">
        <v>110</v>
      </c>
      <c r="B68" s="196">
        <f>PPCL_NG!I68+PPCL_Spot!I68+GT_NG!I68+GT_Spot!I68+Bawana_NG!I68+Bawana_RLNG!I68+Bawana_Spot!I68</f>
        <v>312.33000000000004</v>
      </c>
      <c r="C68" s="196">
        <f>PPCL_NG!P68+PPCL_Spot!P68+GT_NG!P68+GT_Spot!P68+Bawana_NG!P68+Bawana_RLNG!P68+Bawana_Spot!P68</f>
        <v>312.03928999999999</v>
      </c>
      <c r="D68" s="197">
        <f t="shared" si="6"/>
        <v>0.29071000000004688</v>
      </c>
      <c r="E68" s="196">
        <f>PPCL_NG!J68+PPCL_Spot!J68+GT_NG!J68+GT_Spot!J68+Bawana_NG!J68+Bawana_RLNG!J68+Bawana_Spot!J68</f>
        <v>111.6</v>
      </c>
      <c r="F68" s="196">
        <f>PPCL_NG!Q68+PPCL_Spot!Q68+GT_NG!Q68+GT_Spot!Q68+Bawana_NG!Q68+Bawana_RLNG!Q68+Bawana_Spot!Q68</f>
        <v>111.44081999999999</v>
      </c>
      <c r="G68" s="197">
        <f t="shared" si="7"/>
        <v>0.15918000000000632</v>
      </c>
      <c r="H68" s="196">
        <f>PPCL_NG!K68+PPCL_Spot!K68+GT_NG!K68+GT_Spot!K68+Bawana_NG!K68+Bawana_RLNG!K68+Bawana_Spot!K68</f>
        <v>14.84</v>
      </c>
      <c r="I68" s="196">
        <f>PPCL_NG!R68+PPCL_Spot!R68+GT_NG!R68+GT_Spot!R68+Bawana_NG!R68+Bawana_RLNG!R68+Bawana_Spot!R68</f>
        <v>14.84</v>
      </c>
      <c r="J68" s="197">
        <f t="shared" si="8"/>
        <v>0</v>
      </c>
      <c r="K68" s="196">
        <f>PPCL_NG!L68+PPCL_Spot!L68+GT_NG!L68+GT_Spot!L68+Bawana_NG!L68+Bawana_RLNG!L68+Bawana_Spot!L68</f>
        <v>63.28</v>
      </c>
      <c r="L68" s="196">
        <f>PPCL_NG!S68+PPCL_Spot!S68+GT_NG!S68+GT_Spot!S68+Bawana_NG!S68+Bawana_RLNG!S68+Bawana_Spot!S68</f>
        <v>63.245350000000002</v>
      </c>
      <c r="M68" s="197">
        <f t="shared" si="9"/>
        <v>3.4649999999999181E-2</v>
      </c>
      <c r="N68" s="196">
        <f>PPCL_NG!M68+PPCL_Spot!M68+GT_NG!M68+GT_Spot!M68+Bawana_NG!M68+Bawana_RLNG!M68+Bawana_Spot!M68</f>
        <v>126.61</v>
      </c>
      <c r="O68" s="196">
        <f>PPCL_NG!T68+PPCL_Spot!T68+GT_NG!T68+GT_Spot!T68+Bawana_NG!T68+Bawana_RLNG!T68+Bawana_Spot!T68</f>
        <v>126.40230999999999</v>
      </c>
      <c r="P68" s="197">
        <f t="shared" si="10"/>
        <v>0.2076900000000137</v>
      </c>
      <c r="Q68" s="197">
        <f t="shared" ref="Q68:Q99" si="11">D68+G68+J68+M68+P68</f>
        <v>0.69223000000006607</v>
      </c>
    </row>
    <row r="69" spans="1:17">
      <c r="A69" s="33" t="s">
        <v>111</v>
      </c>
      <c r="B69" s="196">
        <f>PPCL_NG!I69+PPCL_Spot!I69+GT_NG!I69+GT_Spot!I69+Bawana_NG!I69+Bawana_RLNG!I69+Bawana_Spot!I69</f>
        <v>312.33000000000004</v>
      </c>
      <c r="C69" s="196">
        <f>PPCL_NG!P69+PPCL_Spot!P69+GT_NG!P69+GT_Spot!P69+Bawana_NG!P69+Bawana_RLNG!P69+Bawana_Spot!P69</f>
        <v>312.03928999999999</v>
      </c>
      <c r="D69" s="197">
        <f t="shared" si="6"/>
        <v>0.29071000000004688</v>
      </c>
      <c r="E69" s="196">
        <f>PPCL_NG!J69+PPCL_Spot!J69+GT_NG!J69+GT_Spot!J69+Bawana_NG!J69+Bawana_RLNG!J69+Bawana_Spot!J69</f>
        <v>111.6</v>
      </c>
      <c r="F69" s="196">
        <f>PPCL_NG!Q69+PPCL_Spot!Q69+GT_NG!Q69+GT_Spot!Q69+Bawana_NG!Q69+Bawana_RLNG!Q69+Bawana_Spot!Q69</f>
        <v>111.44081999999999</v>
      </c>
      <c r="G69" s="197">
        <f t="shared" si="7"/>
        <v>0.15918000000000632</v>
      </c>
      <c r="H69" s="196">
        <f>PPCL_NG!K69+PPCL_Spot!K69+GT_NG!K69+GT_Spot!K69+Bawana_NG!K69+Bawana_RLNG!K69+Bawana_Spot!K69</f>
        <v>14.84</v>
      </c>
      <c r="I69" s="196">
        <f>PPCL_NG!R69+PPCL_Spot!R69+GT_NG!R69+GT_Spot!R69+Bawana_NG!R69+Bawana_RLNG!R69+Bawana_Spot!R69</f>
        <v>14.84</v>
      </c>
      <c r="J69" s="197">
        <f t="shared" si="8"/>
        <v>0</v>
      </c>
      <c r="K69" s="196">
        <f>PPCL_NG!L69+PPCL_Spot!L69+GT_NG!L69+GT_Spot!L69+Bawana_NG!L69+Bawana_RLNG!L69+Bawana_Spot!L69</f>
        <v>63.28</v>
      </c>
      <c r="L69" s="196">
        <f>PPCL_NG!S69+PPCL_Spot!S69+GT_NG!S69+GT_Spot!S69+Bawana_NG!S69+Bawana_RLNG!S69+Bawana_Spot!S69</f>
        <v>63.245350000000002</v>
      </c>
      <c r="M69" s="197">
        <f t="shared" si="9"/>
        <v>3.4649999999999181E-2</v>
      </c>
      <c r="N69" s="196">
        <f>PPCL_NG!M69+PPCL_Spot!M69+GT_NG!M69+GT_Spot!M69+Bawana_NG!M69+Bawana_RLNG!M69+Bawana_Spot!M69</f>
        <v>126.61</v>
      </c>
      <c r="O69" s="196">
        <f>PPCL_NG!T69+PPCL_Spot!T69+GT_NG!T69+GT_Spot!T69+Bawana_NG!T69+Bawana_RLNG!T69+Bawana_Spot!T69</f>
        <v>126.40230999999999</v>
      </c>
      <c r="P69" s="197">
        <f t="shared" si="10"/>
        <v>0.2076900000000137</v>
      </c>
      <c r="Q69" s="197">
        <f t="shared" si="11"/>
        <v>0.69223000000006607</v>
      </c>
    </row>
    <row r="70" spans="1:17">
      <c r="A70" s="33" t="s">
        <v>112</v>
      </c>
      <c r="B70" s="196">
        <f>PPCL_NG!I70+PPCL_Spot!I70+GT_NG!I70+GT_Spot!I70+Bawana_NG!I70+Bawana_RLNG!I70+Bawana_Spot!I70</f>
        <v>312.33000000000004</v>
      </c>
      <c r="C70" s="196">
        <f>PPCL_NG!P70+PPCL_Spot!P70+GT_NG!P70+GT_Spot!P70+Bawana_NG!P70+Bawana_RLNG!P70+Bawana_Spot!P70</f>
        <v>312.03928999999999</v>
      </c>
      <c r="D70" s="197">
        <f t="shared" si="6"/>
        <v>0.29071000000004688</v>
      </c>
      <c r="E70" s="196">
        <f>PPCL_NG!J70+PPCL_Spot!J70+GT_NG!J70+GT_Spot!J70+Bawana_NG!J70+Bawana_RLNG!J70+Bawana_Spot!J70</f>
        <v>111.6</v>
      </c>
      <c r="F70" s="196">
        <f>PPCL_NG!Q70+PPCL_Spot!Q70+GT_NG!Q70+GT_Spot!Q70+Bawana_NG!Q70+Bawana_RLNG!Q70+Bawana_Spot!Q70</f>
        <v>111.44081999999999</v>
      </c>
      <c r="G70" s="197">
        <f t="shared" si="7"/>
        <v>0.15918000000000632</v>
      </c>
      <c r="H70" s="196">
        <f>PPCL_NG!K70+PPCL_Spot!K70+GT_NG!K70+GT_Spot!K70+Bawana_NG!K70+Bawana_RLNG!K70+Bawana_Spot!K70</f>
        <v>14.84</v>
      </c>
      <c r="I70" s="196">
        <f>PPCL_NG!R70+PPCL_Spot!R70+GT_NG!R70+GT_Spot!R70+Bawana_NG!R70+Bawana_RLNG!R70+Bawana_Spot!R70</f>
        <v>14.84</v>
      </c>
      <c r="J70" s="197">
        <f t="shared" si="8"/>
        <v>0</v>
      </c>
      <c r="K70" s="196">
        <f>PPCL_NG!L70+PPCL_Spot!L70+GT_NG!L70+GT_Spot!L70+Bawana_NG!L70+Bawana_RLNG!L70+Bawana_Spot!L70</f>
        <v>63.28</v>
      </c>
      <c r="L70" s="196">
        <f>PPCL_NG!S70+PPCL_Spot!S70+GT_NG!S70+GT_Spot!S70+Bawana_NG!S70+Bawana_RLNG!S70+Bawana_Spot!S70</f>
        <v>63.245350000000002</v>
      </c>
      <c r="M70" s="197">
        <f t="shared" si="9"/>
        <v>3.4649999999999181E-2</v>
      </c>
      <c r="N70" s="196">
        <f>PPCL_NG!M70+PPCL_Spot!M70+GT_NG!M70+GT_Spot!M70+Bawana_NG!M70+Bawana_RLNG!M70+Bawana_Spot!M70</f>
        <v>126.61</v>
      </c>
      <c r="O70" s="196">
        <f>PPCL_NG!T70+PPCL_Spot!T70+GT_NG!T70+GT_Spot!T70+Bawana_NG!T70+Bawana_RLNG!T70+Bawana_Spot!T70</f>
        <v>126.40230999999999</v>
      </c>
      <c r="P70" s="197">
        <f t="shared" si="10"/>
        <v>0.2076900000000137</v>
      </c>
      <c r="Q70" s="197">
        <f t="shared" si="11"/>
        <v>0.69223000000006607</v>
      </c>
    </row>
    <row r="71" spans="1:17">
      <c r="A71" s="33" t="s">
        <v>113</v>
      </c>
      <c r="B71" s="196">
        <f>PPCL_NG!I71+PPCL_Spot!I71+GT_NG!I71+GT_Spot!I71+Bawana_NG!I71+Bawana_RLNG!I71+Bawana_Spot!I71</f>
        <v>312.33000000000004</v>
      </c>
      <c r="C71" s="196">
        <f>PPCL_NG!P71+PPCL_Spot!P71+GT_NG!P71+GT_Spot!P71+Bawana_NG!P71+Bawana_RLNG!P71+Bawana_Spot!P71</f>
        <v>312.03928999999999</v>
      </c>
      <c r="D71" s="197">
        <f t="shared" si="6"/>
        <v>0.29071000000004688</v>
      </c>
      <c r="E71" s="196">
        <f>PPCL_NG!J71+PPCL_Spot!J71+GT_NG!J71+GT_Spot!J71+Bawana_NG!J71+Bawana_RLNG!J71+Bawana_Spot!J71</f>
        <v>111.6</v>
      </c>
      <c r="F71" s="196">
        <f>PPCL_NG!Q71+PPCL_Spot!Q71+GT_NG!Q71+GT_Spot!Q71+Bawana_NG!Q71+Bawana_RLNG!Q71+Bawana_Spot!Q71</f>
        <v>111.44081999999999</v>
      </c>
      <c r="G71" s="197">
        <f t="shared" si="7"/>
        <v>0.15918000000000632</v>
      </c>
      <c r="H71" s="196">
        <f>PPCL_NG!K71+PPCL_Spot!K71+GT_NG!K71+GT_Spot!K71+Bawana_NG!K71+Bawana_RLNG!K71+Bawana_Spot!K71</f>
        <v>14.84</v>
      </c>
      <c r="I71" s="196">
        <f>PPCL_NG!R71+PPCL_Spot!R71+GT_NG!R71+GT_Spot!R71+Bawana_NG!R71+Bawana_RLNG!R71+Bawana_Spot!R71</f>
        <v>14.84</v>
      </c>
      <c r="J71" s="197">
        <f t="shared" si="8"/>
        <v>0</v>
      </c>
      <c r="K71" s="196">
        <f>PPCL_NG!L71+PPCL_Spot!L71+GT_NG!L71+GT_Spot!L71+Bawana_NG!L71+Bawana_RLNG!L71+Bawana_Spot!L71</f>
        <v>67.28</v>
      </c>
      <c r="L71" s="196">
        <f>PPCL_NG!S71+PPCL_Spot!S71+GT_NG!S71+GT_Spot!S71+Bawana_NG!S71+Bawana_RLNG!S71+Bawana_Spot!S71</f>
        <v>67.245350000000002</v>
      </c>
      <c r="M71" s="197">
        <f t="shared" si="9"/>
        <v>3.4649999999999181E-2</v>
      </c>
      <c r="N71" s="196">
        <f>PPCL_NG!M71+PPCL_Spot!M71+GT_NG!M71+GT_Spot!M71+Bawana_NG!M71+Bawana_RLNG!M71+Bawana_Spot!M71</f>
        <v>126.61</v>
      </c>
      <c r="O71" s="196">
        <f>PPCL_NG!T71+PPCL_Spot!T71+GT_NG!T71+GT_Spot!T71+Bawana_NG!T71+Bawana_RLNG!T71+Bawana_Spot!T71</f>
        <v>126.40230999999999</v>
      </c>
      <c r="P71" s="197">
        <f t="shared" si="10"/>
        <v>0.2076900000000137</v>
      </c>
      <c r="Q71" s="197">
        <f t="shared" si="11"/>
        <v>0.69223000000006607</v>
      </c>
    </row>
    <row r="72" spans="1:17">
      <c r="A72" s="33" t="s">
        <v>114</v>
      </c>
      <c r="B72" s="196">
        <f>PPCL_NG!I72+PPCL_Spot!I72+GT_NG!I72+GT_Spot!I72+Bawana_NG!I72+Bawana_RLNG!I72+Bawana_Spot!I72</f>
        <v>312.33000000000004</v>
      </c>
      <c r="C72" s="196">
        <f>PPCL_NG!P72+PPCL_Spot!P72+GT_NG!P72+GT_Spot!P72+Bawana_NG!P72+Bawana_RLNG!P72+Bawana_Spot!P72</f>
        <v>312.03928999999999</v>
      </c>
      <c r="D72" s="197">
        <f t="shared" si="6"/>
        <v>0.29071000000004688</v>
      </c>
      <c r="E72" s="196">
        <f>PPCL_NG!J72+PPCL_Spot!J72+GT_NG!J72+GT_Spot!J72+Bawana_NG!J72+Bawana_RLNG!J72+Bawana_Spot!J72</f>
        <v>111.6</v>
      </c>
      <c r="F72" s="196">
        <f>PPCL_NG!Q72+PPCL_Spot!Q72+GT_NG!Q72+GT_Spot!Q72+Bawana_NG!Q72+Bawana_RLNG!Q72+Bawana_Spot!Q72</f>
        <v>111.44081999999999</v>
      </c>
      <c r="G72" s="197">
        <f t="shared" si="7"/>
        <v>0.15918000000000632</v>
      </c>
      <c r="H72" s="196">
        <f>PPCL_NG!K72+PPCL_Spot!K72+GT_NG!K72+GT_Spot!K72+Bawana_NG!K72+Bawana_RLNG!K72+Bawana_Spot!K72</f>
        <v>14.84</v>
      </c>
      <c r="I72" s="196">
        <f>PPCL_NG!R72+PPCL_Spot!R72+GT_NG!R72+GT_Spot!R72+Bawana_NG!R72+Bawana_RLNG!R72+Bawana_Spot!R72</f>
        <v>14.84</v>
      </c>
      <c r="J72" s="197">
        <f t="shared" si="8"/>
        <v>0</v>
      </c>
      <c r="K72" s="196">
        <f>PPCL_NG!L72+PPCL_Spot!L72+GT_NG!L72+GT_Spot!L72+Bawana_NG!L72+Bawana_RLNG!L72+Bawana_Spot!L72</f>
        <v>67.28</v>
      </c>
      <c r="L72" s="196">
        <f>PPCL_NG!S72+PPCL_Spot!S72+GT_NG!S72+GT_Spot!S72+Bawana_NG!S72+Bawana_RLNG!S72+Bawana_Spot!S72</f>
        <v>67.245350000000002</v>
      </c>
      <c r="M72" s="197">
        <f t="shared" si="9"/>
        <v>3.4649999999999181E-2</v>
      </c>
      <c r="N72" s="196">
        <f>PPCL_NG!M72+PPCL_Spot!M72+GT_NG!M72+GT_Spot!M72+Bawana_NG!M72+Bawana_RLNG!M72+Bawana_Spot!M72</f>
        <v>126.61</v>
      </c>
      <c r="O72" s="196">
        <f>PPCL_NG!T72+PPCL_Spot!T72+GT_NG!T72+GT_Spot!T72+Bawana_NG!T72+Bawana_RLNG!T72+Bawana_Spot!T72</f>
        <v>126.40230999999999</v>
      </c>
      <c r="P72" s="197">
        <f t="shared" si="10"/>
        <v>0.2076900000000137</v>
      </c>
      <c r="Q72" s="197">
        <f t="shared" si="11"/>
        <v>0.69223000000006607</v>
      </c>
    </row>
    <row r="73" spans="1:17">
      <c r="A73" s="33" t="s">
        <v>115</v>
      </c>
      <c r="B73" s="196">
        <f>PPCL_NG!I73+PPCL_Spot!I73+GT_NG!I73+GT_Spot!I73+Bawana_NG!I73+Bawana_RLNG!I73+Bawana_Spot!I73</f>
        <v>312.33000000000004</v>
      </c>
      <c r="C73" s="196">
        <f>PPCL_NG!P73+PPCL_Spot!P73+GT_NG!P73+GT_Spot!P73+Bawana_NG!P73+Bawana_RLNG!P73+Bawana_Spot!P73</f>
        <v>312.03928999999999</v>
      </c>
      <c r="D73" s="197">
        <f t="shared" si="6"/>
        <v>0.29071000000004688</v>
      </c>
      <c r="E73" s="196">
        <f>PPCL_NG!J73+PPCL_Spot!J73+GT_NG!J73+GT_Spot!J73+Bawana_NG!J73+Bawana_RLNG!J73+Bawana_Spot!J73</f>
        <v>111.6</v>
      </c>
      <c r="F73" s="196">
        <f>PPCL_NG!Q73+PPCL_Spot!Q73+GT_NG!Q73+GT_Spot!Q73+Bawana_NG!Q73+Bawana_RLNG!Q73+Bawana_Spot!Q73</f>
        <v>111.44081999999999</v>
      </c>
      <c r="G73" s="197">
        <f t="shared" si="7"/>
        <v>0.15918000000000632</v>
      </c>
      <c r="H73" s="196">
        <f>PPCL_NG!K73+PPCL_Spot!K73+GT_NG!K73+GT_Spot!K73+Bawana_NG!K73+Bawana_RLNG!K73+Bawana_Spot!K73</f>
        <v>14.84</v>
      </c>
      <c r="I73" s="196">
        <f>PPCL_NG!R73+PPCL_Spot!R73+GT_NG!R73+GT_Spot!R73+Bawana_NG!R73+Bawana_RLNG!R73+Bawana_Spot!R73</f>
        <v>14.84</v>
      </c>
      <c r="J73" s="197">
        <f t="shared" si="8"/>
        <v>0</v>
      </c>
      <c r="K73" s="196">
        <f>PPCL_NG!L73+PPCL_Spot!L73+GT_NG!L73+GT_Spot!L73+Bawana_NG!L73+Bawana_RLNG!L73+Bawana_Spot!L73</f>
        <v>67.28</v>
      </c>
      <c r="L73" s="196">
        <f>PPCL_NG!S73+PPCL_Spot!S73+GT_NG!S73+GT_Spot!S73+Bawana_NG!S73+Bawana_RLNG!S73+Bawana_Spot!S73</f>
        <v>67.245350000000002</v>
      </c>
      <c r="M73" s="197">
        <f t="shared" si="9"/>
        <v>3.4649999999999181E-2</v>
      </c>
      <c r="N73" s="196">
        <f>PPCL_NG!M73+PPCL_Spot!M73+GT_NG!M73+GT_Spot!M73+Bawana_NG!M73+Bawana_RLNG!M73+Bawana_Spot!M73</f>
        <v>126.61</v>
      </c>
      <c r="O73" s="196">
        <f>PPCL_NG!T73+PPCL_Spot!T73+GT_NG!T73+GT_Spot!T73+Bawana_NG!T73+Bawana_RLNG!T73+Bawana_Spot!T73</f>
        <v>126.40230999999999</v>
      </c>
      <c r="P73" s="197">
        <f t="shared" si="10"/>
        <v>0.2076900000000137</v>
      </c>
      <c r="Q73" s="197">
        <f t="shared" si="11"/>
        <v>0.69223000000006607</v>
      </c>
    </row>
    <row r="74" spans="1:17">
      <c r="A74" s="33" t="s">
        <v>116</v>
      </c>
      <c r="B74" s="196">
        <f>PPCL_NG!I74+PPCL_Spot!I74+GT_NG!I74+GT_Spot!I74+Bawana_NG!I74+Bawana_RLNG!I74+Bawana_Spot!I74</f>
        <v>312.33000000000004</v>
      </c>
      <c r="C74" s="196">
        <f>PPCL_NG!P74+PPCL_Spot!P74+GT_NG!P74+GT_Spot!P74+Bawana_NG!P74+Bawana_RLNG!P74+Bawana_Spot!P74</f>
        <v>312.03928999999999</v>
      </c>
      <c r="D74" s="197">
        <f t="shared" si="6"/>
        <v>0.29071000000004688</v>
      </c>
      <c r="E74" s="196">
        <f>PPCL_NG!J74+PPCL_Spot!J74+GT_NG!J74+GT_Spot!J74+Bawana_NG!J74+Bawana_RLNG!J74+Bawana_Spot!J74</f>
        <v>111.6</v>
      </c>
      <c r="F74" s="196">
        <f>PPCL_NG!Q74+PPCL_Spot!Q74+GT_NG!Q74+GT_Spot!Q74+Bawana_NG!Q74+Bawana_RLNG!Q74+Bawana_Spot!Q74</f>
        <v>111.44081999999999</v>
      </c>
      <c r="G74" s="197">
        <f t="shared" si="7"/>
        <v>0.15918000000000632</v>
      </c>
      <c r="H74" s="196">
        <f>PPCL_NG!K74+PPCL_Spot!K74+GT_NG!K74+GT_Spot!K74+Bawana_NG!K74+Bawana_RLNG!K74+Bawana_Spot!K74</f>
        <v>14.84</v>
      </c>
      <c r="I74" s="196">
        <f>PPCL_NG!R74+PPCL_Spot!R74+GT_NG!R74+GT_Spot!R74+Bawana_NG!R74+Bawana_RLNG!R74+Bawana_Spot!R74</f>
        <v>14.84</v>
      </c>
      <c r="J74" s="197">
        <f t="shared" si="8"/>
        <v>0</v>
      </c>
      <c r="K74" s="196">
        <f>PPCL_NG!L74+PPCL_Spot!L74+GT_NG!L74+GT_Spot!L74+Bawana_NG!L74+Bawana_RLNG!L74+Bawana_Spot!L74</f>
        <v>67.28</v>
      </c>
      <c r="L74" s="196">
        <f>PPCL_NG!S74+PPCL_Spot!S74+GT_NG!S74+GT_Spot!S74+Bawana_NG!S74+Bawana_RLNG!S74+Bawana_Spot!S74</f>
        <v>67.245350000000002</v>
      </c>
      <c r="M74" s="197">
        <f t="shared" si="9"/>
        <v>3.4649999999999181E-2</v>
      </c>
      <c r="N74" s="196">
        <f>PPCL_NG!M74+PPCL_Spot!M74+GT_NG!M74+GT_Spot!M74+Bawana_NG!M74+Bawana_RLNG!M74+Bawana_Spot!M74</f>
        <v>126.61</v>
      </c>
      <c r="O74" s="196">
        <f>PPCL_NG!T74+PPCL_Spot!T74+GT_NG!T74+GT_Spot!T74+Bawana_NG!T74+Bawana_RLNG!T74+Bawana_Spot!T74</f>
        <v>126.40230999999999</v>
      </c>
      <c r="P74" s="197">
        <f t="shared" si="10"/>
        <v>0.2076900000000137</v>
      </c>
      <c r="Q74" s="197">
        <f t="shared" si="11"/>
        <v>0.69223000000006607</v>
      </c>
    </row>
    <row r="75" spans="1:17">
      <c r="A75" s="33" t="s">
        <v>117</v>
      </c>
      <c r="B75" s="196">
        <f>PPCL_NG!I75+PPCL_Spot!I75+GT_NG!I75+GT_Spot!I75+Bawana_NG!I75+Bawana_RLNG!I75+Bawana_Spot!I75</f>
        <v>312.33000000000004</v>
      </c>
      <c r="C75" s="196">
        <f>PPCL_NG!P75+PPCL_Spot!P75+GT_NG!P75+GT_Spot!P75+Bawana_NG!P75+Bawana_RLNG!P75+Bawana_Spot!P75</f>
        <v>312.16387999999995</v>
      </c>
      <c r="D75" s="197">
        <f t="shared" si="6"/>
        <v>0.16612000000009175</v>
      </c>
      <c r="E75" s="196">
        <f>PPCL_NG!J75+PPCL_Spot!J75+GT_NG!J75+GT_Spot!J75+Bawana_NG!J75+Bawana_RLNG!J75+Bawana_Spot!J75</f>
        <v>111.6</v>
      </c>
      <c r="F75" s="196">
        <f>PPCL_NG!Q75+PPCL_Spot!Q75+GT_NG!Q75+GT_Spot!Q75+Bawana_NG!Q75+Bawana_RLNG!Q75+Bawana_Spot!Q75</f>
        <v>111.50903999999998</v>
      </c>
      <c r="G75" s="197">
        <f t="shared" si="7"/>
        <v>9.09600000000097E-2</v>
      </c>
      <c r="H75" s="196">
        <f>PPCL_NG!K75+PPCL_Spot!K75+GT_NG!K75+GT_Spot!K75+Bawana_NG!K75+Bawana_RLNG!K75+Bawana_Spot!K75</f>
        <v>14.84</v>
      </c>
      <c r="I75" s="196">
        <f>PPCL_NG!R75+PPCL_Spot!R75+GT_NG!R75+GT_Spot!R75+Bawana_NG!R75+Bawana_RLNG!R75+Bawana_Spot!R75</f>
        <v>14.84</v>
      </c>
      <c r="J75" s="197">
        <f t="shared" si="8"/>
        <v>0</v>
      </c>
      <c r="K75" s="196">
        <f>PPCL_NG!L75+PPCL_Spot!L75+GT_NG!L75+GT_Spot!L75+Bawana_NG!L75+Bawana_RLNG!L75+Bawana_Spot!L75</f>
        <v>67.28</v>
      </c>
      <c r="L75" s="196">
        <f>PPCL_NG!S75+PPCL_Spot!S75+GT_NG!S75+GT_Spot!S75+Bawana_NG!S75+Bawana_RLNG!S75+Bawana_Spot!S75</f>
        <v>67.260199999999998</v>
      </c>
      <c r="M75" s="197">
        <f t="shared" si="9"/>
        <v>1.9800000000003593E-2</v>
      </c>
      <c r="N75" s="196">
        <f>PPCL_NG!M75+PPCL_Spot!M75+GT_NG!M75+GT_Spot!M75+Bawana_NG!M75+Bawana_RLNG!M75+Bawana_Spot!M75</f>
        <v>126.61</v>
      </c>
      <c r="O75" s="196">
        <f>PPCL_NG!T75+PPCL_Spot!T75+GT_NG!T75+GT_Spot!T75+Bawana_NG!T75+Bawana_RLNG!T75+Bawana_Spot!T75</f>
        <v>126.49131999999999</v>
      </c>
      <c r="P75" s="197">
        <f t="shared" si="10"/>
        <v>0.11868000000001189</v>
      </c>
      <c r="Q75" s="197">
        <f t="shared" si="11"/>
        <v>0.39556000000011693</v>
      </c>
    </row>
    <row r="76" spans="1:17">
      <c r="A76" s="33" t="s">
        <v>118</v>
      </c>
      <c r="B76" s="196">
        <f>PPCL_NG!I76+PPCL_Spot!I76+GT_NG!I76+GT_Spot!I76+Bawana_NG!I76+Bawana_RLNG!I76+Bawana_Spot!I76</f>
        <v>312.33000000000004</v>
      </c>
      <c r="C76" s="196">
        <f>PPCL_NG!P76+PPCL_Spot!P76+GT_NG!P76+GT_Spot!P76+Bawana_NG!P76+Bawana_RLNG!P76+Bawana_Spot!P76</f>
        <v>312.16387999999995</v>
      </c>
      <c r="D76" s="197">
        <f t="shared" si="6"/>
        <v>0.16612000000009175</v>
      </c>
      <c r="E76" s="196">
        <f>PPCL_NG!J76+PPCL_Spot!J76+GT_NG!J76+GT_Spot!J76+Bawana_NG!J76+Bawana_RLNG!J76+Bawana_Spot!J76</f>
        <v>111.6</v>
      </c>
      <c r="F76" s="196">
        <f>PPCL_NG!Q76+PPCL_Spot!Q76+GT_NG!Q76+GT_Spot!Q76+Bawana_NG!Q76+Bawana_RLNG!Q76+Bawana_Spot!Q76</f>
        <v>111.50903999999998</v>
      </c>
      <c r="G76" s="197">
        <f t="shared" si="7"/>
        <v>9.09600000000097E-2</v>
      </c>
      <c r="H76" s="196">
        <f>PPCL_NG!K76+PPCL_Spot!K76+GT_NG!K76+GT_Spot!K76+Bawana_NG!K76+Bawana_RLNG!K76+Bawana_Spot!K76</f>
        <v>14.84</v>
      </c>
      <c r="I76" s="196">
        <f>PPCL_NG!R76+PPCL_Spot!R76+GT_NG!R76+GT_Spot!R76+Bawana_NG!R76+Bawana_RLNG!R76+Bawana_Spot!R76</f>
        <v>14.84</v>
      </c>
      <c r="J76" s="197">
        <f t="shared" si="8"/>
        <v>0</v>
      </c>
      <c r="K76" s="196">
        <f>PPCL_NG!L76+PPCL_Spot!L76+GT_NG!L76+GT_Spot!L76+Bawana_NG!L76+Bawana_RLNG!L76+Bawana_Spot!L76</f>
        <v>67.28</v>
      </c>
      <c r="L76" s="196">
        <f>PPCL_NG!S76+PPCL_Spot!S76+GT_NG!S76+GT_Spot!S76+Bawana_NG!S76+Bawana_RLNG!S76+Bawana_Spot!S76</f>
        <v>67.260199999999998</v>
      </c>
      <c r="M76" s="197">
        <f t="shared" si="9"/>
        <v>1.9800000000003593E-2</v>
      </c>
      <c r="N76" s="196">
        <f>PPCL_NG!M76+PPCL_Spot!M76+GT_NG!M76+GT_Spot!M76+Bawana_NG!M76+Bawana_RLNG!M76+Bawana_Spot!M76</f>
        <v>126.61</v>
      </c>
      <c r="O76" s="196">
        <f>PPCL_NG!T76+PPCL_Spot!T76+GT_NG!T76+GT_Spot!T76+Bawana_NG!T76+Bawana_RLNG!T76+Bawana_Spot!T76</f>
        <v>126.49131999999999</v>
      </c>
      <c r="P76" s="197">
        <f t="shared" si="10"/>
        <v>0.11868000000001189</v>
      </c>
      <c r="Q76" s="197">
        <f t="shared" si="11"/>
        <v>0.39556000000011693</v>
      </c>
    </row>
    <row r="77" spans="1:17">
      <c r="A77" s="33" t="s">
        <v>119</v>
      </c>
      <c r="B77" s="196">
        <f>PPCL_NG!I77+PPCL_Spot!I77+GT_NG!I77+GT_Spot!I77+Bawana_NG!I77+Bawana_RLNG!I77+Bawana_Spot!I77</f>
        <v>312.33000000000004</v>
      </c>
      <c r="C77" s="196">
        <f>PPCL_NG!P77+PPCL_Spot!P77+GT_NG!P77+GT_Spot!P77+Bawana_NG!P77+Bawana_RLNG!P77+Bawana_Spot!P77</f>
        <v>312.16387999999995</v>
      </c>
      <c r="D77" s="197">
        <f t="shared" si="6"/>
        <v>0.16612000000009175</v>
      </c>
      <c r="E77" s="196">
        <f>PPCL_NG!J77+PPCL_Spot!J77+GT_NG!J77+GT_Spot!J77+Bawana_NG!J77+Bawana_RLNG!J77+Bawana_Spot!J77</f>
        <v>109.6</v>
      </c>
      <c r="F77" s="196">
        <f>PPCL_NG!Q77+PPCL_Spot!Q77+GT_NG!Q77+GT_Spot!Q77+Bawana_NG!Q77+Bawana_RLNG!Q77+Bawana_Spot!Q77</f>
        <v>109.50903999999998</v>
      </c>
      <c r="G77" s="197">
        <f t="shared" si="7"/>
        <v>9.09600000000097E-2</v>
      </c>
      <c r="H77" s="196">
        <f>PPCL_NG!K77+PPCL_Spot!K77+GT_NG!K77+GT_Spot!K77+Bawana_NG!K77+Bawana_RLNG!K77+Bawana_Spot!K77</f>
        <v>14.84</v>
      </c>
      <c r="I77" s="196">
        <f>PPCL_NG!R77+PPCL_Spot!R77+GT_NG!R77+GT_Spot!R77+Bawana_NG!R77+Bawana_RLNG!R77+Bawana_Spot!R77</f>
        <v>14.84</v>
      </c>
      <c r="J77" s="197">
        <f t="shared" si="8"/>
        <v>0</v>
      </c>
      <c r="K77" s="196">
        <f>PPCL_NG!L77+PPCL_Spot!L77+GT_NG!L77+GT_Spot!L77+Bawana_NG!L77+Bawana_RLNG!L77+Bawana_Spot!L77</f>
        <v>67.28</v>
      </c>
      <c r="L77" s="196">
        <f>PPCL_NG!S77+PPCL_Spot!S77+GT_NG!S77+GT_Spot!S77+Bawana_NG!S77+Bawana_RLNG!S77+Bawana_Spot!S77</f>
        <v>67.260199999999998</v>
      </c>
      <c r="M77" s="197">
        <f t="shared" si="9"/>
        <v>1.9800000000003593E-2</v>
      </c>
      <c r="N77" s="196">
        <f>PPCL_NG!M77+PPCL_Spot!M77+GT_NG!M77+GT_Spot!M77+Bawana_NG!M77+Bawana_RLNG!M77+Bawana_Spot!M77</f>
        <v>126.61</v>
      </c>
      <c r="O77" s="196">
        <f>PPCL_NG!T77+PPCL_Spot!T77+GT_NG!T77+GT_Spot!T77+Bawana_NG!T77+Bawana_RLNG!T77+Bawana_Spot!T77</f>
        <v>126.49131999999999</v>
      </c>
      <c r="P77" s="197">
        <f t="shared" si="10"/>
        <v>0.11868000000001189</v>
      </c>
      <c r="Q77" s="197">
        <f t="shared" si="11"/>
        <v>0.39556000000011693</v>
      </c>
    </row>
    <row r="78" spans="1:17">
      <c r="A78" s="33" t="s">
        <v>120</v>
      </c>
      <c r="B78" s="196">
        <f>PPCL_NG!I78+PPCL_Spot!I78+GT_NG!I78+GT_Spot!I78+Bawana_NG!I78+Bawana_RLNG!I78+Bawana_Spot!I78</f>
        <v>312.33000000000004</v>
      </c>
      <c r="C78" s="196">
        <f>PPCL_NG!P78+PPCL_Spot!P78+GT_NG!P78+GT_Spot!P78+Bawana_NG!P78+Bawana_RLNG!P78+Bawana_Spot!P78</f>
        <v>312.16387999999995</v>
      </c>
      <c r="D78" s="197">
        <f t="shared" si="6"/>
        <v>0.16612000000009175</v>
      </c>
      <c r="E78" s="196">
        <f>PPCL_NG!J78+PPCL_Spot!J78+GT_NG!J78+GT_Spot!J78+Bawana_NG!J78+Bawana_RLNG!J78+Bawana_Spot!J78</f>
        <v>109.6</v>
      </c>
      <c r="F78" s="196">
        <f>PPCL_NG!Q78+PPCL_Spot!Q78+GT_NG!Q78+GT_Spot!Q78+Bawana_NG!Q78+Bawana_RLNG!Q78+Bawana_Spot!Q78</f>
        <v>109.50903999999998</v>
      </c>
      <c r="G78" s="197">
        <f t="shared" si="7"/>
        <v>9.09600000000097E-2</v>
      </c>
      <c r="H78" s="196">
        <f>PPCL_NG!K78+PPCL_Spot!K78+GT_NG!K78+GT_Spot!K78+Bawana_NG!K78+Bawana_RLNG!K78+Bawana_Spot!K78</f>
        <v>14.84</v>
      </c>
      <c r="I78" s="196">
        <f>PPCL_NG!R78+PPCL_Spot!R78+GT_NG!R78+GT_Spot!R78+Bawana_NG!R78+Bawana_RLNG!R78+Bawana_Spot!R78</f>
        <v>14.84</v>
      </c>
      <c r="J78" s="197">
        <f t="shared" si="8"/>
        <v>0</v>
      </c>
      <c r="K78" s="196">
        <f>PPCL_NG!L78+PPCL_Spot!L78+GT_NG!L78+GT_Spot!L78+Bawana_NG!L78+Bawana_RLNG!L78+Bawana_Spot!L78</f>
        <v>67.28</v>
      </c>
      <c r="L78" s="196">
        <f>PPCL_NG!S78+PPCL_Spot!S78+GT_NG!S78+GT_Spot!S78+Bawana_NG!S78+Bawana_RLNG!S78+Bawana_Spot!S78</f>
        <v>67.260199999999998</v>
      </c>
      <c r="M78" s="197">
        <f t="shared" si="9"/>
        <v>1.9800000000003593E-2</v>
      </c>
      <c r="N78" s="196">
        <f>PPCL_NG!M78+PPCL_Spot!M78+GT_NG!M78+GT_Spot!M78+Bawana_NG!M78+Bawana_RLNG!M78+Bawana_Spot!M78</f>
        <v>126.61</v>
      </c>
      <c r="O78" s="196">
        <f>PPCL_NG!T78+PPCL_Spot!T78+GT_NG!T78+GT_Spot!T78+Bawana_NG!T78+Bawana_RLNG!T78+Bawana_Spot!T78</f>
        <v>126.49131999999999</v>
      </c>
      <c r="P78" s="197">
        <f t="shared" si="10"/>
        <v>0.11868000000001189</v>
      </c>
      <c r="Q78" s="197">
        <f t="shared" si="11"/>
        <v>0.39556000000011693</v>
      </c>
    </row>
    <row r="79" spans="1:17">
      <c r="A79" s="33" t="s">
        <v>121</v>
      </c>
      <c r="B79" s="196">
        <f>PPCL_NG!I79+PPCL_Spot!I79+GT_NG!I79+GT_Spot!I79+Bawana_NG!I79+Bawana_RLNG!I79+Bawana_Spot!I79</f>
        <v>278.78999999999996</v>
      </c>
      <c r="C79" s="196">
        <f>PPCL_NG!P79+PPCL_Spot!P79+GT_NG!P79+GT_Spot!P79+Bawana_NG!P79+Bawana_RLNG!P79+Bawana_Spot!P79</f>
        <v>278.6199754650209</v>
      </c>
      <c r="D79" s="197">
        <f t="shared" si="6"/>
        <v>0.17002453497906345</v>
      </c>
      <c r="E79" s="196">
        <f>PPCL_NG!J79+PPCL_Spot!J79+GT_NG!J79+GT_Spot!J79+Bawana_NG!J79+Bawana_RLNG!J79+Bawana_Spot!J79</f>
        <v>139.93</v>
      </c>
      <c r="F79" s="196">
        <f>PPCL_NG!Q79+PPCL_Spot!Q79+GT_NG!Q79+GT_Spot!Q79+Bawana_NG!Q79+Bawana_RLNG!Q79+Bawana_Spot!Q79</f>
        <v>139.83679008788721</v>
      </c>
      <c r="G79" s="197">
        <f t="shared" si="7"/>
        <v>9.320991211279761E-2</v>
      </c>
      <c r="H79" s="196">
        <f>PPCL_NG!K79+PPCL_Spot!K79+GT_NG!K79+GT_Spot!K79+Bawana_NG!K79+Bawana_RLNG!K79+Bawana_Spot!K79</f>
        <v>15.02</v>
      </c>
      <c r="I79" s="196">
        <f>PPCL_NG!R79+PPCL_Spot!R79+GT_NG!R79+GT_Spot!R79+Bawana_NG!R79+Bawana_RLNG!R79+Bawana_Spot!R79</f>
        <v>15.019771883910785</v>
      </c>
      <c r="J79" s="197">
        <f t="shared" si="8"/>
        <v>2.281160892145806E-4</v>
      </c>
      <c r="K79" s="196">
        <f>PPCL_NG!L79+PPCL_Spot!L79+GT_NG!L79+GT_Spot!L79+Bawana_NG!L79+Bawana_RLNG!L79+Bawana_Spot!L79</f>
        <v>68.47</v>
      </c>
      <c r="L79" s="196">
        <f>PPCL_NG!S79+PPCL_Spot!S79+GT_NG!S79+GT_Spot!S79+Bawana_NG!S79+Bawana_RLNG!S79+Bawana_Spot!S79</f>
        <v>68.449301597593845</v>
      </c>
      <c r="M79" s="197">
        <f t="shared" si="9"/>
        <v>2.0698402406154059E-2</v>
      </c>
      <c r="N79" s="196">
        <f>PPCL_NG!M79+PPCL_Spot!M79+GT_NG!M79+GT_Spot!M79+Bawana_NG!M79+Bawana_RLNG!M79+Bawana_Spot!M79</f>
        <v>168.8</v>
      </c>
      <c r="O79" s="196">
        <f>PPCL_NG!T79+PPCL_Spot!T79+GT_NG!T79+GT_Spot!T79+Bawana_NG!T79+Bawana_RLNG!T79+Bawana_Spot!T79</f>
        <v>168.67860096558729</v>
      </c>
      <c r="P79" s="197">
        <f t="shared" si="10"/>
        <v>0.12139903441271827</v>
      </c>
      <c r="Q79" s="197">
        <f t="shared" si="11"/>
        <v>0.40555999999994796</v>
      </c>
    </row>
    <row r="80" spans="1:17">
      <c r="A80" s="33" t="s">
        <v>122</v>
      </c>
      <c r="B80" s="196">
        <f>PPCL_NG!I80+PPCL_Spot!I80+GT_NG!I80+GT_Spot!I80+Bawana_NG!I80+Bawana_RLNG!I80+Bawana_Spot!I80</f>
        <v>278.78999999999996</v>
      </c>
      <c r="C80" s="196">
        <f>PPCL_NG!P80+PPCL_Spot!P80+GT_NG!P80+GT_Spot!P80+Bawana_NG!P80+Bawana_RLNG!P80+Bawana_Spot!P80</f>
        <v>278.6199754650209</v>
      </c>
      <c r="D80" s="197">
        <f t="shared" si="6"/>
        <v>0.17002453497906345</v>
      </c>
      <c r="E80" s="196">
        <f>PPCL_NG!J80+PPCL_Spot!J80+GT_NG!J80+GT_Spot!J80+Bawana_NG!J80+Bawana_RLNG!J80+Bawana_Spot!J80</f>
        <v>139.93</v>
      </c>
      <c r="F80" s="196">
        <f>PPCL_NG!Q80+PPCL_Spot!Q80+GT_NG!Q80+GT_Spot!Q80+Bawana_NG!Q80+Bawana_RLNG!Q80+Bawana_Spot!Q80</f>
        <v>139.83679008788721</v>
      </c>
      <c r="G80" s="197">
        <f t="shared" si="7"/>
        <v>9.320991211279761E-2</v>
      </c>
      <c r="H80" s="196">
        <f>PPCL_NG!K80+PPCL_Spot!K80+GT_NG!K80+GT_Spot!K80+Bawana_NG!K80+Bawana_RLNG!K80+Bawana_Spot!K80</f>
        <v>15.02</v>
      </c>
      <c r="I80" s="196">
        <f>PPCL_NG!R80+PPCL_Spot!R80+GT_NG!R80+GT_Spot!R80+Bawana_NG!R80+Bawana_RLNG!R80+Bawana_Spot!R80</f>
        <v>15.019771883910785</v>
      </c>
      <c r="J80" s="197">
        <f t="shared" si="8"/>
        <v>2.281160892145806E-4</v>
      </c>
      <c r="K80" s="196">
        <f>PPCL_NG!L80+PPCL_Spot!L80+GT_NG!L80+GT_Spot!L80+Bawana_NG!L80+Bawana_RLNG!L80+Bawana_Spot!L80</f>
        <v>68.47</v>
      </c>
      <c r="L80" s="196">
        <f>PPCL_NG!S80+PPCL_Spot!S80+GT_NG!S80+GT_Spot!S80+Bawana_NG!S80+Bawana_RLNG!S80+Bawana_Spot!S80</f>
        <v>68.449301597593845</v>
      </c>
      <c r="M80" s="197">
        <f t="shared" si="9"/>
        <v>2.0698402406154059E-2</v>
      </c>
      <c r="N80" s="196">
        <f>PPCL_NG!M80+PPCL_Spot!M80+GT_NG!M80+GT_Spot!M80+Bawana_NG!M80+Bawana_RLNG!M80+Bawana_Spot!M80</f>
        <v>168.8</v>
      </c>
      <c r="O80" s="196">
        <f>PPCL_NG!T80+PPCL_Spot!T80+GT_NG!T80+GT_Spot!T80+Bawana_NG!T80+Bawana_RLNG!T80+Bawana_Spot!T80</f>
        <v>168.67860096558729</v>
      </c>
      <c r="P80" s="197">
        <f t="shared" si="10"/>
        <v>0.12139903441271827</v>
      </c>
      <c r="Q80" s="197">
        <f t="shared" si="11"/>
        <v>0.40555999999994796</v>
      </c>
    </row>
    <row r="81" spans="1:17">
      <c r="A81" s="33" t="s">
        <v>123</v>
      </c>
      <c r="B81" s="196">
        <f>PPCL_NG!I81+PPCL_Spot!I81+GT_NG!I81+GT_Spot!I81+Bawana_NG!I81+Bawana_RLNG!I81+Bawana_Spot!I81</f>
        <v>278.78999999999996</v>
      </c>
      <c r="C81" s="196">
        <f>PPCL_NG!P81+PPCL_Spot!P81+GT_NG!P81+GT_Spot!P81+Bawana_NG!P81+Bawana_RLNG!P81+Bawana_Spot!P81</f>
        <v>278.6199754650209</v>
      </c>
      <c r="D81" s="197">
        <f t="shared" si="6"/>
        <v>0.17002453497906345</v>
      </c>
      <c r="E81" s="196">
        <f>PPCL_NG!J81+PPCL_Spot!J81+GT_NG!J81+GT_Spot!J81+Bawana_NG!J81+Bawana_RLNG!J81+Bawana_Spot!J81</f>
        <v>139.93</v>
      </c>
      <c r="F81" s="196">
        <f>PPCL_NG!Q81+PPCL_Spot!Q81+GT_NG!Q81+GT_Spot!Q81+Bawana_NG!Q81+Bawana_RLNG!Q81+Bawana_Spot!Q81</f>
        <v>139.83679008788721</v>
      </c>
      <c r="G81" s="197">
        <f t="shared" si="7"/>
        <v>9.320991211279761E-2</v>
      </c>
      <c r="H81" s="196">
        <f>PPCL_NG!K81+PPCL_Spot!K81+GT_NG!K81+GT_Spot!K81+Bawana_NG!K81+Bawana_RLNG!K81+Bawana_Spot!K81</f>
        <v>15.02</v>
      </c>
      <c r="I81" s="196">
        <f>PPCL_NG!R81+PPCL_Spot!R81+GT_NG!R81+GT_Spot!R81+Bawana_NG!R81+Bawana_RLNG!R81+Bawana_Spot!R81</f>
        <v>15.019771883910785</v>
      </c>
      <c r="J81" s="197">
        <f t="shared" si="8"/>
        <v>2.281160892145806E-4</v>
      </c>
      <c r="K81" s="196">
        <f>PPCL_NG!L81+PPCL_Spot!L81+GT_NG!L81+GT_Spot!L81+Bawana_NG!L81+Bawana_RLNG!L81+Bawana_Spot!L81</f>
        <v>68.47</v>
      </c>
      <c r="L81" s="196">
        <f>PPCL_NG!S81+PPCL_Spot!S81+GT_NG!S81+GT_Spot!S81+Bawana_NG!S81+Bawana_RLNG!S81+Bawana_Spot!S81</f>
        <v>68.449301597593845</v>
      </c>
      <c r="M81" s="197">
        <f t="shared" si="9"/>
        <v>2.0698402406154059E-2</v>
      </c>
      <c r="N81" s="196">
        <f>PPCL_NG!M81+PPCL_Spot!M81+GT_NG!M81+GT_Spot!M81+Bawana_NG!M81+Bawana_RLNG!M81+Bawana_Spot!M81</f>
        <v>168.8</v>
      </c>
      <c r="O81" s="196">
        <f>PPCL_NG!T81+PPCL_Spot!T81+GT_NG!T81+GT_Spot!T81+Bawana_NG!T81+Bawana_RLNG!T81+Bawana_Spot!T81</f>
        <v>168.67860096558729</v>
      </c>
      <c r="P81" s="197">
        <f t="shared" si="10"/>
        <v>0.12139903441271827</v>
      </c>
      <c r="Q81" s="197">
        <f t="shared" si="11"/>
        <v>0.40555999999994796</v>
      </c>
    </row>
    <row r="82" spans="1:17">
      <c r="A82" s="33" t="s">
        <v>124</v>
      </c>
      <c r="B82" s="196">
        <f>PPCL_NG!I82+PPCL_Spot!I82+GT_NG!I82+GT_Spot!I82+Bawana_NG!I82+Bawana_RLNG!I82+Bawana_Spot!I82</f>
        <v>322.78999999999996</v>
      </c>
      <c r="C82" s="196">
        <f>PPCL_NG!P82+PPCL_Spot!P82+GT_NG!P82+GT_Spot!P82+Bawana_NG!P82+Bawana_RLNG!P82+Bawana_Spot!P82</f>
        <v>322.6199754650209</v>
      </c>
      <c r="D82" s="197">
        <f t="shared" si="6"/>
        <v>0.17002453497906345</v>
      </c>
      <c r="E82" s="196">
        <f>PPCL_NG!J82+PPCL_Spot!J82+GT_NG!J82+GT_Spot!J82+Bawana_NG!J82+Bawana_RLNG!J82+Bawana_Spot!J82</f>
        <v>139.93</v>
      </c>
      <c r="F82" s="196">
        <f>PPCL_NG!Q82+PPCL_Spot!Q82+GT_NG!Q82+GT_Spot!Q82+Bawana_NG!Q82+Bawana_RLNG!Q82+Bawana_Spot!Q82</f>
        <v>139.83679008788721</v>
      </c>
      <c r="G82" s="197">
        <f t="shared" si="7"/>
        <v>9.320991211279761E-2</v>
      </c>
      <c r="H82" s="196">
        <f>PPCL_NG!K82+PPCL_Spot!K82+GT_NG!K82+GT_Spot!K82+Bawana_NG!K82+Bawana_RLNG!K82+Bawana_Spot!K82</f>
        <v>15.02</v>
      </c>
      <c r="I82" s="196">
        <f>PPCL_NG!R82+PPCL_Spot!R82+GT_NG!R82+GT_Spot!R82+Bawana_NG!R82+Bawana_RLNG!R82+Bawana_Spot!R82</f>
        <v>15.019771883910785</v>
      </c>
      <c r="J82" s="197">
        <f t="shared" si="8"/>
        <v>2.281160892145806E-4</v>
      </c>
      <c r="K82" s="196">
        <f>PPCL_NG!L82+PPCL_Spot!L82+GT_NG!L82+GT_Spot!L82+Bawana_NG!L82+Bawana_RLNG!L82+Bawana_Spot!L82</f>
        <v>68.47</v>
      </c>
      <c r="L82" s="196">
        <f>PPCL_NG!S82+PPCL_Spot!S82+GT_NG!S82+GT_Spot!S82+Bawana_NG!S82+Bawana_RLNG!S82+Bawana_Spot!S82</f>
        <v>68.449301597593845</v>
      </c>
      <c r="M82" s="197">
        <f t="shared" si="9"/>
        <v>2.0698402406154059E-2</v>
      </c>
      <c r="N82" s="196">
        <f>PPCL_NG!M82+PPCL_Spot!M82+GT_NG!M82+GT_Spot!M82+Bawana_NG!M82+Bawana_RLNG!M82+Bawana_Spot!M82</f>
        <v>168.8</v>
      </c>
      <c r="O82" s="196">
        <f>PPCL_NG!T82+PPCL_Spot!T82+GT_NG!T82+GT_Spot!T82+Bawana_NG!T82+Bawana_RLNG!T82+Bawana_Spot!T82</f>
        <v>168.67860096558729</v>
      </c>
      <c r="P82" s="197">
        <f t="shared" si="10"/>
        <v>0.12139903441271827</v>
      </c>
      <c r="Q82" s="197">
        <f t="shared" si="11"/>
        <v>0.40555999999994796</v>
      </c>
    </row>
    <row r="83" spans="1:17">
      <c r="A83" s="33" t="s">
        <v>125</v>
      </c>
      <c r="B83" s="196">
        <f>PPCL_NG!I83+PPCL_Spot!I83+GT_NG!I83+GT_Spot!I83+Bawana_NG!I83+Bawana_RLNG!I83+Bawana_Spot!I83</f>
        <v>292.78999999999996</v>
      </c>
      <c r="C83" s="196">
        <f>PPCL_NG!P83+PPCL_Spot!P83+GT_NG!P83+GT_Spot!P83+Bawana_NG!P83+Bawana_RLNG!P83+Bawana_Spot!P83</f>
        <v>292.6199754650209</v>
      </c>
      <c r="D83" s="197">
        <f t="shared" si="6"/>
        <v>0.17002453497906345</v>
      </c>
      <c r="E83" s="196">
        <f>PPCL_NG!J83+PPCL_Spot!J83+GT_NG!J83+GT_Spot!J83+Bawana_NG!J83+Bawana_RLNG!J83+Bawana_Spot!J83</f>
        <v>139.93</v>
      </c>
      <c r="F83" s="196">
        <f>PPCL_NG!Q83+PPCL_Spot!Q83+GT_NG!Q83+GT_Spot!Q83+Bawana_NG!Q83+Bawana_RLNG!Q83+Bawana_Spot!Q83</f>
        <v>139.83679008788721</v>
      </c>
      <c r="G83" s="197">
        <f t="shared" si="7"/>
        <v>9.320991211279761E-2</v>
      </c>
      <c r="H83" s="196">
        <f>PPCL_NG!K83+PPCL_Spot!K83+GT_NG!K83+GT_Spot!K83+Bawana_NG!K83+Bawana_RLNG!K83+Bawana_Spot!K83</f>
        <v>15.02</v>
      </c>
      <c r="I83" s="196">
        <f>PPCL_NG!R83+PPCL_Spot!R83+GT_NG!R83+GT_Spot!R83+Bawana_NG!R83+Bawana_RLNG!R83+Bawana_Spot!R83</f>
        <v>15.019771883910785</v>
      </c>
      <c r="J83" s="197">
        <f t="shared" si="8"/>
        <v>2.281160892145806E-4</v>
      </c>
      <c r="K83" s="196">
        <f>PPCL_NG!L83+PPCL_Spot!L83+GT_NG!L83+GT_Spot!L83+Bawana_NG!L83+Bawana_RLNG!L83+Bawana_Spot!L83</f>
        <v>68.47</v>
      </c>
      <c r="L83" s="196">
        <f>PPCL_NG!S83+PPCL_Spot!S83+GT_NG!S83+GT_Spot!S83+Bawana_NG!S83+Bawana_RLNG!S83+Bawana_Spot!S83</f>
        <v>68.449301597593845</v>
      </c>
      <c r="M83" s="197">
        <f t="shared" si="9"/>
        <v>2.0698402406154059E-2</v>
      </c>
      <c r="N83" s="196">
        <f>PPCL_NG!M83+PPCL_Spot!M83+GT_NG!M83+GT_Spot!M83+Bawana_NG!M83+Bawana_RLNG!M83+Bawana_Spot!M83</f>
        <v>168.8</v>
      </c>
      <c r="O83" s="196">
        <f>PPCL_NG!T83+PPCL_Spot!T83+GT_NG!T83+GT_Spot!T83+Bawana_NG!T83+Bawana_RLNG!T83+Bawana_Spot!T83</f>
        <v>168.67860096558729</v>
      </c>
      <c r="P83" s="197">
        <f t="shared" si="10"/>
        <v>0.12139903441271827</v>
      </c>
      <c r="Q83" s="197">
        <f t="shared" si="11"/>
        <v>0.40555999999994796</v>
      </c>
    </row>
    <row r="84" spans="1:17">
      <c r="A84" s="33" t="s">
        <v>126</v>
      </c>
      <c r="B84" s="196">
        <f>PPCL_NG!I84+PPCL_Spot!I84+GT_NG!I84+GT_Spot!I84+Bawana_NG!I84+Bawana_RLNG!I84+Bawana_Spot!I84</f>
        <v>292.78999999999996</v>
      </c>
      <c r="C84" s="196">
        <f>PPCL_NG!P84+PPCL_Spot!P84+GT_NG!P84+GT_Spot!P84+Bawana_NG!P84+Bawana_RLNG!P84+Bawana_Spot!P84</f>
        <v>292.61459198154819</v>
      </c>
      <c r="D84" s="197">
        <f t="shared" si="6"/>
        <v>0.17540801845177612</v>
      </c>
      <c r="E84" s="196">
        <f>PPCL_NG!J84+PPCL_Spot!J84+GT_NG!J84+GT_Spot!J84+Bawana_NG!J84+Bawana_RLNG!J84+Bawana_Spot!J84</f>
        <v>139.93</v>
      </c>
      <c r="F84" s="196">
        <f>PPCL_NG!Q84+PPCL_Spot!Q84+GT_NG!Q84+GT_Spot!Q84+Bawana_NG!Q84+Bawana_RLNG!Q84+Bawana_Spot!Q84</f>
        <v>139.83470847427776</v>
      </c>
      <c r="G84" s="197">
        <f t="shared" si="7"/>
        <v>9.5291525722245751E-2</v>
      </c>
      <c r="H84" s="196">
        <f>PPCL_NG!K84+PPCL_Spot!K84+GT_NG!K84+GT_Spot!K84+Bawana_NG!K84+Bawana_RLNG!K84+Bawana_Spot!K84</f>
        <v>15.15</v>
      </c>
      <c r="I84" s="196">
        <f>PPCL_NG!R84+PPCL_Spot!R84+GT_NG!R84+GT_Spot!R84+Bawana_NG!R84+Bawana_RLNG!R84+Bawana_Spot!R84</f>
        <v>15.149767218225108</v>
      </c>
      <c r="J84" s="197">
        <f t="shared" si="8"/>
        <v>2.3278177489238772E-4</v>
      </c>
      <c r="K84" s="196">
        <f>PPCL_NG!L84+PPCL_Spot!L84+GT_NG!L84+GT_Spot!L84+Bawana_NG!L84+Bawana_RLNG!L84+Bawana_Spot!L84</f>
        <v>68.97</v>
      </c>
      <c r="L84" s="196">
        <f>PPCL_NG!S84+PPCL_Spot!S84+GT_NG!S84+GT_Spot!S84+Bawana_NG!S84+Bawana_RLNG!S84+Bawana_Spot!S84</f>
        <v>68.94928365264893</v>
      </c>
      <c r="M84" s="197">
        <f t="shared" si="9"/>
        <v>2.0716347351068976E-2</v>
      </c>
      <c r="N84" s="196">
        <f>PPCL_NG!M84+PPCL_Spot!M84+GT_NG!M84+GT_Spot!M84+Bawana_NG!M84+Bawana_RLNG!M84+Bawana_Spot!M84</f>
        <v>168.8</v>
      </c>
      <c r="O84" s="196">
        <f>PPCL_NG!T84+PPCL_Spot!T84+GT_NG!T84+GT_Spot!T84+Bawana_NG!T84+Bawana_RLNG!T84+Bawana_Spot!T84</f>
        <v>168.6760886733</v>
      </c>
      <c r="P84" s="197">
        <f t="shared" si="10"/>
        <v>0.1239113267000107</v>
      </c>
      <c r="Q84" s="197">
        <f t="shared" si="11"/>
        <v>0.41555999999999393</v>
      </c>
    </row>
    <row r="85" spans="1:17">
      <c r="A85" s="33" t="s">
        <v>127</v>
      </c>
      <c r="B85" s="196">
        <f>PPCL_NG!I85+PPCL_Spot!I85+GT_NG!I85+GT_Spot!I85+Bawana_NG!I85+Bawana_RLNG!I85+Bawana_Spot!I85</f>
        <v>332.78999999999996</v>
      </c>
      <c r="C85" s="196">
        <f>PPCL_NG!P85+PPCL_Spot!P85+GT_NG!P85+GT_Spot!P85+Bawana_NG!P85+Bawana_RLNG!P85+Bawana_Spot!P85</f>
        <v>332.6199754650209</v>
      </c>
      <c r="D85" s="197">
        <f t="shared" si="6"/>
        <v>0.17002453497906345</v>
      </c>
      <c r="E85" s="196">
        <f>PPCL_NG!J85+PPCL_Spot!J85+GT_NG!J85+GT_Spot!J85+Bawana_NG!J85+Bawana_RLNG!J85+Bawana_Spot!J85</f>
        <v>139.93</v>
      </c>
      <c r="F85" s="196">
        <f>PPCL_NG!Q85+PPCL_Spot!Q85+GT_NG!Q85+GT_Spot!Q85+Bawana_NG!Q85+Bawana_RLNG!Q85+Bawana_Spot!Q85</f>
        <v>139.83679008788721</v>
      </c>
      <c r="G85" s="197">
        <f t="shared" si="7"/>
        <v>9.320991211279761E-2</v>
      </c>
      <c r="H85" s="196">
        <f>PPCL_NG!K85+PPCL_Spot!K85+GT_NG!K85+GT_Spot!K85+Bawana_NG!K85+Bawana_RLNG!K85+Bawana_Spot!K85</f>
        <v>15.02</v>
      </c>
      <c r="I85" s="196">
        <f>PPCL_NG!R85+PPCL_Spot!R85+GT_NG!R85+GT_Spot!R85+Bawana_NG!R85+Bawana_RLNG!R85+Bawana_Spot!R85</f>
        <v>15.019771883910785</v>
      </c>
      <c r="J85" s="197">
        <f t="shared" si="8"/>
        <v>2.281160892145806E-4</v>
      </c>
      <c r="K85" s="196">
        <f>PPCL_NG!L85+PPCL_Spot!L85+GT_NG!L85+GT_Spot!L85+Bawana_NG!L85+Bawana_RLNG!L85+Bawana_Spot!L85</f>
        <v>68.47</v>
      </c>
      <c r="L85" s="196">
        <f>PPCL_NG!S85+PPCL_Spot!S85+GT_NG!S85+GT_Spot!S85+Bawana_NG!S85+Bawana_RLNG!S85+Bawana_Spot!S85</f>
        <v>68.449301597593845</v>
      </c>
      <c r="M85" s="197">
        <f t="shared" si="9"/>
        <v>2.0698402406154059E-2</v>
      </c>
      <c r="N85" s="196">
        <f>PPCL_NG!M85+PPCL_Spot!M85+GT_NG!M85+GT_Spot!M85+Bawana_NG!M85+Bawana_RLNG!M85+Bawana_Spot!M85</f>
        <v>168.8</v>
      </c>
      <c r="O85" s="196">
        <f>PPCL_NG!T85+PPCL_Spot!T85+GT_NG!T85+GT_Spot!T85+Bawana_NG!T85+Bawana_RLNG!T85+Bawana_Spot!T85</f>
        <v>168.67860096558729</v>
      </c>
      <c r="P85" s="197">
        <f t="shared" si="10"/>
        <v>0.12139903441271827</v>
      </c>
      <c r="Q85" s="197">
        <f t="shared" si="11"/>
        <v>0.40555999999994796</v>
      </c>
    </row>
    <row r="86" spans="1:17">
      <c r="A86" s="33" t="s">
        <v>128</v>
      </c>
      <c r="B86" s="196">
        <f>PPCL_NG!I86+PPCL_Spot!I86+GT_NG!I86+GT_Spot!I86+Bawana_NG!I86+Bawana_RLNG!I86+Bawana_Spot!I86</f>
        <v>329.96</v>
      </c>
      <c r="C86" s="196">
        <f>PPCL_NG!P86+PPCL_Spot!P86+GT_NG!P86+GT_Spot!P86+Bawana_NG!P86+Bawana_RLNG!P86+Bawana_Spot!P86</f>
        <v>329.79571304617747</v>
      </c>
      <c r="D86" s="197">
        <f t="shared" si="6"/>
        <v>0.16428695382251135</v>
      </c>
      <c r="E86" s="196">
        <f>PPCL_NG!J86+PPCL_Spot!J86+GT_NG!J86+GT_Spot!J86+Bawana_NG!J86+Bawana_RLNG!J86+Bawana_Spot!J86</f>
        <v>139.6</v>
      </c>
      <c r="F86" s="196">
        <f>PPCL_NG!Q86+PPCL_Spot!Q86+GT_NG!Q86+GT_Spot!Q86+Bawana_NG!Q86+Bawana_RLNG!Q86+Bawana_Spot!Q86</f>
        <v>139.50854156002973</v>
      </c>
      <c r="G86" s="197">
        <f t="shared" si="7"/>
        <v>9.1458439970267591E-2</v>
      </c>
      <c r="H86" s="196">
        <f>PPCL_NG!K86+PPCL_Spot!K86+GT_NG!K86+GT_Spot!K86+Bawana_NG!K86+Bawana_RLNG!K86+Bawana_Spot!K86</f>
        <v>24.47</v>
      </c>
      <c r="I86" s="196">
        <f>PPCL_NG!R86+PPCL_Spot!R86+GT_NG!R86+GT_Spot!R86+Bawana_NG!R86+Bawana_RLNG!R86+Bawana_Spot!R86</f>
        <v>24.46985130411311</v>
      </c>
      <c r="J86" s="197">
        <f t="shared" si="8"/>
        <v>1.4869588688881663E-4</v>
      </c>
      <c r="K86" s="196">
        <f>PPCL_NG!L86+PPCL_Spot!L86+GT_NG!L86+GT_Spot!L86+Bawana_NG!L86+Bawana_RLNG!L86+Bawana_Spot!L86</f>
        <v>75.52</v>
      </c>
      <c r="L86" s="196">
        <f>PPCL_NG!S86+PPCL_Spot!S86+GT_NG!S86+GT_Spot!S86+Bawana_NG!S86+Bawana_RLNG!S86+Bawana_Spot!S86</f>
        <v>75.499619278403145</v>
      </c>
      <c r="M86" s="197">
        <f t="shared" si="9"/>
        <v>2.0380721596851004E-2</v>
      </c>
      <c r="N86" s="196">
        <f>PPCL_NG!M86+PPCL_Spot!M86+GT_NG!M86+GT_Spot!M86+Bawana_NG!M86+Bawana_RLNG!M86+Bawana_Spot!M86</f>
        <v>168.61</v>
      </c>
      <c r="O86" s="196">
        <f>PPCL_NG!T86+PPCL_Spot!T86+GT_NG!T86+GT_Spot!T86+Bawana_NG!T86+Bawana_RLNG!T86+Bawana_Spot!T86</f>
        <v>168.49071481127655</v>
      </c>
      <c r="P86" s="197">
        <f t="shared" si="10"/>
        <v>0.11928518872346672</v>
      </c>
      <c r="Q86" s="197">
        <f t="shared" si="11"/>
        <v>0.39555999999998548</v>
      </c>
    </row>
    <row r="87" spans="1:17">
      <c r="A87" s="33" t="s">
        <v>129</v>
      </c>
      <c r="B87" s="196">
        <f>PPCL_NG!I87+PPCL_Spot!I87+GT_NG!I87+GT_Spot!I87+Bawana_NG!I87+Bawana_RLNG!I87+Bawana_Spot!I87</f>
        <v>329.96</v>
      </c>
      <c r="C87" s="196">
        <f>PPCL_NG!P87+PPCL_Spot!P87+GT_NG!P87+GT_Spot!P87+Bawana_NG!P87+Bawana_RLNG!P87+Bawana_Spot!P87</f>
        <v>329.78459622887249</v>
      </c>
      <c r="D87" s="197">
        <f t="shared" si="6"/>
        <v>0.17540377112749184</v>
      </c>
      <c r="E87" s="196">
        <f>PPCL_NG!J87+PPCL_Spot!J87+GT_NG!J87+GT_Spot!J87+Bawana_NG!J87+Bawana_RLNG!J87+Bawana_Spot!J87</f>
        <v>141.70999999999998</v>
      </c>
      <c r="F87" s="196">
        <f>PPCL_NG!Q87+PPCL_Spot!Q87+GT_NG!Q87+GT_Spot!Q87+Bawana_NG!Q87+Bawana_RLNG!Q87+Bawana_Spot!Q87</f>
        <v>141.61508826744046</v>
      </c>
      <c r="G87" s="197">
        <f t="shared" si="7"/>
        <v>9.4911732559523898E-2</v>
      </c>
      <c r="H87" s="196">
        <f>PPCL_NG!K87+PPCL_Spot!K87+GT_NG!K87+GT_Spot!K87+Bawana_NG!K87+Bawana_RLNG!K87+Bawana_Spot!K87</f>
        <v>27.93</v>
      </c>
      <c r="I87" s="196">
        <f>PPCL_NG!R87+PPCL_Spot!R87+GT_NG!R87+GT_Spot!R87+Bawana_NG!R87+Bawana_RLNG!R87+Bawana_Spot!R87</f>
        <v>27.929599465236343</v>
      </c>
      <c r="J87" s="197">
        <f t="shared" si="8"/>
        <v>4.0053476365642382E-4</v>
      </c>
      <c r="K87" s="196">
        <f>PPCL_NG!L87+PPCL_Spot!L87+GT_NG!L87+GT_Spot!L87+Bawana_NG!L87+Bawana_RLNG!L87+Bawana_Spot!L87</f>
        <v>89.37</v>
      </c>
      <c r="L87" s="196">
        <f>PPCL_NG!S87+PPCL_Spot!S87+GT_NG!S87+GT_Spot!S87+Bawana_NG!S87+Bawana_RLNG!S87+Bawana_Spot!S87</f>
        <v>89.348611639778383</v>
      </c>
      <c r="M87" s="197">
        <f t="shared" si="9"/>
        <v>2.1388360221621383E-2</v>
      </c>
      <c r="N87" s="196">
        <f>PPCL_NG!M87+PPCL_Spot!M87+GT_NG!M87+GT_Spot!M87+Bawana_NG!M87+Bawana_RLNG!M87+Bawana_Spot!M87</f>
        <v>171.25</v>
      </c>
      <c r="O87" s="196">
        <f>PPCL_NG!T87+PPCL_Spot!T87+GT_NG!T87+GT_Spot!T87+Bawana_NG!T87+Bawana_RLNG!T87+Bawana_Spot!T87</f>
        <v>171.12654439867242</v>
      </c>
      <c r="P87" s="197">
        <f t="shared" si="10"/>
        <v>0.12345560132757782</v>
      </c>
      <c r="Q87" s="197">
        <f t="shared" si="11"/>
        <v>0.41555999999987137</v>
      </c>
    </row>
    <row r="88" spans="1:17">
      <c r="A88" s="33" t="s">
        <v>130</v>
      </c>
      <c r="B88" s="196">
        <f>PPCL_NG!I88+PPCL_Spot!I88+GT_NG!I88+GT_Spot!I88+Bawana_NG!I88+Bawana_RLNG!I88+Bawana_Spot!I88</f>
        <v>359.96</v>
      </c>
      <c r="C88" s="196">
        <f>PPCL_NG!P88+PPCL_Spot!P88+GT_NG!P88+GT_Spot!P88+Bawana_NG!P88+Bawana_RLNG!P88+Bawana_Spot!P88</f>
        <v>359.78403834452433</v>
      </c>
      <c r="D88" s="197">
        <f t="shared" si="6"/>
        <v>0.17596165547564624</v>
      </c>
      <c r="E88" s="196">
        <f>PPCL_NG!J88+PPCL_Spot!J88+GT_NG!J88+GT_Spot!J88+Bawana_NG!J88+Bawana_RLNG!J88+Bawana_Spot!J88</f>
        <v>139.6</v>
      </c>
      <c r="F88" s="196">
        <f>PPCL_NG!Q88+PPCL_Spot!Q88+GT_NG!Q88+GT_Spot!Q88+Bawana_NG!Q88+Bawana_RLNG!Q88+Bawana_Spot!Q88</f>
        <v>139.50522484702901</v>
      </c>
      <c r="G88" s="197">
        <f t="shared" si="7"/>
        <v>9.4775152970981935E-2</v>
      </c>
      <c r="H88" s="196">
        <f>PPCL_NG!K88+PPCL_Spot!K88+GT_NG!K88+GT_Spot!K88+Bawana_NG!K88+Bawana_RLNG!K88+Bawana_Spot!K88</f>
        <v>26.35</v>
      </c>
      <c r="I88" s="196">
        <f>PPCL_NG!R88+PPCL_Spot!R88+GT_NG!R88+GT_Spot!R88+Bawana_NG!R88+Bawana_RLNG!R88+Bawana_Spot!R88</f>
        <v>26.349650172940606</v>
      </c>
      <c r="J88" s="197">
        <f t="shared" si="8"/>
        <v>3.4982705939512471E-4</v>
      </c>
      <c r="K88" s="196">
        <f>PPCL_NG!L88+PPCL_Spot!L88+GT_NG!L88+GT_Spot!L88+Bawana_NG!L88+Bawana_RLNG!L88+Bawana_Spot!L88</f>
        <v>83.039999999999992</v>
      </c>
      <c r="L88" s="196">
        <f>PPCL_NG!S88+PPCL_Spot!S88+GT_NG!S88+GT_Spot!S88+Bawana_NG!S88+Bawana_RLNG!S88+Bawana_Spot!S88</f>
        <v>83.01881475371313</v>
      </c>
      <c r="M88" s="197">
        <f t="shared" si="9"/>
        <v>2.1185246286862025E-2</v>
      </c>
      <c r="N88" s="196">
        <f>PPCL_NG!M88+PPCL_Spot!M88+GT_NG!M88+GT_Spot!M88+Bawana_NG!M88+Bawana_RLNG!M88+Bawana_Spot!M88</f>
        <v>168.61</v>
      </c>
      <c r="O88" s="196">
        <f>PPCL_NG!T88+PPCL_Spot!T88+GT_NG!T88+GT_Spot!T88+Bawana_NG!T88+Bawana_RLNG!T88+Bawana_Spot!T88</f>
        <v>168.48671188179293</v>
      </c>
      <c r="P88" s="197">
        <f t="shared" si="10"/>
        <v>0.12328811820708552</v>
      </c>
      <c r="Q88" s="197">
        <f t="shared" si="11"/>
        <v>0.41555999999997084</v>
      </c>
    </row>
    <row r="89" spans="1:17">
      <c r="A89" s="33" t="s">
        <v>131</v>
      </c>
      <c r="B89" s="196">
        <f>PPCL_NG!I89+PPCL_Spot!I89+GT_NG!I89+GT_Spot!I89+Bawana_NG!I89+Bawana_RLNG!I89+Bawana_Spot!I89</f>
        <v>463.21999999999997</v>
      </c>
      <c r="C89" s="196">
        <f>PPCL_NG!P89+PPCL_Spot!P89+GT_NG!P89+GT_Spot!P89+Bawana_NG!P89+Bawana_RLNG!P89+Bawana_Spot!P89</f>
        <v>463.04997546502091</v>
      </c>
      <c r="D89" s="197">
        <f t="shared" si="6"/>
        <v>0.17002453497906345</v>
      </c>
      <c r="E89" s="196">
        <f>PPCL_NG!J89+PPCL_Spot!J89+GT_NG!J89+GT_Spot!J89+Bawana_NG!J89+Bawana_RLNG!J89+Bawana_Spot!J89</f>
        <v>139.6</v>
      </c>
      <c r="F89" s="196">
        <f>PPCL_NG!Q89+PPCL_Spot!Q89+GT_NG!Q89+GT_Spot!Q89+Bawana_NG!Q89+Bawana_RLNG!Q89+Bawana_Spot!Q89</f>
        <v>139.5067900878872</v>
      </c>
      <c r="G89" s="197">
        <f t="shared" si="7"/>
        <v>9.320991211279761E-2</v>
      </c>
      <c r="H89" s="196">
        <f>PPCL_NG!K89+PPCL_Spot!K89+GT_NG!K89+GT_Spot!K89+Bawana_NG!K89+Bawana_RLNG!K89+Bawana_Spot!K89</f>
        <v>21.84</v>
      </c>
      <c r="I89" s="196">
        <f>PPCL_NG!R89+PPCL_Spot!R89+GT_NG!R89+GT_Spot!R89+Bawana_NG!R89+Bawana_RLNG!R89+Bawana_Spot!R89</f>
        <v>21.839771883910785</v>
      </c>
      <c r="J89" s="197">
        <f t="shared" si="8"/>
        <v>2.281160892145806E-4</v>
      </c>
      <c r="K89" s="196">
        <f>PPCL_NG!L89+PPCL_Spot!L89+GT_NG!L89+GT_Spot!L89+Bawana_NG!L89+Bawana_RLNG!L89+Bawana_Spot!L89</f>
        <v>65</v>
      </c>
      <c r="L89" s="196">
        <f>PPCL_NG!S89+PPCL_Spot!S89+GT_NG!S89+GT_Spot!S89+Bawana_NG!S89+Bawana_RLNG!S89+Bawana_Spot!S89</f>
        <v>64.979301597593846</v>
      </c>
      <c r="M89" s="197">
        <f t="shared" si="9"/>
        <v>2.0698402406154059E-2</v>
      </c>
      <c r="N89" s="196">
        <f>PPCL_NG!M89+PPCL_Spot!M89+GT_NG!M89+GT_Spot!M89+Bawana_NG!M89+Bawana_RLNG!M89+Bawana_Spot!M89</f>
        <v>168.61</v>
      </c>
      <c r="O89" s="196">
        <f>PPCL_NG!T89+PPCL_Spot!T89+GT_NG!T89+GT_Spot!T89+Bawana_NG!T89+Bawana_RLNG!T89+Bawana_Spot!T89</f>
        <v>168.4886009655873</v>
      </c>
      <c r="P89" s="197">
        <f t="shared" si="10"/>
        <v>0.12139903441271827</v>
      </c>
      <c r="Q89" s="197">
        <f t="shared" si="11"/>
        <v>0.40555999999994796</v>
      </c>
    </row>
    <row r="90" spans="1:17">
      <c r="A90" s="33" t="s">
        <v>132</v>
      </c>
      <c r="B90" s="196">
        <f>PPCL_NG!I90+PPCL_Spot!I90+GT_NG!I90+GT_Spot!I90+Bawana_NG!I90+Bawana_RLNG!I90+Bawana_Spot!I90</f>
        <v>523.22</v>
      </c>
      <c r="C90" s="196">
        <f>PPCL_NG!P90+PPCL_Spot!P90+GT_NG!P90+GT_Spot!P90+Bawana_NG!P90+Bawana_RLNG!P90+Bawana_Spot!P90</f>
        <v>523.04997546502091</v>
      </c>
      <c r="D90" s="197">
        <f t="shared" si="6"/>
        <v>0.17002453497912029</v>
      </c>
      <c r="E90" s="196">
        <f>PPCL_NG!J90+PPCL_Spot!J90+GT_NG!J90+GT_Spot!J90+Bawana_NG!J90+Bawana_RLNG!J90+Bawana_Spot!J90</f>
        <v>139.6</v>
      </c>
      <c r="F90" s="196">
        <f>PPCL_NG!Q90+PPCL_Spot!Q90+GT_NG!Q90+GT_Spot!Q90+Bawana_NG!Q90+Bawana_RLNG!Q90+Bawana_Spot!Q90</f>
        <v>139.5067900878872</v>
      </c>
      <c r="G90" s="197">
        <f t="shared" si="7"/>
        <v>9.320991211279761E-2</v>
      </c>
      <c r="H90" s="196">
        <f>PPCL_NG!K90+PPCL_Spot!K90+GT_NG!K90+GT_Spot!K90+Bawana_NG!K90+Bawana_RLNG!K90+Bawana_Spot!K90</f>
        <v>21.84</v>
      </c>
      <c r="I90" s="196">
        <f>PPCL_NG!R90+PPCL_Spot!R90+GT_NG!R90+GT_Spot!R90+Bawana_NG!R90+Bawana_RLNG!R90+Bawana_Spot!R90</f>
        <v>21.839771883910785</v>
      </c>
      <c r="J90" s="197">
        <f t="shared" si="8"/>
        <v>2.281160892145806E-4</v>
      </c>
      <c r="K90" s="196">
        <f>PPCL_NG!L90+PPCL_Spot!L90+GT_NG!L90+GT_Spot!L90+Bawana_NG!L90+Bawana_RLNG!L90+Bawana_Spot!L90</f>
        <v>65</v>
      </c>
      <c r="L90" s="196">
        <f>PPCL_NG!S90+PPCL_Spot!S90+GT_NG!S90+GT_Spot!S90+Bawana_NG!S90+Bawana_RLNG!S90+Bawana_Spot!S90</f>
        <v>64.979301597593846</v>
      </c>
      <c r="M90" s="197">
        <f t="shared" si="9"/>
        <v>2.0698402406154059E-2</v>
      </c>
      <c r="N90" s="196">
        <f>PPCL_NG!M90+PPCL_Spot!M90+GT_NG!M90+GT_Spot!M90+Bawana_NG!M90+Bawana_RLNG!M90+Bawana_Spot!M90</f>
        <v>168.61</v>
      </c>
      <c r="O90" s="196">
        <f>PPCL_NG!T90+PPCL_Spot!T90+GT_NG!T90+GT_Spot!T90+Bawana_NG!T90+Bawana_RLNG!T90+Bawana_Spot!T90</f>
        <v>168.4886009655873</v>
      </c>
      <c r="P90" s="197">
        <f t="shared" si="10"/>
        <v>0.12139903441271827</v>
      </c>
      <c r="Q90" s="197">
        <f t="shared" si="11"/>
        <v>0.40556000000000481</v>
      </c>
    </row>
    <row r="91" spans="1:17">
      <c r="A91" s="33" t="s">
        <v>133</v>
      </c>
      <c r="B91" s="196">
        <f>PPCL_NG!I91+PPCL_Spot!I91+GT_NG!I91+GT_Spot!I91+Bawana_NG!I91+Bawana_RLNG!I91+Bawana_Spot!I91</f>
        <v>523.22</v>
      </c>
      <c r="C91" s="196">
        <f>PPCL_NG!P91+PPCL_Spot!P91+GT_NG!P91+GT_Spot!P91+Bawana_NG!P91+Bawana_RLNG!P91+Bawana_Spot!P91</f>
        <v>523.04997546502091</v>
      </c>
      <c r="D91" s="197">
        <f t="shared" si="6"/>
        <v>0.17002453497912029</v>
      </c>
      <c r="E91" s="196">
        <f>PPCL_NG!J91+PPCL_Spot!J91+GT_NG!J91+GT_Spot!J91+Bawana_NG!J91+Bawana_RLNG!J91+Bawana_Spot!J91</f>
        <v>139.6</v>
      </c>
      <c r="F91" s="196">
        <f>PPCL_NG!Q91+PPCL_Spot!Q91+GT_NG!Q91+GT_Spot!Q91+Bawana_NG!Q91+Bawana_RLNG!Q91+Bawana_Spot!Q91</f>
        <v>139.5067900878872</v>
      </c>
      <c r="G91" s="197">
        <f t="shared" si="7"/>
        <v>9.320991211279761E-2</v>
      </c>
      <c r="H91" s="196">
        <f>PPCL_NG!K91+PPCL_Spot!K91+GT_NG!K91+GT_Spot!K91+Bawana_NG!K91+Bawana_RLNG!K91+Bawana_Spot!K91</f>
        <v>21.84</v>
      </c>
      <c r="I91" s="196">
        <f>PPCL_NG!R91+PPCL_Spot!R91+GT_NG!R91+GT_Spot!R91+Bawana_NG!R91+Bawana_RLNG!R91+Bawana_Spot!R91</f>
        <v>21.839771883910785</v>
      </c>
      <c r="J91" s="197">
        <f t="shared" si="8"/>
        <v>2.281160892145806E-4</v>
      </c>
      <c r="K91" s="196">
        <f>PPCL_NG!L91+PPCL_Spot!L91+GT_NG!L91+GT_Spot!L91+Bawana_NG!L91+Bawana_RLNG!L91+Bawana_Spot!L91</f>
        <v>65</v>
      </c>
      <c r="L91" s="196">
        <f>PPCL_NG!S91+PPCL_Spot!S91+GT_NG!S91+GT_Spot!S91+Bawana_NG!S91+Bawana_RLNG!S91+Bawana_Spot!S91</f>
        <v>64.979301597593846</v>
      </c>
      <c r="M91" s="197">
        <f t="shared" si="9"/>
        <v>2.0698402406154059E-2</v>
      </c>
      <c r="N91" s="196">
        <f>PPCL_NG!M91+PPCL_Spot!M91+GT_NG!M91+GT_Spot!M91+Bawana_NG!M91+Bawana_RLNG!M91+Bawana_Spot!M91</f>
        <v>168.61</v>
      </c>
      <c r="O91" s="196">
        <f>PPCL_NG!T91+PPCL_Spot!T91+GT_NG!T91+GT_Spot!T91+Bawana_NG!T91+Bawana_RLNG!T91+Bawana_Spot!T91</f>
        <v>168.4886009655873</v>
      </c>
      <c r="P91" s="197">
        <f t="shared" si="10"/>
        <v>0.12139903441271827</v>
      </c>
      <c r="Q91" s="197">
        <f t="shared" si="11"/>
        <v>0.40556000000000481</v>
      </c>
    </row>
    <row r="92" spans="1:17">
      <c r="A92" s="33" t="s">
        <v>134</v>
      </c>
      <c r="B92" s="196">
        <f>PPCL_NG!I92+PPCL_Spot!I92+GT_NG!I92+GT_Spot!I92+Bawana_NG!I92+Bawana_RLNG!I92+Bawana_Spot!I92</f>
        <v>563.22</v>
      </c>
      <c r="C92" s="196">
        <f>PPCL_NG!P92+PPCL_Spot!P92+GT_NG!P92+GT_Spot!P92+Bawana_NG!P92+Bawana_RLNG!P92+Bawana_Spot!P92</f>
        <v>563.04997546502091</v>
      </c>
      <c r="D92" s="197">
        <f t="shared" si="6"/>
        <v>0.17002453497912029</v>
      </c>
      <c r="E92" s="196">
        <f>PPCL_NG!J92+PPCL_Spot!J92+GT_NG!J92+GT_Spot!J92+Bawana_NG!J92+Bawana_RLNG!J92+Bawana_Spot!J92</f>
        <v>139.6</v>
      </c>
      <c r="F92" s="196">
        <f>PPCL_NG!Q92+PPCL_Spot!Q92+GT_NG!Q92+GT_Spot!Q92+Bawana_NG!Q92+Bawana_RLNG!Q92+Bawana_Spot!Q92</f>
        <v>139.5067900878872</v>
      </c>
      <c r="G92" s="197">
        <f t="shared" si="7"/>
        <v>9.320991211279761E-2</v>
      </c>
      <c r="H92" s="196">
        <f>PPCL_NG!K92+PPCL_Spot!K92+GT_NG!K92+GT_Spot!K92+Bawana_NG!K92+Bawana_RLNG!K92+Bawana_Spot!K92</f>
        <v>21.84</v>
      </c>
      <c r="I92" s="196">
        <f>PPCL_NG!R92+PPCL_Spot!R92+GT_NG!R92+GT_Spot!R92+Bawana_NG!R92+Bawana_RLNG!R92+Bawana_Spot!R92</f>
        <v>21.839771883910785</v>
      </c>
      <c r="J92" s="197">
        <f t="shared" si="8"/>
        <v>2.281160892145806E-4</v>
      </c>
      <c r="K92" s="196">
        <f>PPCL_NG!L92+PPCL_Spot!L92+GT_NG!L92+GT_Spot!L92+Bawana_NG!L92+Bawana_RLNG!L92+Bawana_Spot!L92</f>
        <v>65</v>
      </c>
      <c r="L92" s="196">
        <f>PPCL_NG!S92+PPCL_Spot!S92+GT_NG!S92+GT_Spot!S92+Bawana_NG!S92+Bawana_RLNG!S92+Bawana_Spot!S92</f>
        <v>64.979301597593846</v>
      </c>
      <c r="M92" s="197">
        <f t="shared" si="9"/>
        <v>2.0698402406154059E-2</v>
      </c>
      <c r="N92" s="196">
        <f>PPCL_NG!M92+PPCL_Spot!M92+GT_NG!M92+GT_Spot!M92+Bawana_NG!M92+Bawana_RLNG!M92+Bawana_Spot!M92</f>
        <v>168.61</v>
      </c>
      <c r="O92" s="196">
        <f>PPCL_NG!T92+PPCL_Spot!T92+GT_NG!T92+GT_Spot!T92+Bawana_NG!T92+Bawana_RLNG!T92+Bawana_Spot!T92</f>
        <v>168.4886009655873</v>
      </c>
      <c r="P92" s="197">
        <f t="shared" si="10"/>
        <v>0.12139903441271827</v>
      </c>
      <c r="Q92" s="197">
        <f t="shared" si="11"/>
        <v>0.40556000000000481</v>
      </c>
    </row>
    <row r="93" spans="1:17">
      <c r="A93" s="33" t="s">
        <v>135</v>
      </c>
      <c r="B93" s="196">
        <f>PPCL_NG!I93+PPCL_Spot!I93+GT_NG!I93+GT_Spot!I93+Bawana_NG!I93+Bawana_RLNG!I93+Bawana_Spot!I93</f>
        <v>594.4</v>
      </c>
      <c r="C93" s="196">
        <f>PPCL_NG!P93+PPCL_Spot!P93+GT_NG!P93+GT_Spot!P93+Bawana_NG!P93+Bawana_RLNG!P93+Bawana_Spot!P93</f>
        <v>594.22214042769394</v>
      </c>
      <c r="D93" s="197">
        <f t="shared" si="6"/>
        <v>0.17785957230603344</v>
      </c>
      <c r="E93" s="196">
        <f>PPCL_NG!J93+PPCL_Spot!J93+GT_NG!J93+GT_Spot!J93+Bawana_NG!J93+Bawana_RLNG!J93+Bawana_Spot!J93</f>
        <v>138.5</v>
      </c>
      <c r="F93" s="196">
        <f>PPCL_NG!Q93+PPCL_Spot!Q93+GT_NG!Q93+GT_Spot!Q93+Bawana_NG!Q93+Bawana_RLNG!Q93+Bawana_Spot!Q93</f>
        <v>138.40580907031853</v>
      </c>
      <c r="G93" s="197">
        <f t="shared" si="7"/>
        <v>9.4190929681474245E-2</v>
      </c>
      <c r="H93" s="196">
        <f>PPCL_NG!K93+PPCL_Spot!K93+GT_NG!K93+GT_Spot!K93+Bawana_NG!K93+Bawana_RLNG!K93+Bawana_Spot!K93</f>
        <v>21.84</v>
      </c>
      <c r="I93" s="196">
        <f>PPCL_NG!R93+PPCL_Spot!R93+GT_NG!R93+GT_Spot!R93+Bawana_NG!R93+Bawana_RLNG!R93+Bawana_Spot!R93</f>
        <v>21.839771883910785</v>
      </c>
      <c r="J93" s="197">
        <f t="shared" si="8"/>
        <v>2.281160892145806E-4</v>
      </c>
      <c r="K93" s="196">
        <f>PPCL_NG!L93+PPCL_Spot!L93+GT_NG!L93+GT_Spot!L93+Bawana_NG!L93+Bawana_RLNG!L93+Bawana_Spot!L93</f>
        <v>65</v>
      </c>
      <c r="L93" s="196">
        <f>PPCL_NG!S93+PPCL_Spot!S93+GT_NG!S93+GT_Spot!S93+Bawana_NG!S93+Bawana_RLNG!S93+Bawana_Spot!S93</f>
        <v>64.979301597593846</v>
      </c>
      <c r="M93" s="197">
        <f t="shared" si="9"/>
        <v>2.0698402406154059E-2</v>
      </c>
      <c r="N93" s="196">
        <f>PPCL_NG!M93+PPCL_Spot!M93+GT_NG!M93+GT_Spot!M93+Bawana_NG!M93+Bawana_RLNG!M93+Bawana_Spot!M93</f>
        <v>167.28</v>
      </c>
      <c r="O93" s="196">
        <f>PPCL_NG!T93+PPCL_Spot!T93+GT_NG!T93+GT_Spot!T93+Bawana_NG!T93+Bawana_RLNG!T93+Bawana_Spot!T93</f>
        <v>167.15741702048291</v>
      </c>
      <c r="P93" s="197">
        <f t="shared" si="10"/>
        <v>0.12258297951709096</v>
      </c>
      <c r="Q93" s="197">
        <f t="shared" si="11"/>
        <v>0.41555999999996729</v>
      </c>
    </row>
    <row r="94" spans="1:17">
      <c r="A94" s="33" t="s">
        <v>136</v>
      </c>
      <c r="B94" s="196">
        <f>PPCL_NG!I94+PPCL_Spot!I94+GT_NG!I94+GT_Spot!I94+Bawana_NG!I94+Bawana_RLNG!I94+Bawana_Spot!I94</f>
        <v>605.97</v>
      </c>
      <c r="C94" s="196">
        <f>PPCL_NG!P94+PPCL_Spot!P94+GT_NG!P94+GT_Spot!P94+Bawana_NG!P94+Bawana_RLNG!P94+Bawana_Spot!P94</f>
        <v>605.79997546502091</v>
      </c>
      <c r="D94" s="197">
        <f t="shared" si="6"/>
        <v>0.17002453497912029</v>
      </c>
      <c r="E94" s="196">
        <f>PPCL_NG!J94+PPCL_Spot!J94+GT_NG!J94+GT_Spot!J94+Bawana_NG!J94+Bawana_RLNG!J94+Bawana_Spot!J94</f>
        <v>133.25</v>
      </c>
      <c r="F94" s="196">
        <f>PPCL_NG!Q94+PPCL_Spot!Q94+GT_NG!Q94+GT_Spot!Q94+Bawana_NG!Q94+Bawana_RLNG!Q94+Bawana_Spot!Q94</f>
        <v>133.1567900878872</v>
      </c>
      <c r="G94" s="197">
        <f t="shared" si="7"/>
        <v>9.320991211279761E-2</v>
      </c>
      <c r="H94" s="196">
        <f>PPCL_NG!K94+PPCL_Spot!K94+GT_NG!K94+GT_Spot!K94+Bawana_NG!K94+Bawana_RLNG!K94+Bawana_Spot!K94</f>
        <v>21.84</v>
      </c>
      <c r="I94" s="196">
        <f>PPCL_NG!R94+PPCL_Spot!R94+GT_NG!R94+GT_Spot!R94+Bawana_NG!R94+Bawana_RLNG!R94+Bawana_Spot!R94</f>
        <v>21.839771883910785</v>
      </c>
      <c r="J94" s="197">
        <f t="shared" si="8"/>
        <v>2.281160892145806E-4</v>
      </c>
      <c r="K94" s="196">
        <f>PPCL_NG!L94+PPCL_Spot!L94+GT_NG!L94+GT_Spot!L94+Bawana_NG!L94+Bawana_RLNG!L94+Bawana_Spot!L94</f>
        <v>65</v>
      </c>
      <c r="L94" s="196">
        <f>PPCL_NG!S94+PPCL_Spot!S94+GT_NG!S94+GT_Spot!S94+Bawana_NG!S94+Bawana_RLNG!S94+Bawana_Spot!S94</f>
        <v>64.979301597593846</v>
      </c>
      <c r="M94" s="197">
        <f t="shared" si="9"/>
        <v>2.0698402406154059E-2</v>
      </c>
      <c r="N94" s="196">
        <f>PPCL_NG!M94+PPCL_Spot!M94+GT_NG!M94+GT_Spot!M94+Bawana_NG!M94+Bawana_RLNG!M94+Bawana_Spot!M94</f>
        <v>160.94999999999999</v>
      </c>
      <c r="O94" s="196">
        <f>PPCL_NG!T94+PPCL_Spot!T94+GT_NG!T94+GT_Spot!T94+Bawana_NG!T94+Bawana_RLNG!T94+Bawana_Spot!T94</f>
        <v>160.82860096558727</v>
      </c>
      <c r="P94" s="197">
        <f t="shared" si="10"/>
        <v>0.12139903441271827</v>
      </c>
      <c r="Q94" s="197">
        <f t="shared" si="11"/>
        <v>0.40556000000000481</v>
      </c>
    </row>
    <row r="95" spans="1:17">
      <c r="A95" s="33" t="s">
        <v>137</v>
      </c>
      <c r="B95" s="196">
        <f>PPCL_NG!I95+PPCL_Spot!I95+GT_NG!I95+GT_Spot!I95+Bawana_NG!I95+Bawana_RLNG!I95+Bawana_Spot!I95</f>
        <v>605.97</v>
      </c>
      <c r="C95" s="196">
        <f>PPCL_NG!P95+PPCL_Spot!P95+GT_NG!P95+GT_Spot!P95+Bawana_NG!P95+Bawana_RLNG!P95+Bawana_Spot!P95</f>
        <v>605.79997546502091</v>
      </c>
      <c r="D95" s="197">
        <f t="shared" si="6"/>
        <v>0.17002453497912029</v>
      </c>
      <c r="E95" s="196">
        <f>PPCL_NG!J95+PPCL_Spot!J95+GT_NG!J95+GT_Spot!J95+Bawana_NG!J95+Bawana_RLNG!J95+Bawana_Spot!J95</f>
        <v>133.25</v>
      </c>
      <c r="F95" s="196">
        <f>PPCL_NG!Q95+PPCL_Spot!Q95+GT_NG!Q95+GT_Spot!Q95+Bawana_NG!Q95+Bawana_RLNG!Q95+Bawana_Spot!Q95</f>
        <v>133.1567900878872</v>
      </c>
      <c r="G95" s="197">
        <f t="shared" si="7"/>
        <v>9.320991211279761E-2</v>
      </c>
      <c r="H95" s="196">
        <f>PPCL_NG!K95+PPCL_Spot!K95+GT_NG!K95+GT_Spot!K95+Bawana_NG!K95+Bawana_RLNG!K95+Bawana_Spot!K95</f>
        <v>21.84</v>
      </c>
      <c r="I95" s="196">
        <f>PPCL_NG!R95+PPCL_Spot!R95+GT_NG!R95+GT_Spot!R95+Bawana_NG!R95+Bawana_RLNG!R95+Bawana_Spot!R95</f>
        <v>21.839771883910785</v>
      </c>
      <c r="J95" s="197">
        <f t="shared" si="8"/>
        <v>2.281160892145806E-4</v>
      </c>
      <c r="K95" s="196">
        <f>PPCL_NG!L95+PPCL_Spot!L95+GT_NG!L95+GT_Spot!L95+Bawana_NG!L95+Bawana_RLNG!L95+Bawana_Spot!L95</f>
        <v>65</v>
      </c>
      <c r="L95" s="196">
        <f>PPCL_NG!S95+PPCL_Spot!S95+GT_NG!S95+GT_Spot!S95+Bawana_NG!S95+Bawana_RLNG!S95+Bawana_Spot!S95</f>
        <v>64.979301597593846</v>
      </c>
      <c r="M95" s="197">
        <f t="shared" si="9"/>
        <v>2.0698402406154059E-2</v>
      </c>
      <c r="N95" s="196">
        <f>PPCL_NG!M95+PPCL_Spot!M95+GT_NG!M95+GT_Spot!M95+Bawana_NG!M95+Bawana_RLNG!M95+Bawana_Spot!M95</f>
        <v>160.94999999999999</v>
      </c>
      <c r="O95" s="196">
        <f>PPCL_NG!T95+PPCL_Spot!T95+GT_NG!T95+GT_Spot!T95+Bawana_NG!T95+Bawana_RLNG!T95+Bawana_Spot!T95</f>
        <v>160.82860096558727</v>
      </c>
      <c r="P95" s="197">
        <f t="shared" si="10"/>
        <v>0.12139903441271827</v>
      </c>
      <c r="Q95" s="197">
        <f t="shared" si="11"/>
        <v>0.40556000000000481</v>
      </c>
    </row>
    <row r="96" spans="1:17">
      <c r="A96" s="33" t="s">
        <v>138</v>
      </c>
      <c r="B96" s="196">
        <f>PPCL_NG!I96+PPCL_Spot!I96+GT_NG!I96+GT_Spot!I96+Bawana_NG!I96+Bawana_RLNG!I96+Bawana_Spot!I96</f>
        <v>600.46</v>
      </c>
      <c r="C96" s="196">
        <f>PPCL_NG!P96+PPCL_Spot!P96+GT_NG!P96+GT_Spot!P96+Bawana_NG!P96+Bawana_RLNG!P96+Bawana_Spot!P96</f>
        <v>600.28997546502092</v>
      </c>
      <c r="D96" s="197">
        <f t="shared" si="6"/>
        <v>0.17002453497912029</v>
      </c>
      <c r="E96" s="196">
        <f>PPCL_NG!J96+PPCL_Spot!J96+GT_NG!J96+GT_Spot!J96+Bawana_NG!J96+Bawana_RLNG!J96+Bawana_Spot!J96</f>
        <v>135.75</v>
      </c>
      <c r="F96" s="196">
        <f>PPCL_NG!Q96+PPCL_Spot!Q96+GT_NG!Q96+GT_Spot!Q96+Bawana_NG!Q96+Bawana_RLNG!Q96+Bawana_Spot!Q96</f>
        <v>135.6567900878872</v>
      </c>
      <c r="G96" s="197">
        <f t="shared" si="7"/>
        <v>9.320991211279761E-2</v>
      </c>
      <c r="H96" s="196">
        <f>PPCL_NG!K96+PPCL_Spot!K96+GT_NG!K96+GT_Spot!K96+Bawana_NG!K96+Bawana_RLNG!K96+Bawana_Spot!K96</f>
        <v>21.84</v>
      </c>
      <c r="I96" s="196">
        <f>PPCL_NG!R96+PPCL_Spot!R96+GT_NG!R96+GT_Spot!R96+Bawana_NG!R96+Bawana_RLNG!R96+Bawana_Spot!R96</f>
        <v>21.839771883910785</v>
      </c>
      <c r="J96" s="197">
        <f t="shared" si="8"/>
        <v>2.281160892145806E-4</v>
      </c>
      <c r="K96" s="196">
        <f>PPCL_NG!L96+PPCL_Spot!L96+GT_NG!L96+GT_Spot!L96+Bawana_NG!L96+Bawana_RLNG!L96+Bawana_Spot!L96</f>
        <v>65</v>
      </c>
      <c r="L96" s="196">
        <f>PPCL_NG!S96+PPCL_Spot!S96+GT_NG!S96+GT_Spot!S96+Bawana_NG!S96+Bawana_RLNG!S96+Bawana_Spot!S96</f>
        <v>64.979301597593846</v>
      </c>
      <c r="M96" s="197">
        <f t="shared" si="9"/>
        <v>2.0698402406154059E-2</v>
      </c>
      <c r="N96" s="196">
        <f>PPCL_NG!M96+PPCL_Spot!M96+GT_NG!M96+GT_Spot!M96+Bawana_NG!M96+Bawana_RLNG!M96+Bawana_Spot!M96</f>
        <v>163.95999999999998</v>
      </c>
      <c r="O96" s="196">
        <f>PPCL_NG!T96+PPCL_Spot!T96+GT_NG!T96+GT_Spot!T96+Bawana_NG!T96+Bawana_RLNG!T96+Bawana_Spot!T96</f>
        <v>163.83860096558726</v>
      </c>
      <c r="P96" s="197">
        <f t="shared" si="10"/>
        <v>0.12139903441271827</v>
      </c>
      <c r="Q96" s="197">
        <f t="shared" si="11"/>
        <v>0.40556000000000481</v>
      </c>
    </row>
    <row r="97" spans="1:17">
      <c r="A97" s="33" t="s">
        <v>139</v>
      </c>
      <c r="B97" s="196">
        <f>PPCL_NG!I97+PPCL_Spot!I97+GT_NG!I97+GT_Spot!I97+Bawana_NG!I97+Bawana_RLNG!I97+Bawana_Spot!I97</f>
        <v>594.4</v>
      </c>
      <c r="C97" s="196">
        <f>PPCL_NG!P97+PPCL_Spot!P97+GT_NG!P97+GT_Spot!P97+Bawana_NG!P97+Bawana_RLNG!P97+Bawana_Spot!P97</f>
        <v>594.22214042769394</v>
      </c>
      <c r="D97" s="197">
        <f t="shared" si="6"/>
        <v>0.17785957230603344</v>
      </c>
      <c r="E97" s="196">
        <f>PPCL_NG!J97+PPCL_Spot!J97+GT_NG!J97+GT_Spot!J97+Bawana_NG!J97+Bawana_RLNG!J97+Bawana_Spot!J97</f>
        <v>138.5</v>
      </c>
      <c r="F97" s="196">
        <f>PPCL_NG!Q97+PPCL_Spot!Q97+GT_NG!Q97+GT_Spot!Q97+Bawana_NG!Q97+Bawana_RLNG!Q97+Bawana_Spot!Q97</f>
        <v>138.40580907031853</v>
      </c>
      <c r="G97" s="197">
        <f t="shared" si="7"/>
        <v>9.4190929681474245E-2</v>
      </c>
      <c r="H97" s="196">
        <f>PPCL_NG!K97+PPCL_Spot!K97+GT_NG!K97+GT_Spot!K97+Bawana_NG!K97+Bawana_RLNG!K97+Bawana_Spot!K97</f>
        <v>21.84</v>
      </c>
      <c r="I97" s="196">
        <f>PPCL_NG!R97+PPCL_Spot!R97+GT_NG!R97+GT_Spot!R97+Bawana_NG!R97+Bawana_RLNG!R97+Bawana_Spot!R97</f>
        <v>21.839771883910785</v>
      </c>
      <c r="J97" s="197">
        <f t="shared" si="8"/>
        <v>2.281160892145806E-4</v>
      </c>
      <c r="K97" s="196">
        <f>PPCL_NG!L97+PPCL_Spot!L97+GT_NG!L97+GT_Spot!L97+Bawana_NG!L97+Bawana_RLNG!L97+Bawana_Spot!L97</f>
        <v>65</v>
      </c>
      <c r="L97" s="196">
        <f>PPCL_NG!S97+PPCL_Spot!S97+GT_NG!S97+GT_Spot!S97+Bawana_NG!S97+Bawana_RLNG!S97+Bawana_Spot!S97</f>
        <v>64.979301597593846</v>
      </c>
      <c r="M97" s="197">
        <f t="shared" si="9"/>
        <v>2.0698402406154059E-2</v>
      </c>
      <c r="N97" s="196">
        <f>PPCL_NG!M97+PPCL_Spot!M97+GT_NG!M97+GT_Spot!M97+Bawana_NG!M97+Bawana_RLNG!M97+Bawana_Spot!M97</f>
        <v>167.28</v>
      </c>
      <c r="O97" s="196">
        <f>PPCL_NG!T97+PPCL_Spot!T97+GT_NG!T97+GT_Spot!T97+Bawana_NG!T97+Bawana_RLNG!T97+Bawana_Spot!T97</f>
        <v>167.15741702048291</v>
      </c>
      <c r="P97" s="197">
        <f t="shared" si="10"/>
        <v>0.12258297951709096</v>
      </c>
      <c r="Q97" s="197">
        <f t="shared" si="11"/>
        <v>0.41555999999996729</v>
      </c>
    </row>
    <row r="98" spans="1:17">
      <c r="A98" s="33" t="s">
        <v>140</v>
      </c>
      <c r="B98" s="196">
        <f>PPCL_NG!I98+PPCL_Spot!I98+GT_NG!I98+GT_Spot!I98+Bawana_NG!I98+Bawana_RLNG!I98+Bawana_Spot!I98</f>
        <v>543.22</v>
      </c>
      <c r="C98" s="196">
        <f>PPCL_NG!P98+PPCL_Spot!P98+GT_NG!P98+GT_Spot!P98+Bawana_NG!P98+Bawana_RLNG!P98+Bawana_Spot!P98</f>
        <v>543.04997546502091</v>
      </c>
      <c r="D98" s="197">
        <f t="shared" si="6"/>
        <v>0.17002453497912029</v>
      </c>
      <c r="E98" s="196">
        <f>PPCL_NG!J98+PPCL_Spot!J98+GT_NG!J98+GT_Spot!J98+Bawana_NG!J98+Bawana_RLNG!J98+Bawana_Spot!J98</f>
        <v>139.6</v>
      </c>
      <c r="F98" s="196">
        <f>PPCL_NG!Q98+PPCL_Spot!Q98+GT_NG!Q98+GT_Spot!Q98+Bawana_NG!Q98+Bawana_RLNG!Q98+Bawana_Spot!Q98</f>
        <v>139.5067900878872</v>
      </c>
      <c r="G98" s="197">
        <f t="shared" si="7"/>
        <v>9.320991211279761E-2</v>
      </c>
      <c r="H98" s="196">
        <f>PPCL_NG!K98+PPCL_Spot!K98+GT_NG!K98+GT_Spot!K98+Bawana_NG!K98+Bawana_RLNG!K98+Bawana_Spot!K98</f>
        <v>21.84</v>
      </c>
      <c r="I98" s="196">
        <f>PPCL_NG!R98+PPCL_Spot!R98+GT_NG!R98+GT_Spot!R98+Bawana_NG!R98+Bawana_RLNG!R98+Bawana_Spot!R98</f>
        <v>21.839771883910785</v>
      </c>
      <c r="J98" s="197">
        <f t="shared" si="8"/>
        <v>2.281160892145806E-4</v>
      </c>
      <c r="K98" s="196">
        <f>PPCL_NG!L98+PPCL_Spot!L98+GT_NG!L98+GT_Spot!L98+Bawana_NG!L98+Bawana_RLNG!L98+Bawana_Spot!L98</f>
        <v>65</v>
      </c>
      <c r="L98" s="196">
        <f>PPCL_NG!S98+PPCL_Spot!S98+GT_NG!S98+GT_Spot!S98+Bawana_NG!S98+Bawana_RLNG!S98+Bawana_Spot!S98</f>
        <v>64.979301597593846</v>
      </c>
      <c r="M98" s="197">
        <f t="shared" si="9"/>
        <v>2.0698402406154059E-2</v>
      </c>
      <c r="N98" s="196">
        <f>PPCL_NG!M98+PPCL_Spot!M98+GT_NG!M98+GT_Spot!M98+Bawana_NG!M98+Bawana_RLNG!M98+Bawana_Spot!M98</f>
        <v>168.61</v>
      </c>
      <c r="O98" s="196">
        <f>PPCL_NG!T98+PPCL_Spot!T98+GT_NG!T98+GT_Spot!T98+Bawana_NG!T98+Bawana_RLNG!T98+Bawana_Spot!T98</f>
        <v>168.4886009655873</v>
      </c>
      <c r="P98" s="197">
        <f t="shared" si="10"/>
        <v>0.12139903441271827</v>
      </c>
      <c r="Q98" s="197">
        <f t="shared" si="11"/>
        <v>0.40556000000000481</v>
      </c>
    </row>
    <row r="99" spans="1:17">
      <c r="A99" s="33" t="s">
        <v>324</v>
      </c>
      <c r="B99" s="196">
        <f>PPCL_NG!I99+PPCL_Spot!I99+GT_NG!I99+GT_Spot!I99+Bawana_NG!I99+Bawana_RLNG!I99+Bawana_Spot!I99</f>
        <v>7.5055399999999937</v>
      </c>
      <c r="C99" s="196">
        <f>PPCL_NG!P99+PPCL_Spot!P99+GT_NG!P99+GT_Spot!P99+Bawana_NG!P99+Bawana_RLNG!P99+Bawana_Spot!P99</f>
        <v>7.5003616321998203</v>
      </c>
      <c r="D99" s="197">
        <f t="shared" si="6"/>
        <v>5.1783678001733335E-3</v>
      </c>
      <c r="E99" s="196">
        <f>PPCL_NG!J99+PPCL_Spot!J99+GT_NG!J99+GT_Spot!J99+Bawana_NG!J99+Bawana_RLNG!J99+Bawana_Spot!J99</f>
        <v>2.6771700000000012</v>
      </c>
      <c r="F99" s="196">
        <f>PPCL_NG!Q99+PPCL_Spot!Q99+GT_NG!Q99+GT_Spot!Q99+Bawana_NG!Q99+Bawana_RLNG!Q99+Bawana_Spot!Q99</f>
        <v>2.6743390956498083</v>
      </c>
      <c r="G99" s="197">
        <f t="shared" si="7"/>
        <v>2.8309043501928421E-3</v>
      </c>
      <c r="H99" s="196">
        <f>PPCL_NG!K99+PPCL_Spot!K99+GT_NG!K99+GT_Spot!K99+Bawana_NG!K99+Bawana_RLNG!K99+Bawana_Spot!K99</f>
        <v>0.38477249999999985</v>
      </c>
      <c r="I99" s="196">
        <f>PPCL_NG!R99+PPCL_Spot!R99+GT_NG!R99+GT_Spot!R99+Bawana_NG!R99+Bawana_RLNG!R99+Bawana_Spot!R99</f>
        <v>0.38476874884904078</v>
      </c>
      <c r="J99" s="197">
        <f t="shared" si="8"/>
        <v>3.751150959074856E-6</v>
      </c>
      <c r="K99" s="196">
        <f>PPCL_NG!L99+PPCL_Spot!L99+GT_NG!L99+GT_Spot!L99+Bawana_NG!L99+Bawana_RLNG!L99+Bawana_Spot!L99</f>
        <v>1.5887800000000012</v>
      </c>
      <c r="L99" s="196">
        <f>PPCL_NG!S99+PPCL_Spot!S99+GT_NG!S99+GT_Spot!S99+Bawana_NG!S99+Bawana_RLNG!S99+Bawana_Spot!S99</f>
        <v>1.5881573426376643</v>
      </c>
      <c r="M99" s="197">
        <f t="shared" si="9"/>
        <v>6.2265736233690916E-4</v>
      </c>
      <c r="N99" s="196">
        <f>PPCL_NG!M99+PPCL_Spot!M99+GT_NG!M99+GT_Spot!M99+Bawana_NG!M99+Bawana_RLNG!M99+Bawana_Spot!M99</f>
        <v>3.3578324999999976</v>
      </c>
      <c r="O99" s="196">
        <f>PPCL_NG!T99+PPCL_Spot!T99+GT_NG!T99+GT_Spot!T99+Bawana_NG!T99+Bawana_RLNG!T99+Bawana_Spot!T99</f>
        <v>3.3541397106636603</v>
      </c>
      <c r="P99" s="197">
        <f t="shared" si="10"/>
        <v>3.69278933633721E-3</v>
      </c>
      <c r="Q99" s="197">
        <f t="shared" si="11"/>
        <v>1.232846999999937E-2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45491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45491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45491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2024-07-24T08:05:43Z</dcterms:modified>
</cp:coreProperties>
</file>